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J52"/>
  <c r="H1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<sst xmlns="http://schemas.openxmlformats.org/spreadsheetml/2006/main" count="170" uniqueCount="90">
  <si>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</si>
  <si>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</si>
  <si>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</si>
  <si>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</si>
  <si>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</si>
  <si>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</si>
  <si>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</si>
  <si>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</si>
  <si>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</si>
  <si>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</si>
  <si>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</si>
  <si>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</si>
  <si>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</si>
  <si>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</si>
  <si>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</si>
  <si>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</si>
  <si>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</si>
  <si>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</si>
  <si>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</si>
  <si>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</si>
  <si>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</si>
  <si>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</si>
  <si>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</si>
  <si>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</si>
  <si>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</si>
  <si>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</si>
  <si>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</si>
  <si>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</si>
  <si>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</si>
  <si>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</si>
  <si>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</si>
  <si>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</si>
  <si>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</si>
  <si>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</si>
  <si>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</si>
  <si>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</si>
  <si>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</si>
  <si>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</si>
  <si>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</si>
  <si>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</si>
  <si>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</si>
  <si>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</si>
  <si>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</si>
  <si>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</si>
  <si>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</si>
  <si>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</si>
  <si>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</si>
  <si>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</si>
  <si>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</si>
  <si>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</si>
  <si>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</si>
  <si>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</si>
  <si>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</si>
  <si>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</si>
  <si>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</si>
  <si>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</si>
  <si>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</si>
  <si>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</si>
  <si>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</si>
  <si>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</si>
  <si>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</si>
  <si>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</si>
  <si>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</si>
  <si>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</si>
  <si>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</si>
  <si>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</si>
  <si>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</si>
  <si>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</si>
  <si>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</si>
  <si>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</si>
  <si>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</si>
  <si>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</si>
  <si>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</si>
  <si>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</si>
  <si>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</si>
  <si>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</si>
  <si>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</si>
  <si>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</si>
  <si>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</si>
  <si>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</si>
  <si>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</si>
  <si>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</si>
  <si>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</si>
  <si>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</si>
  <si>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</si>
  <si>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</si>
  <si>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20.12.2015</t>
  </si>
  <si>
    <t>Canal discharge 100 cusecs</t>
  </si>
  <si>
    <t xml:space="preserve"> TELANGANA MEDIUM IRRIGATION PROJECTS (BASIN WISE) 
DAILY WATER LEVELS on 21.12.2015</t>
  </si>
  <si>
    <t xml:space="preserve"> Water level i.e., on 21.12.2015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</si>
</sst>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8" activePane="bottomLeft" state="frozen"/>
      <selection pane="bottomLeft" activeCell="K21" sqref="K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0" t="s">
        <v>88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40</v>
      </c>
      <c r="B3" s="86" t="s">
        <v>0</v>
      </c>
      <c r="C3" s="79" t="s">
        <v>71</v>
      </c>
      <c r="D3" s="79" t="s">
        <v>70</v>
      </c>
      <c r="E3" s="79" t="s">
        <v>69</v>
      </c>
      <c r="F3" s="79" t="s">
        <v>1</v>
      </c>
      <c r="G3" s="79"/>
      <c r="H3" s="80" t="s">
        <v>86</v>
      </c>
      <c r="I3" s="81"/>
      <c r="J3" s="80" t="s">
        <v>89</v>
      </c>
      <c r="K3" s="81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7">
        <v>16</v>
      </c>
      <c r="Q7" s="68">
        <f t="shared" ref="Q7" si="0">+P7+1</f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7" s="5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1485.3*0.3048</f>
        <v>452.71944000000002</v>
      </c>
      <c r="I11" s="33">
        <v>350.51299999999998</v>
      </c>
      <c r="J11" s="8">
        <f>1485.3*0.3048</f>
        <v>452.71944000000002</v>
      </c>
      <c r="K11" s="33">
        <v>350.51299999999998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5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</v>
      </c>
      <c r="I18" s="12">
        <v>545.69600000000003</v>
      </c>
      <c r="J18" s="8">
        <v>282.95</v>
      </c>
      <c r="K18" s="12">
        <v>537.73299999999995</v>
      </c>
      <c r="L18" s="12">
        <v>0</v>
      </c>
      <c r="M18" s="12">
        <v>100</v>
      </c>
      <c r="N18" s="11">
        <v>18000</v>
      </c>
      <c r="O18" s="9">
        <v>0</v>
      </c>
      <c r="P18" s="48" t="s">
        <v>87</v>
      </c>
      <c r="Q18" s="16"/>
    </row>
    <row r="19" spans="1:17" s="5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355.185</v>
      </c>
      <c r="I19" s="12">
        <v>293.65600000000001</v>
      </c>
      <c r="J19" s="8">
        <v>355.185</v>
      </c>
      <c r="K19" s="12">
        <v>293.65600000000001</v>
      </c>
      <c r="L19" s="12">
        <v>0</v>
      </c>
      <c r="M19" s="12">
        <v>14</v>
      </c>
      <c r="N19" s="9">
        <v>1000</v>
      </c>
      <c r="O19" s="45">
        <v>0</v>
      </c>
      <c r="P19" s="58" t="s">
        <v>84</v>
      </c>
      <c r="Q19" s="16"/>
    </row>
    <row r="20" spans="1:17" s="5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236.3</v>
      </c>
      <c r="K20" s="50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321.60000000000002</v>
      </c>
      <c r="I21" s="12">
        <v>148.35300000000001</v>
      </c>
      <c r="J21" s="8">
        <v>321.5</v>
      </c>
      <c r="K21" s="12">
        <v>144.92099999999999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5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57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275.25</v>
      </c>
      <c r="I24" s="12">
        <v>318.04399999999998</v>
      </c>
      <c r="J24" s="8">
        <v>275.10000000000002</v>
      </c>
      <c r="K24" s="12">
        <v>304.52100000000002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5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5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5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9" t="s">
        <v>63</v>
      </c>
      <c r="O27" s="9">
        <v>0</v>
      </c>
      <c r="P27" s="18" t="s">
        <v>59</v>
      </c>
      <c r="Q27" s="16"/>
    </row>
    <row r="28" spans="1:17" s="5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60">
        <v>0</v>
      </c>
      <c r="M28" s="50">
        <v>0</v>
      </c>
      <c r="N28" s="9">
        <v>1000</v>
      </c>
      <c r="O28" s="45">
        <v>0</v>
      </c>
      <c r="P28" s="61" t="s">
        <v>59</v>
      </c>
      <c r="Q28" s="16"/>
    </row>
    <row r="29" spans="1:17" s="5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2">
        <v>150.6</v>
      </c>
      <c r="I29" s="50">
        <v>321</v>
      </c>
      <c r="J29" s="62">
        <v>150.6</v>
      </c>
      <c r="K29" s="50">
        <v>321</v>
      </c>
      <c r="L29" s="60">
        <v>0</v>
      </c>
      <c r="M29" s="60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155.94999999999999</v>
      </c>
      <c r="K32" s="12">
        <v>161.52099999999999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5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5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5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52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78.59</v>
      </c>
      <c r="I40" s="12">
        <v>277.93</v>
      </c>
      <c r="J40" s="8">
        <v>78.540000000000006</v>
      </c>
      <c r="K40" s="12">
        <v>269.92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3">
        <v>70</v>
      </c>
      <c r="F41" s="8">
        <v>74</v>
      </c>
      <c r="G41" s="12">
        <v>730</v>
      </c>
      <c r="H41" s="8">
        <v>73.44</v>
      </c>
      <c r="I41" s="12">
        <v>622.66999999999996</v>
      </c>
      <c r="J41" s="8">
        <v>73.430000000000007</v>
      </c>
      <c r="K41" s="12">
        <v>620.94000000000005</v>
      </c>
      <c r="L41" s="12">
        <v>36</v>
      </c>
      <c r="M41" s="12">
        <v>56</v>
      </c>
      <c r="N41" s="11">
        <v>24700</v>
      </c>
      <c r="O41" s="9">
        <v>0</v>
      </c>
      <c r="P41" s="69"/>
      <c r="Q41" s="11"/>
    </row>
    <row r="42" spans="1:21" s="5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4"/>
      <c r="P44" s="65" t="s">
        <v>78</v>
      </c>
      <c r="Q44" s="11"/>
    </row>
    <row r="45" spans="1:21" s="5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122.74</v>
      </c>
      <c r="I45" s="12">
        <v>7208</v>
      </c>
      <c r="J45" s="8">
        <v>122.74</v>
      </c>
      <c r="K45" s="12">
        <v>7208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9" t="s">
        <v>57</v>
      </c>
      <c r="B46" s="79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21483.9352</v>
      </c>
      <c r="J46" s="8"/>
      <c r="K46" s="18">
        <f>SUM(K11:K45)</f>
        <v>21446.856</v>
      </c>
      <c r="L46" s="18">
        <f>SUM(L11:L45)</f>
        <v>136</v>
      </c>
      <c r="M46" s="18">
        <f>SUM(M11:M45)</f>
        <v>390.36</v>
      </c>
      <c r="N46" s="18">
        <f>SUM(N18:N45)</f>
        <v>124340</v>
      </c>
      <c r="O46" s="18"/>
      <c r="P46" s="67"/>
      <c r="Q46" s="44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1668.95*0.3048</f>
        <v>508.69596000000001</v>
      </c>
      <c r="I52" s="12">
        <v>404.72</v>
      </c>
      <c r="J52" s="8">
        <f>1668.95*0.3048</f>
        <v>508.69596000000001</v>
      </c>
      <c r="K52" s="12">
        <v>404.72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s="5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92.51</v>
      </c>
      <c r="I56" s="12">
        <v>921</v>
      </c>
      <c r="J56" s="8">
        <v>92.51</v>
      </c>
      <c r="K56" s="12">
        <v>921</v>
      </c>
      <c r="L56" s="45">
        <v>0</v>
      </c>
      <c r="M56" s="45">
        <v>0</v>
      </c>
      <c r="N56" s="11">
        <v>17390</v>
      </c>
      <c r="O56" s="45">
        <v>0</v>
      </c>
      <c r="P56" s="69"/>
      <c r="Q56" s="67">
        <v>516</v>
      </c>
    </row>
    <row r="57" spans="1:17" s="5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115.377</v>
      </c>
      <c r="I57" s="12">
        <v>209.92</v>
      </c>
      <c r="J57" s="46">
        <v>115.377</v>
      </c>
      <c r="K57" s="12">
        <v>209.92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5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6"/>
      <c r="Q58" s="27"/>
    </row>
    <row r="59" spans="1:17" s="3" customFormat="1" ht="63.75" customHeight="1">
      <c r="A59" s="67"/>
      <c r="B59" s="68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1604.6790000000001</v>
      </c>
      <c r="J59" s="8"/>
      <c r="K59" s="18">
        <f t="shared" ref="K59" si="6">SUM(K49:K58)</f>
        <v>1604.6790000000001</v>
      </c>
      <c r="L59" s="18">
        <f t="shared" ref="L59:M59" si="7">SUM(L49:L58)</f>
        <v>0</v>
      </c>
      <c r="M59" s="18">
        <f t="shared" si="7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7"/>
      <c r="B60" s="68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23088.6142</v>
      </c>
      <c r="J60" s="8"/>
      <c r="K60" s="18">
        <f t="shared" si="10"/>
        <v>23051.535</v>
      </c>
      <c r="L60" s="18">
        <f t="shared" ref="L60:M60" si="11">L59+L46</f>
        <v>136</v>
      </c>
      <c r="M60" s="18">
        <f t="shared" si="11"/>
        <v>390.36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2015-12-21T06:53:27Z</cp:lastPrinted>
  <dcterms:created xsi:type="dcterms:W3CDTF">2000-07-15T07:26:51Z</dcterms:created>
  <dcterms:modified xsi:type="dcterms:W3CDTF">2015-12-21T07:08:07Z</dcterms:modified>
</cp:coreProperties>
</file>