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36"/>
  <c r="J40"/>
  <c r="J63" l="1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<sst xmlns="http://schemas.openxmlformats.org/spreadsheetml/2006/main" count="155" uniqueCount="98">
  <si>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</si>
  <si>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</si>
  <si>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</si>
  <si>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</si>
  <si>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</si>
  <si>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</si>
  <si>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</si>
  <si>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</si>
  <si>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</si>
  <si>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</si>
  <si>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</si>
  <si>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</si>
  <si>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</si>
  <si>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</si>
  <si>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</si>
  <si>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</si>
  <si>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</si>
  <si>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</si>
  <si>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</si>
  <si>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</si>
  <si>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</si>
  <si>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</si>
  <si>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</si>
  <si>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</si>
  <si>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</si>
  <si>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</si>
  <si>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</si>
  <si>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</si>
  <si>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</si>
  <si>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</si>
  <si>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</si>
  <si>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</si>
  <si>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</si>
  <si>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</si>
  <si>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</si>
  <si>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</si>
  <si>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</si>
  <si>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</si>
  <si>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</si>
  <si>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</si>
  <si>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</si>
  <si>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</si>
  <si>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</si>
  <si>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</si>
  <si>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</si>
  <si>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</si>
  <si>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</si>
  <si>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</si>
  <si>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</si>
  <si>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</si>
  <si>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</si>
  <si>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</si>
  <si>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</si>
  <si>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</si>
  <si>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</si>
  <si>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</si>
  <si>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</si>
  <si>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</si>
  <si>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</si>
  <si>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</si>
  <si>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</si>
  <si>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</si>
  <si>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</si>
  <si>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</si>
  <si>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</si>
  <si>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</si>
  <si>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</si>
  <si>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</si>
  <si>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</si>
  <si>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</si>
  <si>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</si>
  <si>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</si>
  <si>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</si>
  <si>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</si>
  <si>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</si>
  <si>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</si>
  <si>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</si>
  <si>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</si>
  <si>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</si>
  <si>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</si>
  <si>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</si>
  <si>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</si>
  <si>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</si>
  <si>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</si>
  <si>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</si>
  <si>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</si>
  <si>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</si>
  <si>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</si>
  <si>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</si>
  <si>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</si>
  <si>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</si>
  <si>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</si>
  <si>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</si>
  <si>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</si>
  <si>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</si>
  <si>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16.03.2017</t>
  </si>
  <si>
    <t xml:space="preserve"> TELANGANA MEDIUM IRRIGATION PROJECTS (BASIN WISE) 
DAILY WATER LEVELS on 17.03.2017</t>
  </si>
  <si>
    <t xml:space="preserve"> Water level on 17.03.2017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</si>
</sst>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18" activePane="bottomLeft" state="frozen"/>
      <selection pane="bottomLeft" activeCell="P6" sqref="P6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39" t="s">
        <v>96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21" ht="38.2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46" t="s">
        <v>95</v>
      </c>
      <c r="I3" s="47"/>
      <c r="J3" s="53" t="s">
        <v>97</v>
      </c>
      <c r="K3" s="53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89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48"/>
      <c r="I4" s="49"/>
      <c r="J4" s="53"/>
      <c r="K4" s="53"/>
      <c r="L4" s="45"/>
      <c r="M4" s="45"/>
      <c r="N4" s="45"/>
      <c r="O4" s="45"/>
      <c r="P4" s="45"/>
      <c r="Q4" s="45"/>
      <c r="R4" s="45"/>
      <c r="U4" s="16" t="s">
        <v>88</v>
      </c>
    </row>
    <row r="5" spans="1:21" ht="48.75" customHeight="1">
      <c r="A5" s="45"/>
      <c r="B5" s="45"/>
      <c r="C5" s="45"/>
      <c r="D5" s="45"/>
      <c r="E5" s="45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5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52" t="s">
        <v>48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443.80708800000002</v>
      </c>
      <c r="I17" s="4">
        <v>742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456.15</v>
      </c>
      <c r="I18" s="4">
        <v>831</v>
      </c>
      <c r="J18" s="15">
        <v>456.15</v>
      </c>
      <c r="K18" s="4">
        <v>831</v>
      </c>
      <c r="L18" s="4">
        <v>0</v>
      </c>
      <c r="M18" s="4">
        <v>71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153.93</v>
      </c>
      <c r="I32" s="4">
        <v>385.44</v>
      </c>
      <c r="J32" s="15">
        <v>153.93</v>
      </c>
      <c r="K32" s="4">
        <v>385.44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149.1</v>
      </c>
      <c r="I34" s="4">
        <v>208.64699999999999</v>
      </c>
      <c r="J34" s="15">
        <v>149.1</v>
      </c>
      <c r="K34" s="4">
        <v>208.64699999999999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357.99160000000001</v>
      </c>
      <c r="I36" s="4">
        <v>621.55700000000002</v>
      </c>
      <c r="J36" s="15">
        <f>(4/12+29)*0.3048+E36</f>
        <v>357.94080000000002</v>
      </c>
      <c r="K36" s="5">
        <v>614.21500000000003</v>
      </c>
      <c r="L36" s="4">
        <v>0</v>
      </c>
      <c r="M36" s="4">
        <v>84.97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93.653399999999991</v>
      </c>
      <c r="I40" s="4">
        <v>428</v>
      </c>
      <c r="J40" s="15">
        <f>(6/12+22)*0.3048+E40</f>
        <v>93.628</v>
      </c>
      <c r="K40" s="4">
        <v>418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119.96</v>
      </c>
      <c r="I42" s="4">
        <v>468.3</v>
      </c>
      <c r="J42" s="15">
        <v>119.93</v>
      </c>
      <c r="K42" s="4">
        <v>466.8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70.540000000000006</v>
      </c>
      <c r="I50" s="4">
        <v>260.23599999999999</v>
      </c>
      <c r="J50" s="15">
        <v>70.459999999999994</v>
      </c>
      <c r="K50" s="4">
        <v>253.88</v>
      </c>
      <c r="L50" s="4">
        <v>0</v>
      </c>
      <c r="M50" s="4">
        <v>46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121.73</v>
      </c>
      <c r="I51" s="4">
        <v>6438</v>
      </c>
      <c r="J51" s="15">
        <v>121.7</v>
      </c>
      <c r="K51" s="4">
        <v>6413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5" t="s">
        <v>49</v>
      </c>
      <c r="B52" s="45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26361.190000000006</v>
      </c>
      <c r="J52" s="15"/>
      <c r="K52" s="14">
        <f>SUM(K11:K51)</f>
        <v>26310.992000000006</v>
      </c>
      <c r="L52" s="14">
        <f t="shared" ref="L52:Q52" si="0">SUM(L11:L51)</f>
        <v>100</v>
      </c>
      <c r="M52" s="14">
        <f t="shared" si="0"/>
        <v>1386.373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388.14</v>
      </c>
      <c r="I55" s="4">
        <v>142</v>
      </c>
      <c r="J55" s="38">
        <v>388.14</v>
      </c>
      <c r="K55" s="4">
        <v>142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191.42049600000001</v>
      </c>
      <c r="I59" s="4">
        <v>1151</v>
      </c>
      <c r="J59" s="15">
        <f>627.4*0.3048</f>
        <v>191.23151999999999</v>
      </c>
      <c r="K59" s="4">
        <v>1083</v>
      </c>
      <c r="L59" s="4">
        <v>2.31</v>
      </c>
      <c r="M59" s="4">
        <v>538.07000000000005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249.84520000000001</v>
      </c>
      <c r="I63" s="4">
        <v>1426.7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92.43</v>
      </c>
      <c r="I65" s="4">
        <v>895</v>
      </c>
      <c r="J65" s="15">
        <v>92.28</v>
      </c>
      <c r="K65" s="4">
        <v>848</v>
      </c>
      <c r="L65" s="4">
        <v>0</v>
      </c>
      <c r="M65" s="4">
        <v>310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115.13</v>
      </c>
      <c r="I66" s="4">
        <v>184.88</v>
      </c>
      <c r="J66" s="15">
        <v>115.09</v>
      </c>
      <c r="K66" s="4">
        <v>180.36</v>
      </c>
      <c r="L66" s="4">
        <v>0</v>
      </c>
      <c r="M66" s="4">
        <v>52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192.98699999999999</v>
      </c>
      <c r="I68" s="5">
        <v>108.69199999999999</v>
      </c>
      <c r="J68" s="9">
        <v>192.93799999999999</v>
      </c>
      <c r="K68" s="5">
        <v>103.86199999999999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4896.6819999999998</v>
      </c>
      <c r="J69" s="15"/>
      <c r="K69" s="14">
        <f>SUM(K55:K68)</f>
        <v>4772.3319999999994</v>
      </c>
      <c r="L69" s="14">
        <v>8</v>
      </c>
      <c r="M69" s="14">
        <f>SUM(M55:M68)</f>
        <v>1081.5300000000002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31257.872000000007</v>
      </c>
      <c r="J70" s="15"/>
      <c r="K70" s="14">
        <f>K69+K52</f>
        <v>31083.324000000004</v>
      </c>
      <c r="L70" s="14">
        <f>L69+L52</f>
        <v>108</v>
      </c>
      <c r="M70" s="14">
        <f>M69+M52</f>
        <v>2467.9030000000002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50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</row>
    <row r="72" spans="1:18" s="35" customFormat="1" ht="22.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1:18" s="35" customFormat="1" ht="15" hidden="1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2017-03-17T05:48:29Z</cp:lastPrinted>
  <dcterms:created xsi:type="dcterms:W3CDTF">2000-07-15T07:26:51Z</dcterms:created>
  <dcterms:modified xsi:type="dcterms:W3CDTF">2017-03-17T05:49:44Z</dcterms:modified>
</cp:coreProperties>
</file>