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36"/>
  <c r="J59"/>
  <c r="J40" l="1"/>
  <c r="J63" l="1"/>
  <c r="J61" l="1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<sst xmlns="http://schemas.openxmlformats.org/spreadsheetml/2006/main" count="164" uniqueCount="97">
  <si>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</si>
  <si>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</si>
  <si>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</si>
  <si>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</si>
  <si>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</si>
  <si>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</si>
  <si>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</si>
  <si>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</si>
  <si>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</si>
  <si>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</si>
  <si>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</si>
  <si>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</si>
  <si>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</si>
  <si>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</si>
  <si>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</si>
  <si>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</si>
  <si>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</si>
  <si>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</si>
  <si>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</si>
  <si>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</si>
  <si>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</si>
  <si>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</si>
  <si>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</si>
  <si>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</si>
  <si>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</si>
  <si>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</si>
  <si>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</si>
  <si>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</si>
  <si>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</si>
  <si>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</si>
  <si>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</si>
  <si>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</si>
  <si>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</si>
  <si>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</si>
  <si>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</si>
  <si>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</si>
  <si>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</si>
  <si>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</si>
  <si>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</si>
  <si>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</si>
  <si>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</si>
  <si>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</si>
  <si>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</si>
  <si>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</si>
  <si>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</si>
  <si>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</si>
  <si>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</si>
  <si>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</si>
  <si>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</si>
  <si>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</si>
  <si>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</si>
  <si>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</si>
  <si>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</si>
  <si>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</si>
  <si>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</si>
  <si>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</si>
  <si>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</si>
  <si>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</si>
  <si>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</si>
  <si>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</si>
  <si>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</si>
  <si>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</si>
  <si>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</si>
  <si>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</si>
  <si>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</si>
  <si>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</si>
  <si>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</si>
  <si>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</si>
  <si>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</si>
  <si>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</si>
  <si>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</si>
  <si>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</si>
  <si>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</si>
  <si>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</si>
  <si>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</si>
  <si>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</si>
  <si>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</si>
  <si>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</si>
  <si>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</si>
  <si>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</si>
  <si>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</si>
  <si>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</si>
  <si>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</si>
  <si>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</si>
  <si>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</si>
  <si>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</si>
  <si>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</si>
  <si>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</si>
  <si>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</si>
  <si>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</si>
  <si>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</si>
  <si>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</si>
  <si>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</si>
  <si>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>40 c/s thru canals</t>
  </si>
  <si>
    <t xml:space="preserve"> Water level on 17.02.2017</t>
  </si>
  <si>
    <t xml:space="preserve"> TELANGANA MEDIUM IRRIGATION PROJECTS (BASIN WISE) 
DAILY WATER LEVELS on 18.02.2017</t>
  </si>
  <si>
    <t xml:space="preserve"> Water level on 18.02.2017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</si>
</sst>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8" zoomScaleNormal="57" zoomScaleSheetLayoutView="68" workbookViewId="0">
      <pane ySplit="6" topLeftCell="A13" activePane="bottomLeft" state="frozen"/>
      <selection pane="bottomLeft" activeCell="I17" sqref="I1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94</v>
      </c>
      <c r="I3" s="48"/>
      <c r="J3" s="54" t="s">
        <v>96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444.61176000000006</v>
      </c>
      <c r="I17" s="4">
        <v>1041</v>
      </c>
      <c r="J17" s="15">
        <f>1458.68*0.3048</f>
        <v>444.60566400000005</v>
      </c>
      <c r="K17" s="4">
        <v>1038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456.76</v>
      </c>
      <c r="I18" s="4">
        <v>954</v>
      </c>
      <c r="J18" s="15">
        <v>456.75</v>
      </c>
      <c r="K18" s="4">
        <v>951</v>
      </c>
      <c r="L18" s="4">
        <v>0</v>
      </c>
      <c r="M18" s="4">
        <v>60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</v>
      </c>
      <c r="I29" s="4">
        <v>7166</v>
      </c>
      <c r="J29" s="15">
        <v>239.5</v>
      </c>
      <c r="K29" s="4">
        <v>7166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150.1</v>
      </c>
      <c r="I34" s="4">
        <v>279.10000000000002</v>
      </c>
      <c r="J34" s="15">
        <v>150.1</v>
      </c>
      <c r="K34" s="4">
        <v>279.10000000000002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358.9314</v>
      </c>
      <c r="I36" s="4">
        <v>769.59799999999996</v>
      </c>
      <c r="J36" s="15">
        <f>(6/12+32)*0.3048+E36</f>
        <v>358.90600000000001</v>
      </c>
      <c r="K36" s="5">
        <v>765.28800000000001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94.643999999999991</v>
      </c>
      <c r="I40" s="4">
        <v>682</v>
      </c>
      <c r="J40" s="15">
        <f>(10/12+25)*0.3048+E40</f>
        <v>94.643999999999991</v>
      </c>
      <c r="K40" s="4">
        <v>682</v>
      </c>
      <c r="L40" s="4">
        <v>0</v>
      </c>
      <c r="M40" s="4">
        <v>13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120.81</v>
      </c>
      <c r="I42" s="4">
        <v>514.20000000000005</v>
      </c>
      <c r="J42" s="15">
        <v>120.78</v>
      </c>
      <c r="K42" s="4">
        <v>512.9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75.284999999999997</v>
      </c>
      <c r="I49" s="4">
        <v>92.65</v>
      </c>
      <c r="J49" s="9">
        <v>75.234999999999999</v>
      </c>
      <c r="K49" s="5">
        <v>90.427000000000007</v>
      </c>
      <c r="L49" s="4">
        <v>0</v>
      </c>
      <c r="M49" s="4">
        <v>20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71.599999999999994</v>
      </c>
      <c r="I50" s="4">
        <v>359.08300000000003</v>
      </c>
      <c r="J50" s="15">
        <v>71.599999999999994</v>
      </c>
      <c r="K50" s="4">
        <v>359.08300000000003</v>
      </c>
      <c r="L50" s="4">
        <v>0</v>
      </c>
      <c r="M50" s="4">
        <v>106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122.28</v>
      </c>
      <c r="I51" s="4">
        <v>6812</v>
      </c>
      <c r="J51" s="15">
        <v>122.28</v>
      </c>
      <c r="K51" s="4">
        <v>6812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30756.357999999997</v>
      </c>
      <c r="J52" s="15"/>
      <c r="K52" s="14">
        <f>SUM(K11:K51)</f>
        <v>30742.524999999998</v>
      </c>
      <c r="L52" s="14">
        <f>SUM(L11:L51)</f>
        <v>100</v>
      </c>
      <c r="M52" s="14">
        <f>SUM(M11:M51)</f>
        <v>1126.83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193.41084000000001</v>
      </c>
      <c r="I59" s="4">
        <v>2111</v>
      </c>
      <c r="J59" s="15">
        <f>634.41*0.3048</f>
        <v>193.368168</v>
      </c>
      <c r="K59" s="4">
        <v>2086</v>
      </c>
      <c r="L59" s="4">
        <v>4.62</v>
      </c>
      <c r="M59" s="4">
        <v>231.13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250.98820000000001</v>
      </c>
      <c r="I63" s="4">
        <v>1984.13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93.78</v>
      </c>
      <c r="I65" s="4">
        <v>1401</v>
      </c>
      <c r="J65" s="15">
        <v>93.7</v>
      </c>
      <c r="K65" s="4">
        <v>1368</v>
      </c>
      <c r="L65" s="4">
        <v>30</v>
      </c>
      <c r="M65" s="4">
        <v>330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115.88</v>
      </c>
      <c r="I66" s="4">
        <v>268.66000000000003</v>
      </c>
      <c r="J66" s="15">
        <v>115.88</v>
      </c>
      <c r="K66" s="4">
        <v>268.66000000000003</v>
      </c>
      <c r="L66" s="4">
        <v>0</v>
      </c>
      <c r="M66" s="4">
        <v>0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193.21600000000001</v>
      </c>
      <c r="I68" s="5">
        <v>130.42699999999999</v>
      </c>
      <c r="J68" s="9">
        <v>193.191</v>
      </c>
      <c r="K68" s="5">
        <v>128.012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7250.2469999999994</v>
      </c>
      <c r="J69" s="15"/>
      <c r="K69" s="14">
        <f>SUM(K55:K68)</f>
        <v>7189.8319999999994</v>
      </c>
      <c r="L69" s="14">
        <f>SUM(L55:L68)</f>
        <v>34.619999999999997</v>
      </c>
      <c r="M69" s="14">
        <f>SUM(M55:M68)</f>
        <v>606.13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38006.604999999996</v>
      </c>
      <c r="J70" s="15"/>
      <c r="K70" s="14">
        <f>K69+K52</f>
        <v>37932.356999999996</v>
      </c>
      <c r="L70" s="14">
        <f>L69+L52</f>
        <v>134.62</v>
      </c>
      <c r="M70" s="14">
        <f>M69+M52</f>
        <v>1732.96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2017-02-18T05:46:56Z</cp:lastPrinted>
  <dcterms:created xsi:type="dcterms:W3CDTF">2000-07-15T07:26:51Z</dcterms:created>
  <dcterms:modified xsi:type="dcterms:W3CDTF">2017-02-18T05:46:57Z</dcterms:modified>
</cp:coreProperties>
</file>