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Q28" i="3"/>
  <c r="Q26"/>
  <c r="P26"/>
  <c r="Q32"/>
  <c r="P32"/>
  <c r="Q29"/>
  <c r="T11"/>
  <c r="J41"/>
  <c r="J40"/>
  <c r="J36"/>
  <c r="J17"/>
  <c r="J59" l="1"/>
  <c r="J63" l="1"/>
  <c r="J61" l="1"/>
  <c r="J46" l="1"/>
  <c r="J11" l="1"/>
  <c r="J13" l="1"/>
  <c r="J23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<sst xmlns="http://schemas.openxmlformats.org/spreadsheetml/2006/main" count="153" uniqueCount="97">
  <si>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</si>
  <si>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</si>
  <si>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</si>
  <si>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</si>
  <si>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</si>
  <si>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</si>
  <si>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</si>
  <si>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</si>
  <si>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</si>
  <si>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</si>
  <si>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</si>
  <si>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</si>
  <si>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</si>
  <si>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</si>
  <si>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</si>
  <si>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</si>
  <si>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</si>
  <si>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</si>
  <si>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</si>
  <si>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</si>
  <si>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</si>
  <si>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</si>
  <si>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</si>
  <si>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</si>
  <si>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</si>
  <si>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</si>
  <si>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</si>
  <si>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</si>
  <si>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</si>
  <si>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</si>
  <si>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</si>
  <si>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</si>
  <si>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</si>
  <si>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</si>
  <si>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</si>
  <si>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</si>
  <si>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</si>
  <si>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</si>
  <si>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</si>
  <si>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</si>
  <si>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</si>
  <si>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</si>
  <si>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</si>
  <si>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</si>
  <si>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</si>
  <si>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</si>
  <si>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</si>
  <si>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</si>
  <si>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</si>
  <si>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</si>
  <si>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</si>
  <si>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</si>
  <si>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</si>
  <si>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</si>
  <si>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</si>
  <si>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</si>
  <si>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</si>
  <si>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</si>
  <si>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</si>
  <si>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</si>
  <si>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</si>
  <si>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</si>
  <si>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</si>
  <si>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</si>
  <si>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</si>
  <si>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</si>
  <si>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</si>
  <si>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</si>
  <si>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</si>
  <si>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</si>
  <si>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</si>
  <si>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</si>
  <si>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</si>
  <si>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</si>
  <si>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</si>
  <si>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</si>
  <si>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</si>
  <si>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</si>
  <si>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</si>
  <si>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</si>
  <si>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</si>
  <si>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</si>
  <si>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</si>
  <si>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</si>
  <si>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</si>
  <si>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</si>
  <si>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</si>
  <si>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</si>
  <si>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</si>
  <si>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</si>
  <si>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</si>
  <si>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</si>
  <si>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</si>
  <si>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</si>
  <si>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TELANGANA MEDIUM IRRIGATION PROJECTS (BASIN WISE) 
DAILY WATER LEVELS on 25.02.2017</t>
  </si>
  <si>
    <t xml:space="preserve"> Water level on 24.02.2017</t>
  </si>
  <si>
    <t xml:space="preserve"> Water level on 25.02.2017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</si>
</sst>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8" zoomScaleNormal="57" zoomScaleSheetLayoutView="58" workbookViewId="0">
      <pane ySplit="6" topLeftCell="A26" activePane="bottomLeft" state="frozen"/>
      <selection pane="bottomLeft" activeCell="T33" sqref="T3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95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444.58127999999999</v>
      </c>
      <c r="I17" s="4">
        <v>1028</v>
      </c>
      <c r="J17" s="15">
        <f>1458.25*0.3048</f>
        <v>444.47460000000001</v>
      </c>
      <c r="K17" s="4">
        <v>984</v>
      </c>
      <c r="L17" s="4">
        <v>0</v>
      </c>
      <c r="M17" s="4">
        <v>235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456.57</v>
      </c>
      <c r="K18" s="4">
        <v>913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239.4</v>
      </c>
      <c r="K29" s="4">
        <v>7079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149.80000000000001</v>
      </c>
      <c r="I34" s="4">
        <v>256.18799999999999</v>
      </c>
      <c r="J34" s="15">
        <v>149.6</v>
      </c>
      <c r="K34" s="4">
        <v>241.76400000000001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>(11/12+31)*0.3048+E36</f>
        <v>358.72820000000002</v>
      </c>
      <c r="K36" s="5">
        <v>735.33299999999997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94.491599999999991</v>
      </c>
      <c r="I40" s="4">
        <v>636</v>
      </c>
      <c r="J40" s="15">
        <f>(0/12+25)*0.3048+E40</f>
        <v>94.39</v>
      </c>
      <c r="K40" s="4">
        <v>610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2200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120.69</v>
      </c>
      <c r="I42" s="4">
        <v>508.1</v>
      </c>
      <c r="J42" s="15">
        <v>120.58</v>
      </c>
      <c r="K42" s="4">
        <v>504.1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71.040000000000006</v>
      </c>
      <c r="I50" s="4">
        <v>302.86099999999999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122.22</v>
      </c>
      <c r="I51" s="4">
        <v>6776</v>
      </c>
      <c r="J51" s="15">
        <v>122.13</v>
      </c>
      <c r="K51" s="4">
        <v>6715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30556.023999999994</v>
      </c>
      <c r="J52" s="15"/>
      <c r="K52" s="14">
        <f>SUM(K11:K51)</f>
        <v>30244.427999999993</v>
      </c>
      <c r="L52" s="14">
        <f>SUM(L11:L51)</f>
        <v>100</v>
      </c>
      <c r="M52" s="14">
        <f>SUM(M11:M51)</f>
        <v>1262.3500000000001</v>
      </c>
      <c r="N52" s="14"/>
      <c r="O52" s="14"/>
      <c r="P52" s="14">
        <f>SUM(P11:P51)</f>
        <v>141635</v>
      </c>
      <c r="Q52" s="14">
        <f>SUM(Q11:Q51)</f>
        <v>101190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193.179192</v>
      </c>
      <c r="I59" s="4">
        <v>1978</v>
      </c>
      <c r="J59" s="15">
        <f>633.48*0.3048</f>
        <v>193.08470400000002</v>
      </c>
      <c r="K59" s="4">
        <v>1925</v>
      </c>
      <c r="L59" s="4">
        <v>1.38</v>
      </c>
      <c r="M59" s="4">
        <v>609.25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93.71</v>
      </c>
      <c r="I65" s="4">
        <v>1381.6</v>
      </c>
      <c r="J65" s="15">
        <v>93.84</v>
      </c>
      <c r="K65" s="4">
        <v>1436.35</v>
      </c>
      <c r="L65" s="4">
        <v>150</v>
      </c>
      <c r="M65" s="4">
        <v>150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193.13900000000001</v>
      </c>
      <c r="I68" s="5">
        <v>123.182</v>
      </c>
      <c r="J68" s="9">
        <v>193.11500000000001</v>
      </c>
      <c r="K68" s="5">
        <v>120.56699999999999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7082.9219999999996</v>
      </c>
      <c r="J69" s="15"/>
      <c r="K69" s="14">
        <f>SUM(K55:K68)</f>
        <v>7082.0569999999998</v>
      </c>
      <c r="L69" s="14">
        <f>SUM(L55:L68)</f>
        <v>151.38</v>
      </c>
      <c r="M69" s="14">
        <f>SUM(M55:M68)</f>
        <v>804.25</v>
      </c>
      <c r="N69" s="14"/>
      <c r="O69" s="14"/>
      <c r="P69" s="14">
        <f>SUM(P55:P68)</f>
        <v>41050</v>
      </c>
      <c r="Q69" s="14">
        <f>SUM(Q55:Q68)</f>
        <v>80932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37638.945999999996</v>
      </c>
      <c r="J70" s="15"/>
      <c r="K70" s="14">
        <f>K69+K52</f>
        <v>37326.484999999993</v>
      </c>
      <c r="L70" s="14">
        <f>L69+L52</f>
        <v>251.38</v>
      </c>
      <c r="M70" s="14">
        <f>M69+M52</f>
        <v>2066.6000000000004</v>
      </c>
      <c r="N70" s="14"/>
      <c r="O70" s="14"/>
      <c r="P70" s="14">
        <f>P69+P52</f>
        <v>182685</v>
      </c>
      <c r="Q70" s="14">
        <f>Q69+Q52</f>
        <v>182122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2017-02-25T07:13:11Z</cp:lastPrinted>
  <dcterms:created xsi:type="dcterms:W3CDTF">2000-07-15T07:26:51Z</dcterms:created>
  <dcterms:modified xsi:type="dcterms:W3CDTF">2017-02-25T07:13:12Z</dcterms:modified>
</cp:coreProperties>
</file>