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K42"/>
  <c r="J42"/>
  <c r="J36"/>
  <c r="K21" l="1"/>
  <c r="J21"/>
  <c r="J59" l="1"/>
  <c r="J18" l="1"/>
  <c r="J68" l="1"/>
  <c r="K38" l="1"/>
  <c r="K59" l="1"/>
  <c r="J32"/>
  <c r="J41" l="1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<sst xmlns="http://schemas.openxmlformats.org/spreadsheetml/2006/main" count="155" uniqueCount="94">
  <si>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</si>
  <si>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</si>
  <si>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</si>
  <si>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</si>
  <si>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</si>
  <si>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</si>
  <si>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</si>
  <si>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</si>
  <si>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</si>
  <si>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</si>
  <si>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</si>
  <si>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</si>
  <si>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</si>
  <si>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</si>
  <si>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</si>
  <si>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</si>
  <si>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</si>
  <si>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</si>
  <si>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</si>
  <si>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</si>
  <si>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</si>
  <si>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</si>
  <si>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</si>
  <si>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</si>
  <si>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</si>
  <si>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</si>
  <si>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</si>
  <si>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</si>
  <si>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</si>
  <si>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</si>
  <si>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</si>
  <si>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</si>
  <si>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</si>
  <si>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</si>
  <si>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</si>
  <si>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</si>
  <si>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</si>
  <si>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</si>
  <si>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</si>
  <si>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</si>
  <si>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</si>
  <si>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</si>
  <si>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</si>
  <si>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</si>
  <si>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</si>
  <si>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</si>
  <si>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</si>
  <si>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</si>
  <si>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</si>
  <si>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</si>
  <si>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</si>
  <si>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</si>
  <si>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</si>
  <si>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</si>
  <si>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</si>
  <si>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</si>
  <si>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</si>
  <si>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</si>
  <si>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</si>
  <si>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</si>
  <si>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</si>
  <si>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</si>
  <si>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</si>
  <si>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</si>
  <si>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</si>
  <si>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</si>
  <si>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</si>
  <si>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</si>
  <si>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</si>
  <si>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</si>
  <si>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</si>
  <si>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</si>
  <si>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</si>
  <si>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</si>
  <si>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</si>
  <si>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</si>
  <si>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</si>
  <si>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</si>
  <si>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</si>
  <si>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</si>
  <si>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</si>
  <si>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</si>
  <si>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</si>
  <si>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</si>
  <si>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</si>
  <si>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</si>
  <si>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</si>
  <si>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</si>
  <si>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</si>
  <si>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</si>
  <si>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</si>
  <si>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25.05.2017</t>
  </si>
  <si>
    <t xml:space="preserve"> TELANGANA MEDIUM IRRIGATION PROJECTS (BASIN WISE) 
DAILY WATER LEVELS on 26.05.2017</t>
  </si>
  <si>
    <t xml:space="preserve"> Water level on 26.05.2017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</si>
</sst>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6" zoomScaleNormal="57" zoomScaleSheetLayoutView="66" workbookViewId="0">
      <pane ySplit="6" topLeftCell="A10" activePane="bottomLeft" state="frozen"/>
      <selection pane="bottomLeft" activeCell="G14" sqref="G14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384.43204800000001</v>
      </c>
      <c r="I15" s="4">
        <v>174</v>
      </c>
      <c r="J15" s="11">
        <f>1261.16*0.3048</f>
        <v>384.40156800000005</v>
      </c>
      <c r="K15" s="4">
        <v>172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454.64882400000005</v>
      </c>
      <c r="I18" s="4">
        <v>572</v>
      </c>
      <c r="J18" s="11">
        <f>1491.63*0.3048</f>
        <v>454.64882400000005</v>
      </c>
      <c r="K18" s="4">
        <v>572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274.37974080000004</v>
      </c>
      <c r="I21" s="4">
        <v>250</v>
      </c>
      <c r="J21" s="11">
        <f>900.196*0.3048</f>
        <v>274.37974080000004</v>
      </c>
      <c r="K21" s="4">
        <f>0.25*1000</f>
        <v>250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320.5</v>
      </c>
      <c r="I27" s="4">
        <v>113.339</v>
      </c>
      <c r="J27" s="11">
        <v>320.45</v>
      </c>
      <c r="K27" s="5">
        <v>111.958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122.6</v>
      </c>
      <c r="I33" s="4">
        <v>500</v>
      </c>
      <c r="J33" s="11">
        <v>122.6</v>
      </c>
      <c r="K33" s="4">
        <v>500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145.80000000000001</v>
      </c>
      <c r="I34" s="4">
        <v>64.661000000000001</v>
      </c>
      <c r="J34" s="11">
        <v>145.80000000000001</v>
      </c>
      <c r="K34" s="4">
        <v>64.661000000000001</v>
      </c>
      <c r="L34" s="9">
        <v>0</v>
      </c>
      <c r="M34" s="9">
        <v>20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116.3702016</v>
      </c>
      <c r="I42" s="4">
        <v>322</v>
      </c>
      <c r="J42" s="11">
        <f>381.661*0.3048</f>
        <v>116.3302728</v>
      </c>
      <c r="K42" s="4">
        <f>0.32*1000</f>
        <v>320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120.15</v>
      </c>
      <c r="I51" s="4">
        <v>5290</v>
      </c>
      <c r="J51" s="11">
        <v>120.12</v>
      </c>
      <c r="K51" s="4">
        <v>5270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19234.173000000003</v>
      </c>
      <c r="J52" s="11"/>
      <c r="K52" s="22">
        <f>SUM(K11:K51)</f>
        <v>19208.792000000001</v>
      </c>
      <c r="L52" s="22">
        <f t="shared" ref="L52:Q52" si="0">SUM(L11:L51)</f>
        <v>100</v>
      </c>
      <c r="M52" s="22">
        <f t="shared" si="0"/>
        <v>948.40199999999993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387.44</v>
      </c>
      <c r="I55" s="4">
        <v>88</v>
      </c>
      <c r="J55" s="42">
        <v>387.44</v>
      </c>
      <c r="K55" s="4">
        <v>88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23.26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92.623000000000005</v>
      </c>
      <c r="I65" s="4">
        <v>954.63</v>
      </c>
      <c r="J65" s="11">
        <v>92.623000000000005</v>
      </c>
      <c r="K65" s="4">
        <v>954.63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191.920368</v>
      </c>
      <c r="I68" s="5">
        <v>31.76</v>
      </c>
      <c r="J68" s="7">
        <f>629.66*0.3048</f>
        <v>191.920368</v>
      </c>
      <c r="K68" s="5">
        <v>31.76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2730.77</v>
      </c>
      <c r="J69" s="11"/>
      <c r="K69" s="22">
        <f>SUM(K55:K68)</f>
        <v>2730.77</v>
      </c>
      <c r="L69" s="22">
        <v>8</v>
      </c>
      <c r="M69" s="22">
        <f>SUM(M55:M68)</f>
        <v>53.260000000000005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21964.943000000003</v>
      </c>
      <c r="J70" s="11"/>
      <c r="K70" s="22">
        <f>K69+K52</f>
        <v>21939.562000000002</v>
      </c>
      <c r="L70" s="22">
        <f>L69+L52</f>
        <v>108</v>
      </c>
      <c r="M70" s="22">
        <f>M69+M52</f>
        <v>1001.6619999999999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2017-05-25T05:38:23Z</cp:lastPrinted>
  <dcterms:created xsi:type="dcterms:W3CDTF">2000-07-15T07:26:51Z</dcterms:created>
  <dcterms:modified xsi:type="dcterms:W3CDTF">2017-05-26T05:46:30Z</dcterms:modified>
</cp:coreProperties>
</file>