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1043200\Desktop\sujit\PUJA KHADYA UDHYOG\"/>
    </mc:Choice>
  </mc:AlternateContent>
  <xr:revisionPtr revIDLastSave="0" documentId="13_ncr:1_{5004CA62-789E-479D-8B3E-0A33701728D0}" xr6:coauthVersionLast="45" xr6:coauthVersionMax="45" xr10:uidLastSave="{00000000-0000-0000-0000-000000000000}"/>
  <bookViews>
    <workbookView xWindow="-110" yWindow="-110" windowWidth="19420" windowHeight="10420" activeTab="3" xr2:uid="{00000000-000D-0000-FFFF-FFFF00000000}"/>
  </bookViews>
  <sheets>
    <sheet name="sales" sheetId="2" r:id="rId1"/>
    <sheet name="Sales Qty Wise" sheetId="8" r:id="rId2"/>
    <sheet name="sales (2)" sheetId="9" r:id="rId3"/>
    <sheet name="List of Debtors 2076-77" sheetId="10" r:id="rId4"/>
    <sheet name="Sheet1" sheetId="12" state="hidden" r:id="rId5"/>
    <sheet name="List of Creditors 2076-77" sheetId="11" r:id="rId6"/>
  </sheets>
  <definedNames>
    <definedName name="_xlnm._FilterDatabase" localSheetId="2" hidden="1">'sales (2)'!$A$1:$H$823</definedName>
    <definedName name="_xlnm._FilterDatabase" localSheetId="1" hidden="1">'Sales Qty Wise'!$A$1:$H$754</definedName>
  </definedNames>
  <calcPr calcId="181029"/>
  <pivotCaches>
    <pivotCache cacheId="0" r:id="rId7"/>
  </pivotCaches>
</workbook>
</file>

<file path=xl/calcChain.xml><?xml version="1.0" encoding="utf-8"?>
<calcChain xmlns="http://schemas.openxmlformats.org/spreadsheetml/2006/main">
  <c r="D107" i="10" l="1"/>
  <c r="I748" i="8"/>
  <c r="I747" i="8"/>
  <c r="I746" i="8"/>
  <c r="I745" i="8"/>
  <c r="I744" i="8"/>
  <c r="I743" i="8"/>
  <c r="I742" i="8"/>
  <c r="I741" i="8"/>
  <c r="I740" i="8"/>
  <c r="I739" i="8"/>
  <c r="I738" i="8"/>
  <c r="I737" i="8"/>
  <c r="I736" i="8"/>
  <c r="I735" i="8"/>
  <c r="I734" i="8"/>
  <c r="I733" i="8"/>
  <c r="I732" i="8"/>
  <c r="I731" i="8"/>
  <c r="I730" i="8"/>
  <c r="I729" i="8"/>
  <c r="I728" i="8"/>
  <c r="I727" i="8"/>
  <c r="I726" i="8"/>
  <c r="I725" i="8"/>
  <c r="I724" i="8"/>
  <c r="I723" i="8"/>
  <c r="I722" i="8"/>
  <c r="I721" i="8"/>
  <c r="I720" i="8"/>
  <c r="I719" i="8"/>
  <c r="I718" i="8"/>
  <c r="I717" i="8"/>
  <c r="I716" i="8"/>
  <c r="I715" i="8"/>
  <c r="I714" i="8"/>
  <c r="I713" i="8"/>
  <c r="I712" i="8"/>
  <c r="I711" i="8"/>
  <c r="I710" i="8"/>
  <c r="I709" i="8"/>
  <c r="I708" i="8"/>
  <c r="I707" i="8"/>
  <c r="I706" i="8"/>
  <c r="I705" i="8"/>
  <c r="I704" i="8"/>
  <c r="I703" i="8"/>
  <c r="I702" i="8"/>
  <c r="I701" i="8"/>
  <c r="I700" i="8"/>
  <c r="I699" i="8"/>
  <c r="I698" i="8"/>
  <c r="I697" i="8"/>
  <c r="I696" i="8"/>
  <c r="I695" i="8"/>
  <c r="I694" i="8"/>
  <c r="I693" i="8"/>
  <c r="I692" i="8"/>
  <c r="I691" i="8"/>
  <c r="I690" i="8"/>
  <c r="I689" i="8"/>
  <c r="I688" i="8"/>
  <c r="I687" i="8"/>
  <c r="I686" i="8"/>
  <c r="I685" i="8"/>
  <c r="I684" i="8"/>
  <c r="I683" i="8"/>
  <c r="I682" i="8"/>
  <c r="I681" i="8"/>
  <c r="I680" i="8"/>
  <c r="I679" i="8"/>
  <c r="I678" i="8"/>
  <c r="I677" i="8"/>
  <c r="I676" i="8"/>
  <c r="I675" i="8"/>
  <c r="I674" i="8"/>
  <c r="I673" i="8"/>
  <c r="I672" i="8"/>
  <c r="I671" i="8"/>
  <c r="I670" i="8"/>
  <c r="I669" i="8"/>
  <c r="I668" i="8"/>
  <c r="I667" i="8"/>
  <c r="I666" i="8"/>
  <c r="I665" i="8"/>
  <c r="I664" i="8"/>
  <c r="I663" i="8"/>
  <c r="I662" i="8"/>
  <c r="I661" i="8"/>
  <c r="I660" i="8"/>
  <c r="I659" i="8"/>
  <c r="I658" i="8"/>
  <c r="I657" i="8"/>
  <c r="I656" i="8"/>
  <c r="I655" i="8"/>
  <c r="I654" i="8"/>
  <c r="I653" i="8"/>
  <c r="I652" i="8"/>
  <c r="I651" i="8"/>
  <c r="I650" i="8"/>
  <c r="I649" i="8"/>
  <c r="I648" i="8"/>
  <c r="I647" i="8"/>
  <c r="I646" i="8"/>
  <c r="I645" i="8"/>
  <c r="I644" i="8"/>
  <c r="I643" i="8"/>
  <c r="I642" i="8"/>
  <c r="I641" i="8"/>
  <c r="I640" i="8"/>
  <c r="I639" i="8"/>
  <c r="I638" i="8"/>
  <c r="I637" i="8"/>
  <c r="I636" i="8"/>
  <c r="I635" i="8"/>
  <c r="I634" i="8"/>
  <c r="I633" i="8"/>
  <c r="I632" i="8"/>
  <c r="I631" i="8"/>
  <c r="I630" i="8"/>
  <c r="I629" i="8"/>
  <c r="I628" i="8"/>
  <c r="I627" i="8"/>
  <c r="I626" i="8"/>
  <c r="I625" i="8"/>
  <c r="I624" i="8"/>
  <c r="I623" i="8"/>
  <c r="I622" i="8"/>
  <c r="I621" i="8"/>
  <c r="I620" i="8"/>
  <c r="I619" i="8"/>
  <c r="I618" i="8"/>
  <c r="I617" i="8"/>
  <c r="I616" i="8"/>
  <c r="I615" i="8"/>
  <c r="I614" i="8"/>
  <c r="I613" i="8"/>
  <c r="I612" i="8"/>
  <c r="I611" i="8"/>
  <c r="I610" i="8"/>
  <c r="I609" i="8"/>
  <c r="I608" i="8"/>
  <c r="I607" i="8"/>
  <c r="I606" i="8"/>
  <c r="I605" i="8"/>
  <c r="I604" i="8"/>
  <c r="I603" i="8"/>
  <c r="I602" i="8"/>
  <c r="I601" i="8"/>
  <c r="I600" i="8"/>
  <c r="I599" i="8"/>
  <c r="I598" i="8"/>
  <c r="I597" i="8"/>
  <c r="I596" i="8"/>
  <c r="I595" i="8"/>
  <c r="I594" i="8"/>
  <c r="I593" i="8"/>
  <c r="I592" i="8"/>
  <c r="I591" i="8"/>
  <c r="I590" i="8"/>
  <c r="I589" i="8"/>
  <c r="I588" i="8"/>
  <c r="I587" i="8"/>
  <c r="I586" i="8"/>
  <c r="I585" i="8"/>
  <c r="I584" i="8"/>
  <c r="I583" i="8"/>
  <c r="I582" i="8"/>
  <c r="I581" i="8"/>
  <c r="I580" i="8"/>
  <c r="I579" i="8"/>
  <c r="I578" i="8"/>
  <c r="I577" i="8"/>
  <c r="I576" i="8"/>
  <c r="I575" i="8"/>
  <c r="I574" i="8"/>
  <c r="I573" i="8"/>
  <c r="I572" i="8"/>
  <c r="I571" i="8"/>
  <c r="I570" i="8"/>
  <c r="I569" i="8"/>
  <c r="I568" i="8"/>
  <c r="I567" i="8"/>
  <c r="I566" i="8"/>
  <c r="I565" i="8"/>
  <c r="I564" i="8"/>
  <c r="I563" i="8"/>
  <c r="I562" i="8"/>
  <c r="I561" i="8"/>
  <c r="I560" i="8"/>
  <c r="I559" i="8"/>
  <c r="I558" i="8"/>
  <c r="I557" i="8"/>
  <c r="I556" i="8"/>
  <c r="I555" i="8"/>
  <c r="I554" i="8"/>
  <c r="I553" i="8"/>
  <c r="I552" i="8"/>
  <c r="I551" i="8"/>
  <c r="I550" i="8"/>
  <c r="I549" i="8"/>
  <c r="I548" i="8"/>
  <c r="I547" i="8"/>
  <c r="I546" i="8"/>
  <c r="I545" i="8"/>
  <c r="I544" i="8"/>
  <c r="I543" i="8"/>
  <c r="I542" i="8"/>
  <c r="I541" i="8"/>
  <c r="I540" i="8"/>
  <c r="I539" i="8"/>
  <c r="I538" i="8"/>
  <c r="I537" i="8"/>
  <c r="I536" i="8"/>
  <c r="I535" i="8"/>
  <c r="I534" i="8"/>
  <c r="I533" i="8"/>
  <c r="I532" i="8"/>
  <c r="I531" i="8"/>
  <c r="I530" i="8"/>
  <c r="I529" i="8"/>
  <c r="I528" i="8"/>
  <c r="I527" i="8"/>
  <c r="I526" i="8"/>
  <c r="I525" i="8"/>
  <c r="I524" i="8"/>
  <c r="I523" i="8"/>
  <c r="I522" i="8"/>
  <c r="I521" i="8"/>
  <c r="I520" i="8"/>
  <c r="I519" i="8"/>
  <c r="I518" i="8"/>
  <c r="I517" i="8"/>
  <c r="I516" i="8"/>
  <c r="I515" i="8"/>
  <c r="I514" i="8"/>
  <c r="I513" i="8"/>
  <c r="I512" i="8"/>
  <c r="I511" i="8"/>
  <c r="I510" i="8"/>
  <c r="I509" i="8"/>
  <c r="I508" i="8"/>
  <c r="I507" i="8"/>
  <c r="I506" i="8"/>
  <c r="I505" i="8"/>
  <c r="I504" i="8"/>
  <c r="I503" i="8"/>
  <c r="I502" i="8"/>
  <c r="I501" i="8"/>
  <c r="I500" i="8"/>
  <c r="I499" i="8"/>
  <c r="I498" i="8"/>
  <c r="I497" i="8"/>
  <c r="I496" i="8"/>
  <c r="I495" i="8"/>
  <c r="I494" i="8"/>
  <c r="I493" i="8"/>
  <c r="I492" i="8"/>
  <c r="I491" i="8"/>
  <c r="I490" i="8"/>
  <c r="I489" i="8"/>
  <c r="I488" i="8"/>
  <c r="I487" i="8"/>
  <c r="I486" i="8"/>
  <c r="I485" i="8"/>
  <c r="I484" i="8"/>
  <c r="I483" i="8"/>
  <c r="I482" i="8"/>
  <c r="I481" i="8"/>
  <c r="I480" i="8"/>
  <c r="I479" i="8"/>
  <c r="I478" i="8"/>
  <c r="I477" i="8"/>
  <c r="I476" i="8"/>
  <c r="I475" i="8"/>
  <c r="I474" i="8"/>
  <c r="I473" i="8"/>
  <c r="I472" i="8"/>
  <c r="I471" i="8"/>
  <c r="I470" i="8"/>
  <c r="I469" i="8"/>
  <c r="I468" i="8"/>
  <c r="I467" i="8"/>
  <c r="I466" i="8"/>
  <c r="I465" i="8"/>
  <c r="I464" i="8"/>
  <c r="I463" i="8"/>
  <c r="I462" i="8"/>
  <c r="I461" i="8"/>
  <c r="I460" i="8"/>
  <c r="I459" i="8"/>
  <c r="I458" i="8"/>
  <c r="I457" i="8"/>
  <c r="I456" i="8"/>
  <c r="I455" i="8"/>
  <c r="I454" i="8"/>
  <c r="I453" i="8"/>
  <c r="I452" i="8"/>
  <c r="I451" i="8"/>
  <c r="I450" i="8"/>
  <c r="I449" i="8"/>
  <c r="I448" i="8"/>
  <c r="I447" i="8"/>
  <c r="I446" i="8"/>
  <c r="I445" i="8"/>
  <c r="I444" i="8"/>
  <c r="I443" i="8"/>
  <c r="I442" i="8"/>
  <c r="I441" i="8"/>
  <c r="I440" i="8"/>
  <c r="I439" i="8"/>
  <c r="I438" i="8"/>
  <c r="I437" i="8"/>
  <c r="I436" i="8"/>
  <c r="I435" i="8"/>
  <c r="I434" i="8"/>
  <c r="I433" i="8"/>
  <c r="I432" i="8"/>
  <c r="I431" i="8"/>
  <c r="I430" i="8"/>
  <c r="I429" i="8"/>
  <c r="I428" i="8"/>
  <c r="I427" i="8"/>
  <c r="I426" i="8"/>
  <c r="I425" i="8"/>
  <c r="I424" i="8"/>
  <c r="I423" i="8"/>
  <c r="I422" i="8"/>
  <c r="I421" i="8"/>
  <c r="I420" i="8"/>
  <c r="I419" i="8"/>
  <c r="I418" i="8"/>
  <c r="I417" i="8"/>
  <c r="I416" i="8"/>
  <c r="I415" i="8"/>
  <c r="I414" i="8"/>
  <c r="I413" i="8"/>
  <c r="I412" i="8"/>
  <c r="I411" i="8"/>
  <c r="I410" i="8"/>
  <c r="I409" i="8"/>
  <c r="I408" i="8"/>
  <c r="I407" i="8"/>
  <c r="I406" i="8"/>
  <c r="I405" i="8"/>
  <c r="I404" i="8"/>
  <c r="I403" i="8"/>
  <c r="I402" i="8"/>
  <c r="I401" i="8"/>
  <c r="I400" i="8"/>
  <c r="I399" i="8"/>
  <c r="I398" i="8"/>
  <c r="I397" i="8"/>
  <c r="I396" i="8"/>
  <c r="I395" i="8"/>
  <c r="I394" i="8"/>
  <c r="I393" i="8"/>
  <c r="I392" i="8"/>
  <c r="I391" i="8"/>
  <c r="I390" i="8"/>
  <c r="I389" i="8"/>
  <c r="I388" i="8"/>
  <c r="I387" i="8"/>
  <c r="I386" i="8"/>
  <c r="I385" i="8"/>
  <c r="I384" i="8"/>
  <c r="I383" i="8"/>
  <c r="I382" i="8"/>
  <c r="I381" i="8"/>
  <c r="I380" i="8"/>
  <c r="I379" i="8"/>
  <c r="I378" i="8"/>
  <c r="I377" i="8"/>
  <c r="I376" i="8"/>
  <c r="I375" i="8"/>
  <c r="I374" i="8"/>
  <c r="I373" i="8"/>
  <c r="I372" i="8"/>
  <c r="I371" i="8"/>
  <c r="I370" i="8"/>
  <c r="I369" i="8"/>
  <c r="I368" i="8"/>
  <c r="I367" i="8"/>
  <c r="I366" i="8"/>
  <c r="I365" i="8"/>
  <c r="I364" i="8"/>
  <c r="I363" i="8"/>
  <c r="I362" i="8"/>
  <c r="I361" i="8"/>
  <c r="I360" i="8"/>
  <c r="I359" i="8"/>
  <c r="I358" i="8"/>
  <c r="I357" i="8"/>
  <c r="I356" i="8"/>
  <c r="I355" i="8"/>
  <c r="I354" i="8"/>
  <c r="I353" i="8"/>
  <c r="I352" i="8"/>
  <c r="I351" i="8"/>
  <c r="I350" i="8"/>
  <c r="I349" i="8"/>
  <c r="I348" i="8"/>
  <c r="I347" i="8"/>
  <c r="I346" i="8"/>
  <c r="I345" i="8"/>
  <c r="I344" i="8"/>
  <c r="I343" i="8"/>
  <c r="I342" i="8"/>
  <c r="I341" i="8"/>
  <c r="I340" i="8"/>
  <c r="I339" i="8"/>
  <c r="I338" i="8"/>
  <c r="I337" i="8"/>
  <c r="I336" i="8"/>
  <c r="I335" i="8"/>
  <c r="I334" i="8"/>
  <c r="I333" i="8"/>
  <c r="I332" i="8"/>
  <c r="I331" i="8"/>
  <c r="I330" i="8"/>
  <c r="I329" i="8"/>
  <c r="I328" i="8"/>
  <c r="I327" i="8"/>
  <c r="I326" i="8"/>
  <c r="I325" i="8"/>
  <c r="I324" i="8"/>
  <c r="I323" i="8"/>
  <c r="I322" i="8"/>
  <c r="I321" i="8"/>
  <c r="I320" i="8"/>
  <c r="I319" i="8"/>
  <c r="I318" i="8"/>
  <c r="I317" i="8"/>
  <c r="I316" i="8"/>
  <c r="I315" i="8"/>
  <c r="I314" i="8"/>
  <c r="I313" i="8"/>
  <c r="I312" i="8"/>
  <c r="I311" i="8"/>
  <c r="I310" i="8"/>
  <c r="I309" i="8"/>
  <c r="I308" i="8"/>
  <c r="I307" i="8"/>
  <c r="I306" i="8"/>
  <c r="I305" i="8"/>
  <c r="I304" i="8"/>
  <c r="I303" i="8"/>
  <c r="I302" i="8"/>
  <c r="I301" i="8"/>
  <c r="I300" i="8"/>
  <c r="I299" i="8"/>
  <c r="I298" i="8"/>
  <c r="I297" i="8"/>
  <c r="I296" i="8"/>
  <c r="I295" i="8"/>
  <c r="I294" i="8"/>
  <c r="I293" i="8"/>
  <c r="I292" i="8"/>
  <c r="I291" i="8"/>
  <c r="I290" i="8"/>
  <c r="I289" i="8"/>
  <c r="I288" i="8"/>
  <c r="I287" i="8"/>
  <c r="I286" i="8"/>
  <c r="I285" i="8"/>
  <c r="I284" i="8"/>
  <c r="I283" i="8"/>
  <c r="I282" i="8"/>
  <c r="I281" i="8"/>
  <c r="I280" i="8"/>
  <c r="I279" i="8"/>
  <c r="I278" i="8"/>
  <c r="I277" i="8"/>
  <c r="I276" i="8"/>
  <c r="I275" i="8"/>
  <c r="I274" i="8"/>
  <c r="I273" i="8"/>
  <c r="I272" i="8"/>
  <c r="I271" i="8"/>
  <c r="I270" i="8"/>
  <c r="I269" i="8"/>
  <c r="I268" i="8"/>
  <c r="I267" i="8"/>
  <c r="I266" i="8"/>
  <c r="I265" i="8"/>
  <c r="I264" i="8"/>
  <c r="I263" i="8"/>
  <c r="I262" i="8"/>
  <c r="I261" i="8"/>
  <c r="I260" i="8"/>
  <c r="I259" i="8"/>
  <c r="I258" i="8"/>
  <c r="I257" i="8"/>
  <c r="I256" i="8"/>
  <c r="I255" i="8"/>
  <c r="I254" i="8"/>
  <c r="I253" i="8"/>
  <c r="I252" i="8"/>
  <c r="I251" i="8"/>
  <c r="I250" i="8"/>
  <c r="I249" i="8"/>
  <c r="I248" i="8"/>
  <c r="I247" i="8"/>
  <c r="I246" i="8"/>
  <c r="I245" i="8"/>
  <c r="I244" i="8"/>
  <c r="I243" i="8"/>
  <c r="I242" i="8"/>
  <c r="I241" i="8"/>
  <c r="I240" i="8"/>
  <c r="I239" i="8"/>
  <c r="I238" i="8"/>
  <c r="I237" i="8"/>
  <c r="I236" i="8"/>
  <c r="I235" i="8"/>
  <c r="I234" i="8"/>
  <c r="I233" i="8"/>
  <c r="I232" i="8"/>
  <c r="I231" i="8"/>
  <c r="I230" i="8"/>
  <c r="I229" i="8"/>
  <c r="I228" i="8"/>
  <c r="I227" i="8"/>
  <c r="I226" i="8"/>
  <c r="I225" i="8"/>
  <c r="I224" i="8"/>
  <c r="I223" i="8"/>
  <c r="I222" i="8"/>
  <c r="I221" i="8"/>
  <c r="I220" i="8"/>
  <c r="I219" i="8"/>
  <c r="I218" i="8"/>
  <c r="I217" i="8"/>
  <c r="I216" i="8"/>
  <c r="I215" i="8"/>
  <c r="I214" i="8"/>
  <c r="I213" i="8"/>
  <c r="I212" i="8"/>
  <c r="I211" i="8"/>
  <c r="I210" i="8"/>
  <c r="I209" i="8"/>
  <c r="I208" i="8"/>
  <c r="I207" i="8"/>
  <c r="I206" i="8"/>
  <c r="I205" i="8"/>
  <c r="I204" i="8"/>
  <c r="I203" i="8"/>
  <c r="I202" i="8"/>
  <c r="I201" i="8"/>
  <c r="I200" i="8"/>
  <c r="I199" i="8"/>
  <c r="I198" i="8"/>
  <c r="I197" i="8"/>
  <c r="I196" i="8"/>
  <c r="I195" i="8"/>
  <c r="I194" i="8"/>
  <c r="I193" i="8"/>
  <c r="I192" i="8"/>
  <c r="I191" i="8"/>
  <c r="I190" i="8"/>
  <c r="I189" i="8"/>
  <c r="I188" i="8"/>
  <c r="I187" i="8"/>
  <c r="I186" i="8"/>
  <c r="I185" i="8"/>
  <c r="I184" i="8"/>
  <c r="I183" i="8"/>
  <c r="I182" i="8"/>
  <c r="I181" i="8"/>
  <c r="I180" i="8"/>
  <c r="I179" i="8"/>
  <c r="I178" i="8"/>
  <c r="I177" i="8"/>
  <c r="I176" i="8"/>
  <c r="I175" i="8"/>
  <c r="I174" i="8"/>
  <c r="I173" i="8"/>
  <c r="I172" i="8"/>
  <c r="I171" i="8"/>
  <c r="I170" i="8"/>
  <c r="I169" i="8"/>
  <c r="I168" i="8"/>
  <c r="I167" i="8"/>
  <c r="I166" i="8"/>
  <c r="I165" i="8"/>
  <c r="I164" i="8"/>
  <c r="I163" i="8"/>
  <c r="I162" i="8"/>
  <c r="I161" i="8"/>
  <c r="I160" i="8"/>
  <c r="I159" i="8"/>
  <c r="I158" i="8"/>
  <c r="I157" i="8"/>
  <c r="I156" i="8"/>
  <c r="I155" i="8"/>
  <c r="I154" i="8"/>
  <c r="I153" i="8"/>
  <c r="I152" i="8"/>
  <c r="I151" i="8"/>
  <c r="I150" i="8"/>
  <c r="I149" i="8"/>
  <c r="I148" i="8"/>
  <c r="I147" i="8"/>
  <c r="I146" i="8"/>
  <c r="I145" i="8"/>
  <c r="I144" i="8"/>
  <c r="I143" i="8"/>
  <c r="I142" i="8"/>
  <c r="I141" i="8"/>
  <c r="I140" i="8"/>
  <c r="I139" i="8"/>
  <c r="I138" i="8"/>
  <c r="I137" i="8"/>
  <c r="I136" i="8"/>
  <c r="I135" i="8"/>
  <c r="I134" i="8"/>
  <c r="I133" i="8"/>
  <c r="I132" i="8"/>
  <c r="I131" i="8"/>
  <c r="I130" i="8"/>
  <c r="I129" i="8"/>
  <c r="I128" i="8"/>
  <c r="I127" i="8"/>
  <c r="I126" i="8"/>
  <c r="I125" i="8"/>
  <c r="I124" i="8"/>
  <c r="I123" i="8"/>
  <c r="I122" i="8"/>
  <c r="I121" i="8"/>
  <c r="I120" i="8"/>
  <c r="I119" i="8"/>
  <c r="I118" i="8"/>
  <c r="I117" i="8"/>
  <c r="I116" i="8"/>
  <c r="I115" i="8"/>
  <c r="I114" i="8"/>
  <c r="I113" i="8"/>
  <c r="I112" i="8"/>
  <c r="I111" i="8"/>
  <c r="I110" i="8"/>
  <c r="I109" i="8"/>
  <c r="I108" i="8"/>
  <c r="I107" i="8"/>
  <c r="I106" i="8"/>
  <c r="I105" i="8"/>
  <c r="I104" i="8"/>
  <c r="I103" i="8"/>
  <c r="I102" i="8"/>
  <c r="I101" i="8"/>
  <c r="I100" i="8"/>
  <c r="I99" i="8"/>
  <c r="I98" i="8"/>
  <c r="I97" i="8"/>
  <c r="I96" i="8"/>
  <c r="I95" i="8"/>
  <c r="I94" i="8"/>
  <c r="I93" i="8"/>
  <c r="I92" i="8"/>
  <c r="I91" i="8"/>
  <c r="I90" i="8"/>
  <c r="I89" i="8"/>
  <c r="I88" i="8"/>
  <c r="I87" i="8"/>
  <c r="I86" i="8"/>
  <c r="I85" i="8"/>
  <c r="I84" i="8"/>
  <c r="I83" i="8"/>
  <c r="I82" i="8"/>
  <c r="I81" i="8"/>
  <c r="I80" i="8"/>
  <c r="I79" i="8"/>
  <c r="I78" i="8"/>
  <c r="I77" i="8"/>
  <c r="I76" i="8"/>
  <c r="I75" i="8"/>
  <c r="I74" i="8"/>
  <c r="I73" i="8"/>
  <c r="I72" i="8"/>
  <c r="I71" i="8"/>
  <c r="I70" i="8"/>
  <c r="I69" i="8"/>
  <c r="I68" i="8"/>
  <c r="I67" i="8"/>
  <c r="I66" i="8"/>
  <c r="I65" i="8"/>
  <c r="I64" i="8"/>
  <c r="I63" i="8"/>
  <c r="I62" i="8"/>
  <c r="I61" i="8"/>
  <c r="I60" i="8"/>
  <c r="I59" i="8"/>
  <c r="I58" i="8"/>
  <c r="I57" i="8"/>
  <c r="I56" i="8"/>
  <c r="I55" i="8"/>
  <c r="I54" i="8"/>
  <c r="I53" i="8"/>
  <c r="I52" i="8"/>
  <c r="I51" i="8"/>
  <c r="I50" i="8"/>
  <c r="I49" i="8"/>
  <c r="I48" i="8"/>
  <c r="I47" i="8"/>
  <c r="I46" i="8"/>
  <c r="I45" i="8"/>
  <c r="I44" i="8"/>
  <c r="I43" i="8"/>
  <c r="I42" i="8"/>
  <c r="I41" i="8"/>
  <c r="I40" i="8"/>
  <c r="I39" i="8"/>
  <c r="I38" i="8"/>
  <c r="I37" i="8"/>
  <c r="I36" i="8"/>
  <c r="I35" i="8"/>
  <c r="I34" i="8"/>
  <c r="I33" i="8"/>
  <c r="I32" i="8"/>
  <c r="I31" i="8"/>
  <c r="I30" i="8"/>
  <c r="I29" i="8"/>
  <c r="I28" i="8"/>
  <c r="I27" i="8"/>
  <c r="I26" i="8"/>
  <c r="I25" i="8"/>
  <c r="I24" i="8"/>
  <c r="I23" i="8"/>
  <c r="I22" i="8"/>
  <c r="I21" i="8"/>
  <c r="I20" i="8"/>
  <c r="I19" i="8"/>
  <c r="I18" i="8"/>
  <c r="I17" i="8"/>
  <c r="I16" i="8"/>
  <c r="I15" i="8"/>
  <c r="I14" i="8"/>
  <c r="I13" i="8"/>
  <c r="I12" i="8"/>
  <c r="I11" i="8"/>
  <c r="I10" i="8"/>
  <c r="I9" i="8"/>
  <c r="I8" i="8"/>
  <c r="I6" i="8"/>
  <c r="D25" i="11" l="1"/>
  <c r="D79" i="10" l="1"/>
  <c r="D8" i="10"/>
  <c r="D102" i="10" s="1"/>
  <c r="N10" i="8" l="1"/>
  <c r="H796" i="9" l="1"/>
  <c r="H795" i="9"/>
  <c r="H794" i="9"/>
  <c r="H58" i="9"/>
  <c r="H489" i="9"/>
  <c r="H490" i="9" s="1"/>
  <c r="H455" i="9"/>
  <c r="H454" i="9"/>
  <c r="H112" i="9"/>
  <c r="H111" i="9"/>
  <c r="H224" i="9"/>
  <c r="H223" i="9"/>
  <c r="H256" i="9"/>
  <c r="H255" i="9"/>
  <c r="H254" i="9"/>
  <c r="H373" i="9"/>
  <c r="H374" i="9" s="1"/>
  <c r="H485" i="9"/>
  <c r="H486" i="9" s="1"/>
  <c r="H162" i="9"/>
  <c r="H687" i="9"/>
  <c r="H686" i="9"/>
  <c r="H453" i="9"/>
  <c r="H452" i="9"/>
  <c r="H451" i="9"/>
  <c r="H450" i="9"/>
  <c r="H193" i="9"/>
  <c r="H192" i="9"/>
  <c r="H191" i="9"/>
  <c r="H330" i="9"/>
  <c r="H110" i="9"/>
  <c r="H308" i="9"/>
  <c r="H307" i="9"/>
  <c r="H625" i="9"/>
  <c r="H624" i="9"/>
  <c r="H449" i="9"/>
  <c r="H448" i="9"/>
  <c r="H290" i="9"/>
  <c r="H289" i="9"/>
  <c r="H502" i="9"/>
  <c r="H350" i="9"/>
  <c r="H351" i="9" s="1"/>
  <c r="H558" i="9"/>
  <c r="H557" i="9"/>
  <c r="H253" i="9"/>
  <c r="H252" i="9"/>
  <c r="H222" i="9"/>
  <c r="H685" i="9"/>
  <c r="H423" i="9"/>
  <c r="H310" i="9"/>
  <c r="H311" i="9" s="1"/>
  <c r="H623" i="9"/>
  <c r="H622" i="9"/>
  <c r="H621" i="9"/>
  <c r="H190" i="9"/>
  <c r="H189" i="9"/>
  <c r="H188" i="9"/>
  <c r="H409" i="9"/>
  <c r="H408" i="9"/>
  <c r="H251" i="9"/>
  <c r="H250" i="9"/>
  <c r="H88" i="9"/>
  <c r="H87" i="9"/>
  <c r="H86" i="9"/>
  <c r="H220" i="9"/>
  <c r="H221" i="9" s="1"/>
  <c r="H249" i="9"/>
  <c r="H248" i="9"/>
  <c r="H707" i="9"/>
  <c r="H288" i="9"/>
  <c r="H287" i="9"/>
  <c r="H109" i="9"/>
  <c r="H296" i="9"/>
  <c r="H501" i="9"/>
  <c r="H161" i="9"/>
  <c r="H160" i="9"/>
  <c r="H793" i="9"/>
  <c r="H792" i="9"/>
  <c r="H791" i="9"/>
  <c r="H790" i="9"/>
  <c r="H789" i="9"/>
  <c r="H447" i="9"/>
  <c r="H446" i="9"/>
  <c r="H445" i="9"/>
  <c r="H66" i="9"/>
  <c r="H65" i="9"/>
  <c r="H421" i="9"/>
  <c r="H420" i="9"/>
  <c r="H57" i="9"/>
  <c r="H483" i="9"/>
  <c r="H706" i="9"/>
  <c r="H788" i="9"/>
  <c r="H306" i="9"/>
  <c r="H305" i="9"/>
  <c r="H247" i="9"/>
  <c r="H246" i="9"/>
  <c r="H245" i="9"/>
  <c r="H244" i="9"/>
  <c r="H32" i="9"/>
  <c r="H31" i="9"/>
  <c r="H295" i="9"/>
  <c r="H159" i="9"/>
  <c r="H500" i="9"/>
  <c r="H407" i="9"/>
  <c r="H813" i="9"/>
  <c r="H684" i="9"/>
  <c r="H683" i="9"/>
  <c r="H682" i="9"/>
  <c r="H286" i="9"/>
  <c r="H285" i="9"/>
  <c r="H284" i="9"/>
  <c r="H419" i="9"/>
  <c r="H418" i="9"/>
  <c r="H812" i="9"/>
  <c r="H243" i="9"/>
  <c r="H669" i="9"/>
  <c r="H668" i="9"/>
  <c r="H667" i="9"/>
  <c r="H666" i="9"/>
  <c r="H681" i="9"/>
  <c r="H56" i="9"/>
  <c r="H30" i="9"/>
  <c r="H604" i="9"/>
  <c r="H605" i="9" s="1"/>
  <c r="H556" i="9"/>
  <c r="H555" i="9"/>
  <c r="H640" i="9"/>
  <c r="H218" i="9"/>
  <c r="H219" i="9" s="1"/>
  <c r="H242" i="9"/>
  <c r="H241" i="9"/>
  <c r="H187" i="9"/>
  <c r="H186" i="9"/>
  <c r="H108" i="9"/>
  <c r="H107" i="9"/>
  <c r="H106" i="9"/>
  <c r="H158" i="9"/>
  <c r="H157" i="9"/>
  <c r="H499" i="9"/>
  <c r="H527" i="9"/>
  <c r="H85" i="9"/>
  <c r="H84" i="9"/>
  <c r="H83" i="9"/>
  <c r="H82" i="9"/>
  <c r="H81" i="9"/>
  <c r="H554" i="9"/>
  <c r="H553" i="9"/>
  <c r="H393" i="9"/>
  <c r="H392" i="9"/>
  <c r="H391" i="9"/>
  <c r="H390" i="9"/>
  <c r="H811" i="9"/>
  <c r="H639" i="9"/>
  <c r="H185" i="9"/>
  <c r="H184" i="9"/>
  <c r="H105" i="9"/>
  <c r="H104" i="9"/>
  <c r="H602" i="9"/>
  <c r="H498" i="9"/>
  <c r="H526" i="9"/>
  <c r="H525" i="9"/>
  <c r="H240" i="9"/>
  <c r="H680" i="9"/>
  <c r="H465" i="9"/>
  <c r="H552" i="9"/>
  <c r="H551" i="9"/>
  <c r="H550" i="9"/>
  <c r="H549" i="9"/>
  <c r="H482" i="9"/>
  <c r="H481" i="9"/>
  <c r="H480" i="9"/>
  <c r="H461" i="9"/>
  <c r="H787" i="9"/>
  <c r="H786" i="9"/>
  <c r="H785" i="9"/>
  <c r="H784" i="9"/>
  <c r="H783" i="9"/>
  <c r="H29" i="9"/>
  <c r="H823" i="9"/>
  <c r="H810" i="9"/>
  <c r="H679" i="9"/>
  <c r="H822" i="9"/>
  <c r="H747" i="9"/>
  <c r="H94" i="9"/>
  <c r="H93" i="9"/>
  <c r="H92" i="9"/>
  <c r="H743" i="9"/>
  <c r="H744" i="9" s="1"/>
  <c r="H548" i="9"/>
  <c r="H487" i="9"/>
  <c r="H488" i="9" s="1"/>
  <c r="H460" i="9"/>
  <c r="H459" i="9"/>
  <c r="H464" i="9"/>
  <c r="H497" i="9"/>
  <c r="H496" i="9"/>
  <c r="H156" i="9"/>
  <c r="H155" i="9"/>
  <c r="H389" i="9"/>
  <c r="H388" i="9"/>
  <c r="H55" i="9"/>
  <c r="H64" i="9"/>
  <c r="H239" i="9"/>
  <c r="H238" i="9"/>
  <c r="H237" i="9"/>
  <c r="H183" i="9"/>
  <c r="H80" i="9"/>
  <c r="H79" i="9"/>
  <c r="H78" i="9"/>
  <c r="H77" i="9"/>
  <c r="H28" i="9"/>
  <c r="H479" i="9"/>
  <c r="H478" i="9"/>
  <c r="H477" i="9"/>
  <c r="H476" i="9"/>
  <c r="H444" i="9"/>
  <c r="F443" i="9"/>
  <c r="H443" i="9" s="1"/>
  <c r="H27" i="9"/>
  <c r="H821" i="9"/>
  <c r="H820" i="9"/>
  <c r="H229" i="9"/>
  <c r="H495" i="9"/>
  <c r="H494" i="9"/>
  <c r="H601" i="9"/>
  <c r="H600" i="9"/>
  <c r="H387" i="9"/>
  <c r="H524" i="9"/>
  <c r="H76" i="9"/>
  <c r="H35" i="9"/>
  <c r="H34" i="9"/>
  <c r="H228" i="9"/>
  <c r="H705" i="9"/>
  <c r="H717" i="9"/>
  <c r="H547" i="9"/>
  <c r="H546" i="9"/>
  <c r="H545" i="9"/>
  <c r="H523" i="9"/>
  <c r="H522" i="9"/>
  <c r="H26" i="9"/>
  <c r="H475" i="9"/>
  <c r="H474" i="9"/>
  <c r="H473" i="9"/>
  <c r="H472" i="9"/>
  <c r="H304" i="9"/>
  <c r="H303" i="9"/>
  <c r="H75" i="9"/>
  <c r="H74" i="9"/>
  <c r="H73" i="9"/>
  <c r="H72" i="9"/>
  <c r="H620" i="9"/>
  <c r="H716" i="9"/>
  <c r="H715" i="9"/>
  <c r="H714" i="9"/>
  <c r="H627" i="9"/>
  <c r="H628" i="9" s="1"/>
  <c r="H521" i="9"/>
  <c r="H520" i="9"/>
  <c r="H7" i="9"/>
  <c r="H8" i="9" s="1"/>
  <c r="H166" i="9"/>
  <c r="H236" i="9"/>
  <c r="H235" i="9"/>
  <c r="H182" i="9"/>
  <c r="H819" i="9"/>
  <c r="H818" i="9"/>
  <c r="H817" i="9"/>
  <c r="H234" i="9"/>
  <c r="H233" i="9"/>
  <c r="H232" i="9"/>
  <c r="H231" i="9"/>
  <c r="H294" i="9"/>
  <c r="H519" i="9"/>
  <c r="H154" i="9"/>
  <c r="H153" i="9"/>
  <c r="H152" i="9"/>
  <c r="H151" i="9"/>
  <c r="H386" i="9"/>
  <c r="H385" i="9"/>
  <c r="H457" i="9"/>
  <c r="H458" i="9" s="1"/>
  <c r="H809" i="9"/>
  <c r="H808" i="9"/>
  <c r="H807" i="9"/>
  <c r="H638" i="9"/>
  <c r="H181" i="9"/>
  <c r="H180" i="9"/>
  <c r="H179" i="9"/>
  <c r="H178" i="9"/>
  <c r="H25" i="9"/>
  <c r="H24" i="9"/>
  <c r="H23" i="9"/>
  <c r="H678" i="9"/>
  <c r="H320" i="9"/>
  <c r="H319" i="9"/>
  <c r="H318" i="9"/>
  <c r="H283" i="9"/>
  <c r="H282" i="9"/>
  <c r="H281" i="9"/>
  <c r="H280" i="9"/>
  <c r="H54" i="9"/>
  <c r="H71" i="9"/>
  <c r="H70" i="9"/>
  <c r="H677" i="9"/>
  <c r="H592" i="9"/>
  <c r="H665" i="9"/>
  <c r="H664" i="9"/>
  <c r="H663" i="9"/>
  <c r="H425" i="9"/>
  <c r="H426" i="9" s="1"/>
  <c r="H22" i="9"/>
  <c r="H21" i="9"/>
  <c r="H629" i="9"/>
  <c r="H630" i="9" s="1"/>
  <c r="H806" i="9"/>
  <c r="H703" i="9"/>
  <c r="H704" i="9" s="1"/>
  <c r="H782" i="9"/>
  <c r="H781" i="9"/>
  <c r="H780" i="9"/>
  <c r="H779" i="9"/>
  <c r="H778" i="9"/>
  <c r="H20" i="9"/>
  <c r="H336" i="9"/>
  <c r="H335" i="9"/>
  <c r="H384" i="9"/>
  <c r="H383" i="9"/>
  <c r="H560" i="9"/>
  <c r="H561" i="9" s="1"/>
  <c r="H463" i="9"/>
  <c r="H466" i="9" s="1"/>
  <c r="H713" i="9"/>
  <c r="H712" i="9"/>
  <c r="H711" i="9"/>
  <c r="H19" i="9"/>
  <c r="H18" i="9"/>
  <c r="H371" i="9"/>
  <c r="H370" i="9"/>
  <c r="H369" i="9"/>
  <c r="H368" i="9"/>
  <c r="H367" i="9"/>
  <c r="H573" i="9"/>
  <c r="H572" i="9"/>
  <c r="H518" i="9"/>
  <c r="H517" i="9"/>
  <c r="H516" i="9"/>
  <c r="H493" i="9"/>
  <c r="H150" i="9"/>
  <c r="H149" i="9"/>
  <c r="H148" i="9"/>
  <c r="H293" i="9"/>
  <c r="H645" i="9"/>
  <c r="H17" i="9"/>
  <c r="H16" i="9"/>
  <c r="H15" i="9"/>
  <c r="H302" i="9"/>
  <c r="H816" i="9"/>
  <c r="H14" i="9"/>
  <c r="H312" i="9"/>
  <c r="H313" i="9" s="1"/>
  <c r="H644" i="9"/>
  <c r="H646" i="9" s="1"/>
  <c r="H805" i="9"/>
  <c r="H417" i="9"/>
  <c r="H416" i="9"/>
  <c r="H114" i="9"/>
  <c r="H115" i="9" s="1"/>
  <c r="H53" i="9"/>
  <c r="H815" i="9"/>
  <c r="H544" i="9"/>
  <c r="H543" i="9"/>
  <c r="H542" i="9"/>
  <c r="H541" i="9"/>
  <c r="H662" i="9"/>
  <c r="H661" i="9"/>
  <c r="H660" i="9"/>
  <c r="H659" i="9"/>
  <c r="H676" i="9"/>
  <c r="H598" i="9"/>
  <c r="H599" i="9" s="1"/>
  <c r="H216" i="9"/>
  <c r="H215" i="9"/>
  <c r="H214" i="9"/>
  <c r="H213" i="9"/>
  <c r="H212" i="9"/>
  <c r="H515" i="9"/>
  <c r="H514" i="9"/>
  <c r="H513" i="9"/>
  <c r="H637" i="9"/>
  <c r="H63" i="9"/>
  <c r="H591" i="9"/>
  <c r="H48" i="9"/>
  <c r="H47" i="9"/>
  <c r="H415" i="9"/>
  <c r="H738" i="9"/>
  <c r="H737" i="9"/>
  <c r="H619" i="9"/>
  <c r="H618" i="9"/>
  <c r="H333" i="9"/>
  <c r="H332" i="9"/>
  <c r="H382" i="9"/>
  <c r="H381" i="9"/>
  <c r="H380" i="9"/>
  <c r="H540" i="9"/>
  <c r="H539" i="9"/>
  <c r="H538" i="9"/>
  <c r="H777" i="9"/>
  <c r="H776" i="9"/>
  <c r="H775" i="9"/>
  <c r="H636" i="9"/>
  <c r="H635" i="9"/>
  <c r="H492" i="9"/>
  <c r="H292" i="9"/>
  <c r="H147" i="9"/>
  <c r="H512" i="9"/>
  <c r="H511" i="9"/>
  <c r="H510" i="9"/>
  <c r="H634" i="9"/>
  <c r="H696" i="9"/>
  <c r="H746" i="9"/>
  <c r="H745" i="9"/>
  <c r="H699" i="9"/>
  <c r="H698" i="9"/>
  <c r="H736" i="9"/>
  <c r="H442" i="9"/>
  <c r="H441" i="9"/>
  <c r="H729" i="9"/>
  <c r="H728" i="9"/>
  <c r="H10" i="9"/>
  <c r="H226" i="9"/>
  <c r="H227" i="9" s="1"/>
  <c r="H279" i="9"/>
  <c r="H278" i="9"/>
  <c r="H277" i="9"/>
  <c r="H276" i="9"/>
  <c r="H301" i="9"/>
  <c r="H300" i="9"/>
  <c r="H9" i="9"/>
  <c r="H617" i="9"/>
  <c r="H616" i="9"/>
  <c r="H633" i="9"/>
  <c r="H165" i="9"/>
  <c r="H735" i="9"/>
  <c r="H734" i="9"/>
  <c r="H632" i="9"/>
  <c r="H414" i="9"/>
  <c r="H413" i="9"/>
  <c r="H615" i="9"/>
  <c r="H146" i="9"/>
  <c r="H103" i="9"/>
  <c r="H102" i="9"/>
  <c r="H101" i="9"/>
  <c r="H379" i="9"/>
  <c r="H378" i="9"/>
  <c r="H377" i="9"/>
  <c r="H491" i="9"/>
  <c r="H177" i="9"/>
  <c r="H695" i="9"/>
  <c r="H412" i="9"/>
  <c r="H590" i="9"/>
  <c r="H589" i="9"/>
  <c r="H62" i="9"/>
  <c r="H61" i="9"/>
  <c r="H366" i="9"/>
  <c r="H365" i="9"/>
  <c r="H364" i="9"/>
  <c r="H363" i="9"/>
  <c r="H709" i="9"/>
  <c r="H710" i="9" s="1"/>
  <c r="H733" i="9"/>
  <c r="H732" i="9"/>
  <c r="H731" i="9"/>
  <c r="H675" i="9"/>
  <c r="H674" i="9"/>
  <c r="H298" i="9"/>
  <c r="H299" i="9" s="1"/>
  <c r="H631" i="9"/>
  <c r="H571" i="9"/>
  <c r="H211" i="9"/>
  <c r="H210" i="9"/>
  <c r="H145" i="9"/>
  <c r="H144" i="9"/>
  <c r="H143" i="9"/>
  <c r="H727" i="9"/>
  <c r="H726" i="9"/>
  <c r="H725" i="9"/>
  <c r="H798" i="9"/>
  <c r="H799" i="9" s="1"/>
  <c r="H588" i="9"/>
  <c r="H411" i="9"/>
  <c r="H176" i="9"/>
  <c r="H175" i="9"/>
  <c r="H13" i="9"/>
  <c r="H12" i="9"/>
  <c r="H316" i="9"/>
  <c r="H317" i="9" s="1"/>
  <c r="H694" i="9"/>
  <c r="H774" i="9"/>
  <c r="H773" i="9"/>
  <c r="H772" i="9"/>
  <c r="H771" i="9"/>
  <c r="H405" i="9"/>
  <c r="H404" i="9"/>
  <c r="H642" i="9"/>
  <c r="H643" i="9" s="1"/>
  <c r="H5" i="9"/>
  <c r="H614" i="9"/>
  <c r="H42" i="9"/>
  <c r="H43" i="9" s="1"/>
  <c r="H537" i="9"/>
  <c r="H536" i="9"/>
  <c r="H440" i="9"/>
  <c r="H439" i="9"/>
  <c r="H164" i="9"/>
  <c r="H587" i="9"/>
  <c r="H586" i="9"/>
  <c r="H142" i="9"/>
  <c r="H141" i="9"/>
  <c r="H140" i="9"/>
  <c r="H693" i="9"/>
  <c r="H174" i="9"/>
  <c r="H673" i="9"/>
  <c r="H613" i="9"/>
  <c r="H612" i="9"/>
  <c r="H329" i="9"/>
  <c r="H328" i="9"/>
  <c r="H438" i="9"/>
  <c r="F437" i="9"/>
  <c r="H437" i="9" s="1"/>
  <c r="H139" i="9"/>
  <c r="H138" i="9"/>
  <c r="H399" i="9"/>
  <c r="H209" i="9"/>
  <c r="H208" i="9"/>
  <c r="H275" i="9"/>
  <c r="H274" i="9"/>
  <c r="H273" i="9"/>
  <c r="H272" i="9"/>
  <c r="H271" i="9"/>
  <c r="H658" i="9"/>
  <c r="H657" i="9"/>
  <c r="H656" i="9"/>
  <c r="H655" i="9"/>
  <c r="H585" i="9"/>
  <c r="H584" i="9"/>
  <c r="H509" i="9"/>
  <c r="H100" i="9"/>
  <c r="H99" i="9"/>
  <c r="H173" i="9"/>
  <c r="H172" i="9"/>
  <c r="H583" i="9"/>
  <c r="H611" i="9"/>
  <c r="H362" i="9"/>
  <c r="H361" i="9"/>
  <c r="H360" i="9"/>
  <c r="H359" i="9"/>
  <c r="H358" i="9"/>
  <c r="H357" i="9"/>
  <c r="H356" i="9"/>
  <c r="H355" i="9"/>
  <c r="H535" i="9"/>
  <c r="H534" i="9"/>
  <c r="H533" i="9"/>
  <c r="H582" i="9"/>
  <c r="H508" i="9"/>
  <c r="H507" i="9"/>
  <c r="H506" i="9"/>
  <c r="H207" i="9"/>
  <c r="H206" i="9"/>
  <c r="H205" i="9"/>
  <c r="H137" i="9"/>
  <c r="H570" i="9"/>
  <c r="H569" i="9"/>
  <c r="H581" i="9"/>
  <c r="H724" i="9"/>
  <c r="H723" i="9"/>
  <c r="H580" i="9"/>
  <c r="H579" i="9"/>
  <c r="H348" i="9"/>
  <c r="H347" i="9"/>
  <c r="H346" i="9"/>
  <c r="H403" i="9"/>
  <c r="H402" i="9"/>
  <c r="H401" i="9"/>
  <c r="H578" i="9"/>
  <c r="H577" i="9"/>
  <c r="H576" i="9"/>
  <c r="H692" i="9"/>
  <c r="H428" i="9"/>
  <c r="H327" i="9"/>
  <c r="H575" i="9"/>
  <c r="H270" i="9"/>
  <c r="H269" i="9"/>
  <c r="H268" i="9"/>
  <c r="H136" i="9"/>
  <c r="H135" i="9"/>
  <c r="H654" i="9"/>
  <c r="H653" i="9"/>
  <c r="H652" i="9"/>
  <c r="H651" i="9"/>
  <c r="H610" i="9"/>
  <c r="H171" i="9"/>
  <c r="H170" i="9"/>
  <c r="H169" i="9"/>
  <c r="H168" i="9"/>
  <c r="H672" i="9"/>
  <c r="H671" i="9"/>
  <c r="H691" i="9"/>
  <c r="H770" i="9"/>
  <c r="H769" i="9"/>
  <c r="H768" i="9"/>
  <c r="H767" i="9"/>
  <c r="H766" i="9"/>
  <c r="H765" i="9"/>
  <c r="H2" i="9"/>
  <c r="H134" i="9"/>
  <c r="H133" i="9"/>
  <c r="H132" i="9"/>
  <c r="H131" i="9"/>
  <c r="H4" i="9"/>
  <c r="H6" i="9" s="1"/>
  <c r="H436" i="9"/>
  <c r="H435" i="9"/>
  <c r="H345" i="9"/>
  <c r="H344" i="9"/>
  <c r="H343" i="9"/>
  <c r="H342" i="9"/>
  <c r="H341" i="9"/>
  <c r="H529" i="9"/>
  <c r="H530" i="9" s="1"/>
  <c r="H532" i="9"/>
  <c r="H531" i="9"/>
  <c r="H722" i="9"/>
  <c r="H434" i="9"/>
  <c r="H433" i="9"/>
  <c r="H568" i="9"/>
  <c r="H567" i="9"/>
  <c r="H96" i="9"/>
  <c r="H97" i="9" s="1"/>
  <c r="H398" i="9"/>
  <c r="H397" i="9"/>
  <c r="H340" i="9"/>
  <c r="H609" i="9"/>
  <c r="H701" i="9"/>
  <c r="H702" i="9" s="1"/>
  <c r="H764" i="9"/>
  <c r="H566" i="9"/>
  <c r="H650" i="9"/>
  <c r="H649" i="9"/>
  <c r="H648" i="9"/>
  <c r="H40" i="9"/>
  <c r="H39" i="9"/>
  <c r="H130" i="9"/>
  <c r="H129" i="9"/>
  <c r="H128" i="9"/>
  <c r="H127" i="9"/>
  <c r="H126" i="9"/>
  <c r="H204" i="9"/>
  <c r="H203" i="9"/>
  <c r="H202" i="9"/>
  <c r="H396" i="9"/>
  <c r="H395" i="9"/>
  <c r="H721" i="9"/>
  <c r="H690" i="9"/>
  <c r="H608" i="9"/>
  <c r="H720" i="9"/>
  <c r="H719" i="9"/>
  <c r="H267" i="9"/>
  <c r="H266" i="9"/>
  <c r="H265" i="9"/>
  <c r="H264" i="9"/>
  <c r="H565" i="9"/>
  <c r="H470" i="9"/>
  <c r="H469" i="9"/>
  <c r="H468" i="9"/>
  <c r="H467" i="9"/>
  <c r="H741" i="9"/>
  <c r="H740" i="9"/>
  <c r="H763" i="9"/>
  <c r="H762" i="9"/>
  <c r="H761" i="9"/>
  <c r="H760" i="9"/>
  <c r="H759" i="9"/>
  <c r="H758" i="9"/>
  <c r="H607" i="9"/>
  <c r="H803" i="9"/>
  <c r="H432" i="9"/>
  <c r="H353" i="9"/>
  <c r="H376" i="9"/>
  <c r="H125" i="9"/>
  <c r="H124" i="9"/>
  <c r="H123" i="9"/>
  <c r="H122" i="9"/>
  <c r="H314" i="9"/>
  <c r="H315" i="9" s="1"/>
  <c r="H201" i="9"/>
  <c r="H200" i="9"/>
  <c r="H199" i="9"/>
  <c r="H596" i="9"/>
  <c r="H564" i="9"/>
  <c r="H563" i="9"/>
  <c r="H427" i="9"/>
  <c r="H689" i="9"/>
  <c r="H68" i="9"/>
  <c r="H69" i="9" s="1"/>
  <c r="H52" i="9"/>
  <c r="H37" i="9"/>
  <c r="H38" i="9" s="1"/>
  <c r="H606" i="9"/>
  <c r="H263" i="9"/>
  <c r="H262" i="9"/>
  <c r="H90" i="9"/>
  <c r="H91" i="9" s="1"/>
  <c r="H352" i="9"/>
  <c r="H51" i="9"/>
  <c r="H195" i="9"/>
  <c r="H196" i="9" s="1"/>
  <c r="H802" i="9"/>
  <c r="H326" i="9"/>
  <c r="H325" i="9"/>
  <c r="H505" i="9"/>
  <c r="H504" i="9"/>
  <c r="M52" i="9"/>
  <c r="H98" i="9"/>
  <c r="H198" i="9"/>
  <c r="H197" i="9"/>
  <c r="H375" i="9"/>
  <c r="H121" i="9"/>
  <c r="H120" i="9"/>
  <c r="H50" i="9"/>
  <c r="H562" i="9"/>
  <c r="H45" i="9"/>
  <c r="H44" i="9"/>
  <c r="H119" i="9"/>
  <c r="H118" i="9"/>
  <c r="H801" i="9"/>
  <c r="H324" i="9"/>
  <c r="H323" i="9"/>
  <c r="H322" i="9"/>
  <c r="H757" i="9"/>
  <c r="H756" i="9"/>
  <c r="H755" i="9"/>
  <c r="H261" i="9"/>
  <c r="H260" i="9"/>
  <c r="H259" i="9"/>
  <c r="H258" i="9"/>
  <c r="H117" i="9"/>
  <c r="H116" i="9"/>
  <c r="H339" i="9"/>
  <c r="H338" i="9"/>
  <c r="H647" i="9"/>
  <c r="H595" i="9"/>
  <c r="H431" i="9"/>
  <c r="H430" i="9"/>
  <c r="H800" i="9"/>
  <c r="H754" i="9"/>
  <c r="H753" i="9"/>
  <c r="H752" i="9"/>
  <c r="H751" i="9"/>
  <c r="H750" i="9"/>
  <c r="H749" i="9"/>
  <c r="H60" i="9"/>
  <c r="H594" i="9"/>
  <c r="G17" i="8"/>
  <c r="F17" i="8"/>
  <c r="G132" i="8"/>
  <c r="F132" i="8"/>
  <c r="G584" i="8"/>
  <c r="G32" i="8"/>
  <c r="F32" i="8"/>
  <c r="G29" i="8"/>
  <c r="F29" i="8"/>
  <c r="G91" i="8"/>
  <c r="F91" i="8"/>
  <c r="G8" i="8"/>
  <c r="F8" i="8"/>
  <c r="G281" i="8"/>
  <c r="F281" i="8"/>
  <c r="G27" i="8"/>
  <c r="F27" i="8"/>
  <c r="G123" i="8"/>
  <c r="F123" i="8"/>
  <c r="G12" i="8"/>
  <c r="F12" i="8"/>
  <c r="G47" i="8"/>
  <c r="F47" i="8"/>
  <c r="L19" i="8" s="1"/>
  <c r="G244" i="8"/>
  <c r="F244" i="8"/>
  <c r="G72" i="8"/>
  <c r="F72" i="8"/>
  <c r="G748" i="8"/>
  <c r="F748" i="8"/>
  <c r="G15" i="8"/>
  <c r="F15" i="8"/>
  <c r="L12" i="8" s="1"/>
  <c r="G25" i="8"/>
  <c r="F25" i="8"/>
  <c r="L17" i="8" s="1"/>
  <c r="G218" i="8"/>
  <c r="F218" i="8"/>
  <c r="G21" i="8"/>
  <c r="F21" i="8"/>
  <c r="G59" i="8"/>
  <c r="F59" i="8"/>
  <c r="G44" i="8"/>
  <c r="F44" i="8"/>
  <c r="G19" i="8"/>
  <c r="F19" i="8"/>
  <c r="G6" i="8"/>
  <c r="F6" i="8"/>
  <c r="G416" i="8"/>
  <c r="F416" i="8"/>
  <c r="G172" i="8"/>
  <c r="F172" i="8"/>
  <c r="G23" i="8"/>
  <c r="F23" i="8"/>
  <c r="L15" i="8" s="1"/>
  <c r="G10" i="8"/>
  <c r="F10" i="8"/>
  <c r="G106" i="8"/>
  <c r="F106" i="8"/>
  <c r="G368" i="8"/>
  <c r="F368" i="8"/>
  <c r="G80" i="8"/>
  <c r="F80" i="8"/>
  <c r="H415" i="8"/>
  <c r="H367" i="8"/>
  <c r="H747" i="8"/>
  <c r="H754" i="8"/>
  <c r="H583" i="8"/>
  <c r="H746" i="8"/>
  <c r="H105" i="8"/>
  <c r="H43" i="8"/>
  <c r="H582" i="8"/>
  <c r="H366" i="8"/>
  <c r="H745" i="8"/>
  <c r="H581" i="8"/>
  <c r="H365" i="8"/>
  <c r="H744" i="8"/>
  <c r="H743" i="8"/>
  <c r="H742" i="8"/>
  <c r="H580" i="8"/>
  <c r="H741" i="8"/>
  <c r="H171" i="8"/>
  <c r="H740" i="8"/>
  <c r="H280" i="8"/>
  <c r="H579" i="8"/>
  <c r="H578" i="8"/>
  <c r="H739" i="8"/>
  <c r="H279" i="8"/>
  <c r="H577" i="8"/>
  <c r="H738" i="8"/>
  <c r="H737" i="8"/>
  <c r="H364" i="8"/>
  <c r="H736" i="8"/>
  <c r="H71" i="8"/>
  <c r="H576" i="8"/>
  <c r="H575" i="8"/>
  <c r="H735" i="8"/>
  <c r="H363" i="8"/>
  <c r="H574" i="8"/>
  <c r="H278" i="8"/>
  <c r="H734" i="8"/>
  <c r="H70" i="8"/>
  <c r="H733" i="8"/>
  <c r="H69" i="8"/>
  <c r="H732" i="8"/>
  <c r="H731" i="8"/>
  <c r="H362" i="8"/>
  <c r="H361" i="8"/>
  <c r="H414" i="8"/>
  <c r="H360" i="8"/>
  <c r="H277" i="8"/>
  <c r="H573" i="8"/>
  <c r="H730" i="8"/>
  <c r="H359" i="8"/>
  <c r="H572" i="8"/>
  <c r="H729" i="8"/>
  <c r="H728" i="8"/>
  <c r="H571" i="8"/>
  <c r="H727" i="8"/>
  <c r="H217" i="8"/>
  <c r="H726" i="8"/>
  <c r="H358" i="8"/>
  <c r="H725" i="8"/>
  <c r="H276" i="8"/>
  <c r="H724" i="8"/>
  <c r="H413" i="8"/>
  <c r="H275" i="8"/>
  <c r="H570" i="8"/>
  <c r="H569" i="8"/>
  <c r="H568" i="8"/>
  <c r="H274" i="8"/>
  <c r="H723" i="8"/>
  <c r="H567" i="8"/>
  <c r="H722" i="8"/>
  <c r="H357" i="8"/>
  <c r="H216" i="8"/>
  <c r="H273" i="8"/>
  <c r="H566" i="8"/>
  <c r="H565" i="8"/>
  <c r="H272" i="8"/>
  <c r="H721" i="8"/>
  <c r="H564" i="8"/>
  <c r="H215" i="8"/>
  <c r="H356" i="8"/>
  <c r="H355" i="8"/>
  <c r="H4" i="8"/>
  <c r="H719" i="8"/>
  <c r="H412" i="8"/>
  <c r="H718" i="8"/>
  <c r="H717" i="8"/>
  <c r="H354" i="8"/>
  <c r="H214" i="8"/>
  <c r="H353" i="8"/>
  <c r="H716" i="8"/>
  <c r="H563" i="8"/>
  <c r="H715" i="8"/>
  <c r="H714" i="8"/>
  <c r="H713" i="8"/>
  <c r="H562" i="8"/>
  <c r="H712" i="8"/>
  <c r="H711" i="8"/>
  <c r="H561" i="8"/>
  <c r="H710" i="8"/>
  <c r="H411" i="8"/>
  <c r="H352" i="8"/>
  <c r="H170" i="8"/>
  <c r="H560" i="8"/>
  <c r="H559" i="8"/>
  <c r="H709" i="8"/>
  <c r="H708" i="8"/>
  <c r="H104" i="8"/>
  <c r="H558" i="8"/>
  <c r="H351" i="8"/>
  <c r="H707" i="8"/>
  <c r="H271" i="8"/>
  <c r="H557" i="8"/>
  <c r="H706" i="8"/>
  <c r="H753" i="8"/>
  <c r="H705" i="8"/>
  <c r="H704" i="8"/>
  <c r="H410" i="8"/>
  <c r="H703" i="8"/>
  <c r="H556" i="8"/>
  <c r="H702" i="8"/>
  <c r="H350" i="8"/>
  <c r="H701" i="8"/>
  <c r="H555" i="8"/>
  <c r="H700" i="8"/>
  <c r="H699" i="8"/>
  <c r="H42" i="8"/>
  <c r="H554" i="8"/>
  <c r="H698" i="8"/>
  <c r="H553" i="8"/>
  <c r="H697" i="8"/>
  <c r="H696" i="8"/>
  <c r="H695" i="8"/>
  <c r="H694" i="8"/>
  <c r="H103" i="8"/>
  <c r="H14" i="8"/>
  <c r="H349" i="8"/>
  <c r="H409" i="8"/>
  <c r="H693" i="8"/>
  <c r="H692" i="8"/>
  <c r="H348" i="8"/>
  <c r="H270" i="8"/>
  <c r="H552" i="8"/>
  <c r="H551" i="8"/>
  <c r="H691" i="8"/>
  <c r="H550" i="8"/>
  <c r="H690" i="8"/>
  <c r="H269" i="8"/>
  <c r="H549" i="8"/>
  <c r="H689" i="8"/>
  <c r="H688" i="8"/>
  <c r="H347" i="8"/>
  <c r="H687" i="8"/>
  <c r="H686" i="8"/>
  <c r="H685" i="8"/>
  <c r="H684" i="8"/>
  <c r="H683" i="8"/>
  <c r="H408" i="8"/>
  <c r="H169" i="8"/>
  <c r="H102" i="8"/>
  <c r="H682" i="8"/>
  <c r="H346" i="8"/>
  <c r="H548" i="8"/>
  <c r="H681" i="8"/>
  <c r="H407" i="8"/>
  <c r="H680" i="8"/>
  <c r="H345" i="8"/>
  <c r="H213" i="8"/>
  <c r="H547" i="8"/>
  <c r="H679" i="8"/>
  <c r="H546" i="8"/>
  <c r="H545" i="8"/>
  <c r="H344" i="8"/>
  <c r="H544" i="8"/>
  <c r="H101" i="8"/>
  <c r="H79" i="8"/>
  <c r="H343" i="8"/>
  <c r="H678" i="8"/>
  <c r="H677" i="8"/>
  <c r="H676" i="8"/>
  <c r="H675" i="8"/>
  <c r="H674" i="8"/>
  <c r="H673" i="8"/>
  <c r="H672" i="8"/>
  <c r="H406" i="8"/>
  <c r="H671" i="8"/>
  <c r="H670" i="8"/>
  <c r="H543" i="8"/>
  <c r="H405" i="8"/>
  <c r="H669" i="8"/>
  <c r="H3" i="8"/>
  <c r="H542" i="8"/>
  <c r="H342" i="8"/>
  <c r="H212" i="8"/>
  <c r="H668" i="8"/>
  <c r="H667" i="8"/>
  <c r="H666" i="8"/>
  <c r="H341" i="8"/>
  <c r="H211" i="8"/>
  <c r="H541" i="8"/>
  <c r="H28" i="8"/>
  <c r="H29" i="8" s="1"/>
  <c r="H665" i="8"/>
  <c r="H210" i="8"/>
  <c r="H340" i="8"/>
  <c r="H540" i="8"/>
  <c r="H664" i="8"/>
  <c r="F539" i="8"/>
  <c r="H539" i="8" s="1"/>
  <c r="H663" i="8"/>
  <c r="H339" i="8"/>
  <c r="H538" i="8"/>
  <c r="H662" i="8"/>
  <c r="H404" i="8"/>
  <c r="H661" i="8"/>
  <c r="H338" i="8"/>
  <c r="H660" i="8"/>
  <c r="H659" i="8"/>
  <c r="H658" i="8"/>
  <c r="H657" i="8"/>
  <c r="H537" i="8"/>
  <c r="H536" i="8"/>
  <c r="H656" i="8"/>
  <c r="H403" i="8"/>
  <c r="H268" i="8"/>
  <c r="H402" i="8"/>
  <c r="H655" i="8"/>
  <c r="H535" i="8"/>
  <c r="H534" i="8"/>
  <c r="H654" i="8"/>
  <c r="H653" i="8"/>
  <c r="H652" i="8"/>
  <c r="H337" i="8"/>
  <c r="H209" i="8"/>
  <c r="H533" i="8"/>
  <c r="H401" i="8"/>
  <c r="H336" i="8"/>
  <c r="H100" i="8"/>
  <c r="H208" i="8"/>
  <c r="H400" i="8"/>
  <c r="H651" i="8"/>
  <c r="H532" i="8"/>
  <c r="H399" i="8"/>
  <c r="H650" i="8"/>
  <c r="H531" i="8"/>
  <c r="H335" i="8"/>
  <c r="H398" i="8"/>
  <c r="H649" i="8"/>
  <c r="H334" i="8"/>
  <c r="H648" i="8"/>
  <c r="H647" i="8"/>
  <c r="H646" i="8"/>
  <c r="H645" i="8"/>
  <c r="H333" i="8"/>
  <c r="H207" i="8"/>
  <c r="H530" i="8"/>
  <c r="H332" i="8"/>
  <c r="H644" i="8"/>
  <c r="H206" i="8"/>
  <c r="H529" i="8"/>
  <c r="H528" i="8"/>
  <c r="H331" i="8"/>
  <c r="H643" i="8"/>
  <c r="H330" i="8"/>
  <c r="H527" i="8"/>
  <c r="H122" i="8"/>
  <c r="H267" i="8"/>
  <c r="H121" i="8"/>
  <c r="H642" i="8"/>
  <c r="H526" i="8"/>
  <c r="H525" i="8"/>
  <c r="H524" i="8"/>
  <c r="H641" i="8"/>
  <c r="H329" i="8"/>
  <c r="H523" i="8"/>
  <c r="H266" i="8"/>
  <c r="H640" i="8"/>
  <c r="H397" i="8"/>
  <c r="H328" i="8"/>
  <c r="H639" i="8"/>
  <c r="H327" i="8"/>
  <c r="H326" i="8"/>
  <c r="H265" i="8"/>
  <c r="H522" i="8"/>
  <c r="H41" i="8"/>
  <c r="H325" i="8"/>
  <c r="H521" i="8"/>
  <c r="H520" i="8"/>
  <c r="H752" i="8"/>
  <c r="H638" i="8"/>
  <c r="H396" i="8"/>
  <c r="H637" i="8"/>
  <c r="H324" i="8"/>
  <c r="H205" i="8"/>
  <c r="H519" i="8"/>
  <c r="H323" i="8"/>
  <c r="H636" i="8"/>
  <c r="H322" i="8"/>
  <c r="H635" i="8"/>
  <c r="H395" i="8"/>
  <c r="H518" i="8"/>
  <c r="H394" i="8"/>
  <c r="H204" i="8"/>
  <c r="H321" i="8"/>
  <c r="H99" i="8"/>
  <c r="H393" i="8"/>
  <c r="H634" i="8"/>
  <c r="H633" i="8"/>
  <c r="H517" i="8"/>
  <c r="H516" i="8"/>
  <c r="H120" i="8"/>
  <c r="H632" i="8"/>
  <c r="H631" i="8"/>
  <c r="H630" i="8"/>
  <c r="H320" i="8"/>
  <c r="H264" i="8"/>
  <c r="H629" i="8"/>
  <c r="H392" i="8"/>
  <c r="H628" i="8"/>
  <c r="H319" i="8"/>
  <c r="H203" i="8"/>
  <c r="H202" i="8"/>
  <c r="H391" i="8"/>
  <c r="H627" i="8"/>
  <c r="H318" i="8"/>
  <c r="H515" i="8"/>
  <c r="H40" i="8"/>
  <c r="H317" i="8"/>
  <c r="H626" i="8"/>
  <c r="H625" i="8"/>
  <c r="H624" i="8"/>
  <c r="H68" i="8"/>
  <c r="H514" i="8"/>
  <c r="H623" i="8"/>
  <c r="H390" i="8"/>
  <c r="H316" i="8"/>
  <c r="H201" i="8"/>
  <c r="H622" i="8"/>
  <c r="H315" i="8"/>
  <c r="H513" i="8"/>
  <c r="H621" i="8"/>
  <c r="H389" i="8"/>
  <c r="H388" i="8"/>
  <c r="H512" i="8"/>
  <c r="H620" i="8"/>
  <c r="H619" i="8"/>
  <c r="H511" i="8"/>
  <c r="H2" i="8"/>
  <c r="H510" i="8"/>
  <c r="H314" i="8"/>
  <c r="H67" i="8"/>
  <c r="H509" i="8"/>
  <c r="H39" i="8"/>
  <c r="H38" i="8"/>
  <c r="H313" i="8"/>
  <c r="H508" i="8"/>
  <c r="H507" i="8"/>
  <c r="H312" i="8"/>
  <c r="H311" i="8"/>
  <c r="H37" i="8"/>
  <c r="H243" i="8"/>
  <c r="H119" i="8"/>
  <c r="H310" i="8"/>
  <c r="H66" i="8"/>
  <c r="H506" i="8"/>
  <c r="H36" i="8"/>
  <c r="H309" i="8"/>
  <c r="H505" i="8"/>
  <c r="H24" i="8"/>
  <c r="H25" i="8" s="1"/>
  <c r="N17" i="8" s="1"/>
  <c r="H308" i="8"/>
  <c r="H200" i="8"/>
  <c r="H307" i="8"/>
  <c r="H306" i="8"/>
  <c r="H305" i="8"/>
  <c r="H504" i="8"/>
  <c r="H263" i="8"/>
  <c r="H503" i="8"/>
  <c r="H502" i="8"/>
  <c r="H501" i="8"/>
  <c r="H262" i="8"/>
  <c r="H500" i="8"/>
  <c r="H618" i="8"/>
  <c r="H9" i="8"/>
  <c r="H10" i="8" s="1"/>
  <c r="H11" i="8"/>
  <c r="H12" i="8" s="1"/>
  <c r="H499" i="8"/>
  <c r="H617" i="8"/>
  <c r="H199" i="8"/>
  <c r="H498" i="8"/>
  <c r="H198" i="8"/>
  <c r="H616" i="8"/>
  <c r="H615" i="8"/>
  <c r="H614" i="8"/>
  <c r="H497" i="8"/>
  <c r="H304" i="8"/>
  <c r="H242" i="8"/>
  <c r="H118" i="8"/>
  <c r="H613" i="8"/>
  <c r="H387" i="8"/>
  <c r="H496" i="8"/>
  <c r="H303" i="8"/>
  <c r="H495" i="8"/>
  <c r="H168" i="8"/>
  <c r="H494" i="8"/>
  <c r="H493" i="8"/>
  <c r="H492" i="8"/>
  <c r="H491" i="8"/>
  <c r="H490" i="8"/>
  <c r="H489" i="8"/>
  <c r="H612" i="8"/>
  <c r="H302" i="8"/>
  <c r="H35" i="8"/>
  <c r="H241" i="8"/>
  <c r="H117" i="8"/>
  <c r="H611" i="8"/>
  <c r="H167" i="8"/>
  <c r="H488" i="8"/>
  <c r="H261" i="8"/>
  <c r="H487" i="8"/>
  <c r="H610" i="8"/>
  <c r="H78" i="8"/>
  <c r="H197" i="8"/>
  <c r="H486" i="8"/>
  <c r="H609" i="8"/>
  <c r="H608" i="8"/>
  <c r="H607" i="8"/>
  <c r="H485" i="8"/>
  <c r="H484" i="8"/>
  <c r="H606" i="8"/>
  <c r="H90" i="8"/>
  <c r="H131" i="8"/>
  <c r="H166" i="8"/>
  <c r="H483" i="8"/>
  <c r="H89" i="8"/>
  <c r="H605" i="8"/>
  <c r="H604" i="8"/>
  <c r="H386" i="8"/>
  <c r="H603" i="8"/>
  <c r="H301" i="8"/>
  <c r="H482" i="8"/>
  <c r="H98" i="8"/>
  <c r="H165" i="8"/>
  <c r="H602" i="8"/>
  <c r="H196" i="8"/>
  <c r="H300" i="8"/>
  <c r="H385" i="8"/>
  <c r="H77" i="8"/>
  <c r="H601" i="8"/>
  <c r="H195" i="8"/>
  <c r="H164" i="8"/>
  <c r="H600" i="8"/>
  <c r="H299" i="8"/>
  <c r="H599" i="8"/>
  <c r="H598" i="8"/>
  <c r="H240" i="8"/>
  <c r="H116" i="8"/>
  <c r="H239" i="8"/>
  <c r="H194" i="8"/>
  <c r="H88" i="8"/>
  <c r="H238" i="8"/>
  <c r="H481" i="8"/>
  <c r="H87" i="8"/>
  <c r="H480" i="8"/>
  <c r="H193" i="8"/>
  <c r="H298" i="8"/>
  <c r="H597" i="8"/>
  <c r="H596" i="8"/>
  <c r="H479" i="8"/>
  <c r="H192" i="8"/>
  <c r="H595" i="8"/>
  <c r="H594" i="8"/>
  <c r="H384" i="8"/>
  <c r="H297" i="8"/>
  <c r="H383" i="8"/>
  <c r="H237" i="8"/>
  <c r="H115" i="8"/>
  <c r="H296" i="8"/>
  <c r="H478" i="8"/>
  <c r="H382" i="8"/>
  <c r="H295" i="8"/>
  <c r="H130" i="8"/>
  <c r="H236" i="8"/>
  <c r="H18" i="8"/>
  <c r="H19" i="8" s="1"/>
  <c r="H235" i="8"/>
  <c r="H260" i="8"/>
  <c r="H477" i="8"/>
  <c r="H76" i="8"/>
  <c r="H191" i="8"/>
  <c r="H294" i="8"/>
  <c r="H234" i="8"/>
  <c r="H233" i="8"/>
  <c r="H232" i="8"/>
  <c r="H381" i="8"/>
  <c r="H476" i="8"/>
  <c r="H293" i="8"/>
  <c r="H86" i="8"/>
  <c r="H231" i="8"/>
  <c r="H85" i="8"/>
  <c r="H475" i="8"/>
  <c r="H474" i="8"/>
  <c r="F473" i="8"/>
  <c r="H473" i="8" s="1"/>
  <c r="H84" i="8"/>
  <c r="H259" i="8"/>
  <c r="H83" i="8"/>
  <c r="H258" i="8"/>
  <c r="H472" i="8"/>
  <c r="H292" i="8"/>
  <c r="H34" i="8"/>
  <c r="H82" i="8"/>
  <c r="H230" i="8"/>
  <c r="H471" i="8"/>
  <c r="H65" i="8"/>
  <c r="H291" i="8"/>
  <c r="H470" i="8"/>
  <c r="H469" i="8"/>
  <c r="H190" i="8"/>
  <c r="H290" i="8"/>
  <c r="H257" i="8"/>
  <c r="H256" i="8"/>
  <c r="H468" i="8"/>
  <c r="H163" i="8"/>
  <c r="H467" i="8"/>
  <c r="H162" i="8"/>
  <c r="H129" i="8"/>
  <c r="H189" i="8"/>
  <c r="H5" i="8"/>
  <c r="H6" i="8" s="1"/>
  <c r="H20" i="8"/>
  <c r="H21" i="8" s="1"/>
  <c r="H33" i="8"/>
  <c r="H466" i="8"/>
  <c r="H16" i="8"/>
  <c r="H17" i="8" s="1"/>
  <c r="H161" i="8"/>
  <c r="H188" i="8"/>
  <c r="H97" i="8"/>
  <c r="H58" i="8"/>
  <c r="H465" i="8"/>
  <c r="H160" i="8"/>
  <c r="H159" i="8"/>
  <c r="H464" i="8"/>
  <c r="H463" i="8"/>
  <c r="H462" i="8"/>
  <c r="H158" i="8"/>
  <c r="H187" i="8"/>
  <c r="H461" i="8"/>
  <c r="H460" i="8"/>
  <c r="H459" i="8"/>
  <c r="H157" i="8"/>
  <c r="H114" i="8"/>
  <c r="H229" i="8"/>
  <c r="H96" i="8"/>
  <c r="H156" i="8"/>
  <c r="H593" i="8"/>
  <c r="H155" i="8"/>
  <c r="H186" i="8"/>
  <c r="H458" i="8"/>
  <c r="H457" i="8"/>
  <c r="H154" i="8"/>
  <c r="H153" i="8"/>
  <c r="H152" i="8"/>
  <c r="H151" i="8"/>
  <c r="H380" i="8"/>
  <c r="H22" i="8"/>
  <c r="H23" i="8" s="1"/>
  <c r="N15" i="8" s="1"/>
  <c r="H456" i="8"/>
  <c r="H150" i="8"/>
  <c r="H75" i="8"/>
  <c r="H228" i="8"/>
  <c r="H81" i="8"/>
  <c r="H91" i="8" s="1"/>
  <c r="H455" i="8"/>
  <c r="H454" i="8"/>
  <c r="H289" i="8"/>
  <c r="H185" i="8"/>
  <c r="H113" i="8"/>
  <c r="H453" i="8"/>
  <c r="H452" i="8"/>
  <c r="H451" i="8"/>
  <c r="H149" i="8"/>
  <c r="H255" i="8"/>
  <c r="H227" i="8"/>
  <c r="H592" i="8"/>
  <c r="H148" i="8"/>
  <c r="H379" i="8"/>
  <c r="H147" i="8"/>
  <c r="H184" i="8"/>
  <c r="H378" i="8"/>
  <c r="H57" i="8"/>
  <c r="H226" i="8"/>
  <c r="H450" i="8"/>
  <c r="H46" i="8"/>
  <c r="H183" i="8"/>
  <c r="H288" i="8"/>
  <c r="H225" i="8"/>
  <c r="H112" i="8"/>
  <c r="H146" i="8"/>
  <c r="H64" i="8"/>
  <c r="H224" i="8"/>
  <c r="H591" i="8"/>
  <c r="H287" i="8"/>
  <c r="H377" i="8"/>
  <c r="H63" i="8"/>
  <c r="H182" i="8"/>
  <c r="H145" i="8"/>
  <c r="H56" i="8"/>
  <c r="H55" i="8"/>
  <c r="H449" i="8"/>
  <c r="H223" i="8"/>
  <c r="H448" i="8"/>
  <c r="H95" i="8"/>
  <c r="H286" i="8"/>
  <c r="H285" i="8"/>
  <c r="H62" i="8"/>
  <c r="H254" i="8"/>
  <c r="H590" i="8"/>
  <c r="H7" i="8"/>
  <c r="H8" i="8" s="1"/>
  <c r="H181" i="8"/>
  <c r="H447" i="8"/>
  <c r="H446" i="8"/>
  <c r="H111" i="8"/>
  <c r="H284" i="8"/>
  <c r="H222" i="8"/>
  <c r="H54" i="8"/>
  <c r="H144" i="8"/>
  <c r="H53" i="8"/>
  <c r="H283" i="8"/>
  <c r="H368" i="8" s="1"/>
  <c r="H61" i="8"/>
  <c r="H13" i="8"/>
  <c r="H445" i="8"/>
  <c r="H444" i="8"/>
  <c r="H253" i="8"/>
  <c r="H60" i="8"/>
  <c r="H221" i="8"/>
  <c r="H443" i="8"/>
  <c r="H252" i="8"/>
  <c r="H376" i="8"/>
  <c r="H442" i="8"/>
  <c r="H441" i="8"/>
  <c r="H440" i="8"/>
  <c r="H74" i="8"/>
  <c r="H52" i="8"/>
  <c r="H439" i="8"/>
  <c r="H251" i="8"/>
  <c r="H438" i="8"/>
  <c r="H143" i="8"/>
  <c r="H180" i="8"/>
  <c r="H128" i="8"/>
  <c r="H51" i="8"/>
  <c r="H142" i="8"/>
  <c r="H437" i="8"/>
  <c r="H50" i="8"/>
  <c r="H436" i="8"/>
  <c r="H435" i="8"/>
  <c r="H141" i="8"/>
  <c r="H179" i="8"/>
  <c r="H589" i="8"/>
  <c r="H434" i="8"/>
  <c r="H26" i="8"/>
  <c r="H27" i="8" s="1"/>
  <c r="H433" i="8"/>
  <c r="H375" i="8"/>
  <c r="H432" i="8"/>
  <c r="H431" i="8"/>
  <c r="H140" i="8"/>
  <c r="H178" i="8"/>
  <c r="H250" i="8"/>
  <c r="H249" i="8"/>
  <c r="H430" i="8"/>
  <c r="H139" i="8"/>
  <c r="H177" i="8"/>
  <c r="H429" i="8"/>
  <c r="H138" i="8"/>
  <c r="H428" i="8"/>
  <c r="H176" i="8"/>
  <c r="H374" i="8"/>
  <c r="H45" i="8"/>
  <c r="H47" i="8" s="1"/>
  <c r="N19" i="8" s="1"/>
  <c r="H751" i="8"/>
  <c r="H127" i="8"/>
  <c r="H126" i="8"/>
  <c r="H125" i="8"/>
  <c r="H124" i="8"/>
  <c r="H427" i="8"/>
  <c r="H373" i="8"/>
  <c r="H750" i="8"/>
  <c r="H372" i="8"/>
  <c r="H31" i="8"/>
  <c r="H49" i="8"/>
  <c r="H94" i="8"/>
  <c r="H426" i="8"/>
  <c r="H282" i="8"/>
  <c r="M42" i="8"/>
  <c r="H248" i="8"/>
  <c r="H425" i="8"/>
  <c r="H247" i="8"/>
  <c r="H246" i="8"/>
  <c r="H424" i="8"/>
  <c r="H588" i="8"/>
  <c r="H749" i="8"/>
  <c r="H423" i="8"/>
  <c r="H371" i="8"/>
  <c r="H370" i="8"/>
  <c r="H175" i="8"/>
  <c r="H422" i="8"/>
  <c r="H30" i="8"/>
  <c r="H110" i="8"/>
  <c r="H109" i="8"/>
  <c r="H245" i="8"/>
  <c r="H587" i="8"/>
  <c r="H174" i="8"/>
  <c r="H137" i="8"/>
  <c r="H48" i="8"/>
  <c r="H421" i="8"/>
  <c r="H73" i="8"/>
  <c r="H136" i="8"/>
  <c r="H108" i="8"/>
  <c r="H123" i="8" s="1"/>
  <c r="H220" i="8"/>
  <c r="H586" i="8"/>
  <c r="H135" i="8"/>
  <c r="H420" i="8"/>
  <c r="H419" i="8"/>
  <c r="H107" i="8"/>
  <c r="H219" i="8"/>
  <c r="H134" i="8"/>
  <c r="H93" i="8"/>
  <c r="H173" i="8"/>
  <c r="H92" i="8"/>
  <c r="H133" i="8"/>
  <c r="H172" i="8" s="1"/>
  <c r="H369" i="8"/>
  <c r="H585" i="8"/>
  <c r="H418" i="8"/>
  <c r="H417" i="8"/>
  <c r="H33" i="9" l="1"/>
  <c r="H167" i="9"/>
  <c r="H700" i="9"/>
  <c r="H11" i="9"/>
  <c r="H429" i="9"/>
  <c r="F584" i="8"/>
  <c r="H804" i="9"/>
  <c r="H797" i="9"/>
  <c r="H46" i="9"/>
  <c r="H471" i="9"/>
  <c r="H41" i="9"/>
  <c r="H334" i="9"/>
  <c r="H484" i="9"/>
  <c r="L10" i="8"/>
  <c r="H503" i="9"/>
  <c r="H597" i="9"/>
  <c r="H670" i="9"/>
  <c r="H331" i="9"/>
  <c r="H574" i="9"/>
  <c r="H394" i="9"/>
  <c r="H354" i="9"/>
  <c r="H626" i="9"/>
  <c r="H697" i="9"/>
  <c r="H742" i="9"/>
  <c r="H730" i="9"/>
  <c r="H400" i="9"/>
  <c r="H559" i="9"/>
  <c r="H688" i="9"/>
  <c r="H593" i="9"/>
  <c r="H406" i="9"/>
  <c r="H528" i="9"/>
  <c r="H372" i="9"/>
  <c r="H424" i="9"/>
  <c r="H641" i="9"/>
  <c r="H739" i="9"/>
  <c r="H113" i="9"/>
  <c r="H824" i="9"/>
  <c r="H718" i="9"/>
  <c r="H337" i="9"/>
  <c r="H89" i="9"/>
  <c r="H309" i="9"/>
  <c r="H36" i="9"/>
  <c r="H603" i="9"/>
  <c r="H230" i="9"/>
  <c r="H462" i="9"/>
  <c r="H225" i="9"/>
  <c r="H163" i="9"/>
  <c r="H67" i="9"/>
  <c r="H456" i="9"/>
  <c r="H349" i="9"/>
  <c r="H291" i="9"/>
  <c r="H59" i="9"/>
  <c r="H217" i="9"/>
  <c r="H194" i="9"/>
  <c r="H748" i="9"/>
  <c r="H297" i="9"/>
  <c r="H49" i="9"/>
  <c r="H814" i="9"/>
  <c r="H321" i="9"/>
  <c r="H257" i="9"/>
  <c r="H708" i="9"/>
  <c r="H410" i="9"/>
  <c r="H95" i="9"/>
  <c r="H3" i="9"/>
  <c r="G755" i="8"/>
  <c r="H218" i="8"/>
  <c r="H748" i="8"/>
  <c r="H584" i="8"/>
  <c r="H416" i="8"/>
  <c r="H106" i="8"/>
  <c r="H244" i="8"/>
  <c r="H32" i="8"/>
  <c r="N44" i="8" s="1"/>
  <c r="H281" i="8"/>
  <c r="H132" i="8"/>
  <c r="H59" i="8"/>
  <c r="H72" i="8"/>
  <c r="H80" i="8"/>
  <c r="H44" i="8"/>
  <c r="H15" i="8"/>
  <c r="N12" i="8" s="1"/>
  <c r="F755" i="8"/>
  <c r="H244" i="2"/>
  <c r="H755" i="8" l="1"/>
  <c r="M218" i="8" s="1"/>
  <c r="H825" i="9"/>
  <c r="H360" i="2"/>
  <c r="H52" i="2"/>
  <c r="F517" i="2"/>
  <c r="H227" i="2"/>
  <c r="F226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8" i="2"/>
  <c r="H229" i="2"/>
  <c r="H230" i="2"/>
  <c r="H2" i="2"/>
  <c r="H719" i="2"/>
  <c r="H717" i="2"/>
  <c r="H715" i="2"/>
  <c r="H713" i="2"/>
  <c r="H712" i="2"/>
  <c r="H707" i="2"/>
  <c r="H705" i="2"/>
  <c r="H704" i="2"/>
  <c r="H703" i="2"/>
  <c r="H701" i="2"/>
  <c r="H700" i="2"/>
  <c r="H696" i="2"/>
  <c r="H694" i="2"/>
  <c r="H692" i="2"/>
  <c r="H690" i="2"/>
  <c r="H686" i="2"/>
  <c r="H684" i="2"/>
  <c r="H678" i="2"/>
  <c r="H677" i="2"/>
  <c r="H675" i="2"/>
  <c r="H674" i="2"/>
  <c r="H670" i="2"/>
  <c r="H668" i="2"/>
  <c r="H667" i="2"/>
  <c r="H664" i="2"/>
  <c r="H661" i="2"/>
  <c r="H656" i="2"/>
  <c r="H648" i="2"/>
  <c r="H649" i="2"/>
  <c r="H650" i="2"/>
  <c r="H651" i="2"/>
  <c r="H652" i="2"/>
  <c r="H653" i="2"/>
  <c r="H654" i="2"/>
  <c r="H655" i="2"/>
  <c r="H646" i="2"/>
  <c r="H643" i="2"/>
  <c r="H637" i="2"/>
  <c r="H635" i="2"/>
  <c r="H634" i="2"/>
  <c r="H633" i="2"/>
  <c r="H621" i="2"/>
  <c r="H622" i="2"/>
  <c r="H623" i="2"/>
  <c r="H624" i="2"/>
  <c r="H620" i="2"/>
  <c r="H614" i="2"/>
  <c r="H613" i="2"/>
  <c r="H612" i="2"/>
  <c r="H606" i="2"/>
  <c r="H602" i="2"/>
  <c r="H600" i="2"/>
  <c r="H598" i="2"/>
  <c r="H597" i="2"/>
  <c r="H595" i="2"/>
  <c r="H590" i="2"/>
  <c r="H589" i="2"/>
  <c r="H588" i="2"/>
  <c r="H586" i="2"/>
  <c r="H583" i="2"/>
  <c r="H582" i="2"/>
  <c r="H581" i="2"/>
  <c r="H578" i="2"/>
  <c r="H579" i="2"/>
  <c r="H573" i="2"/>
  <c r="H572" i="2"/>
  <c r="H567" i="2"/>
  <c r="H566" i="2"/>
  <c r="H565" i="2"/>
  <c r="H563" i="2"/>
  <c r="H562" i="2"/>
  <c r="H558" i="2"/>
  <c r="H557" i="2"/>
  <c r="H556" i="2"/>
  <c r="H548" i="2"/>
  <c r="H547" i="2"/>
  <c r="H539" i="2"/>
  <c r="H537" i="2"/>
  <c r="H535" i="2"/>
  <c r="H531" i="2"/>
  <c r="H530" i="2"/>
  <c r="H527" i="2"/>
  <c r="H526" i="2"/>
  <c r="H525" i="2"/>
  <c r="H522" i="2"/>
  <c r="H521" i="2"/>
  <c r="H520" i="2"/>
  <c r="H518" i="2"/>
  <c r="H512" i="2"/>
  <c r="H510" i="2"/>
  <c r="H505" i="2"/>
  <c r="H500" i="2"/>
  <c r="H499" i="2"/>
  <c r="H496" i="2"/>
  <c r="H494" i="2"/>
  <c r="H493" i="2"/>
  <c r="H492" i="2"/>
  <c r="H490" i="2"/>
  <c r="H488" i="2"/>
  <c r="H487" i="2"/>
  <c r="H486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9" i="2"/>
  <c r="H491" i="2"/>
  <c r="H495" i="2"/>
  <c r="H472" i="2"/>
  <c r="H471" i="2"/>
  <c r="H469" i="2"/>
  <c r="H468" i="2"/>
  <c r="H467" i="2"/>
  <c r="H463" i="2"/>
  <c r="H462" i="2"/>
  <c r="H461" i="2"/>
  <c r="H459" i="2"/>
  <c r="H452" i="2"/>
  <c r="H451" i="2"/>
  <c r="H450" i="2"/>
  <c r="H448" i="2"/>
  <c r="H447" i="2"/>
  <c r="H444" i="2"/>
  <c r="H443" i="2"/>
  <c r="H441" i="2"/>
  <c r="H440" i="2"/>
  <c r="H439" i="2"/>
  <c r="H436" i="2"/>
  <c r="H432" i="2"/>
  <c r="H431" i="2"/>
  <c r="H428" i="2"/>
  <c r="H427" i="2"/>
  <c r="H426" i="2"/>
  <c r="H425" i="2"/>
  <c r="H424" i="2"/>
  <c r="H423" i="2"/>
  <c r="H422" i="2"/>
  <c r="H421" i="2"/>
  <c r="H420" i="2"/>
  <c r="H415" i="2"/>
  <c r="H411" i="2"/>
  <c r="H410" i="2"/>
  <c r="H406" i="2"/>
  <c r="H405" i="2"/>
  <c r="H404" i="2"/>
  <c r="H403" i="2"/>
  <c r="H401" i="2"/>
  <c r="H399" i="2"/>
  <c r="H398" i="2"/>
  <c r="H395" i="2"/>
  <c r="H394" i="2"/>
  <c r="H390" i="2"/>
  <c r="H389" i="2"/>
  <c r="H370" i="2"/>
  <c r="H371" i="2"/>
  <c r="H372" i="2"/>
  <c r="H373" i="2"/>
  <c r="H374" i="2"/>
  <c r="H375" i="2"/>
  <c r="H376" i="2"/>
  <c r="H377" i="2"/>
  <c r="H378" i="2"/>
  <c r="H366" i="2"/>
  <c r="H365" i="2"/>
  <c r="H364" i="2"/>
  <c r="H363" i="2"/>
  <c r="H361" i="2"/>
  <c r="H355" i="2"/>
  <c r="H352" i="2"/>
  <c r="H350" i="2"/>
  <c r="H348" i="2"/>
  <c r="H346" i="2"/>
  <c r="H345" i="2"/>
  <c r="H343" i="2"/>
  <c r="H342" i="2"/>
  <c r="H340" i="2"/>
  <c r="H339" i="2"/>
  <c r="H337" i="2"/>
  <c r="H332" i="2"/>
  <c r="H331" i="2"/>
  <c r="H327" i="2"/>
  <c r="H325" i="2"/>
  <c r="H322" i="2"/>
  <c r="H316" i="2"/>
  <c r="H315" i="2"/>
  <c r="H314" i="2"/>
  <c r="H312" i="2"/>
  <c r="H309" i="2"/>
  <c r="H305" i="2"/>
  <c r="H298" i="2"/>
  <c r="H297" i="2"/>
  <c r="H295" i="2"/>
  <c r="H294" i="2"/>
  <c r="H288" i="2"/>
  <c r="H286" i="2"/>
  <c r="H284" i="2"/>
  <c r="H283" i="2"/>
  <c r="H282" i="2"/>
  <c r="H279" i="2"/>
  <c r="H278" i="2"/>
  <c r="H276" i="2"/>
  <c r="H271" i="2"/>
  <c r="H269" i="2"/>
  <c r="H268" i="2"/>
  <c r="H266" i="2"/>
  <c r="H265" i="2"/>
  <c r="H260" i="2"/>
  <c r="H258" i="2"/>
  <c r="H254" i="2"/>
  <c r="H253" i="2"/>
  <c r="H252" i="2"/>
  <c r="H250" i="2"/>
  <c r="H242" i="2"/>
  <c r="H239" i="2"/>
  <c r="H237" i="2"/>
  <c r="H235" i="2"/>
  <c r="H231" i="2"/>
  <c r="H232" i="2"/>
  <c r="H233" i="2"/>
  <c r="H234" i="2"/>
  <c r="H236" i="2"/>
  <c r="H238" i="2"/>
  <c r="H240" i="2"/>
  <c r="H241" i="2"/>
  <c r="H243" i="2"/>
  <c r="H245" i="2"/>
  <c r="H246" i="2"/>
  <c r="H247" i="2"/>
  <c r="H248" i="2"/>
  <c r="H249" i="2"/>
  <c r="H251" i="2"/>
  <c r="H255" i="2"/>
  <c r="H256" i="2"/>
  <c r="H257" i="2"/>
  <c r="H259" i="2"/>
  <c r="H261" i="2"/>
  <c r="H262" i="2"/>
  <c r="H263" i="2"/>
  <c r="H264" i="2"/>
  <c r="H267" i="2"/>
  <c r="H270" i="2"/>
  <c r="H272" i="2"/>
  <c r="H273" i="2"/>
  <c r="H274" i="2"/>
  <c r="H275" i="2"/>
  <c r="H277" i="2"/>
  <c r="H280" i="2"/>
  <c r="H281" i="2"/>
  <c r="H285" i="2"/>
  <c r="H287" i="2"/>
  <c r="H289" i="2"/>
  <c r="H290" i="2"/>
  <c r="H291" i="2"/>
  <c r="H292" i="2"/>
  <c r="H293" i="2"/>
  <c r="H296" i="2"/>
  <c r="H299" i="2"/>
  <c r="H300" i="2"/>
  <c r="H301" i="2"/>
  <c r="H302" i="2"/>
  <c r="H303" i="2"/>
  <c r="H304" i="2"/>
  <c r="H306" i="2"/>
  <c r="H307" i="2"/>
  <c r="H308" i="2"/>
  <c r="H310" i="2"/>
  <c r="H311" i="2"/>
  <c r="H313" i="2"/>
  <c r="H317" i="2"/>
  <c r="H318" i="2"/>
  <c r="H319" i="2"/>
  <c r="H320" i="2"/>
  <c r="H321" i="2"/>
  <c r="H323" i="2"/>
  <c r="H324" i="2"/>
  <c r="H326" i="2"/>
  <c r="H328" i="2"/>
  <c r="H329" i="2"/>
  <c r="H330" i="2"/>
  <c r="H333" i="2"/>
  <c r="H334" i="2"/>
  <c r="H335" i="2"/>
  <c r="H336" i="2"/>
  <c r="H338" i="2"/>
  <c r="H341" i="2"/>
  <c r="H344" i="2"/>
  <c r="H347" i="2"/>
  <c r="H349" i="2"/>
  <c r="H351" i="2"/>
  <c r="H353" i="2"/>
  <c r="H354" i="2"/>
  <c r="H356" i="2"/>
  <c r="H357" i="2"/>
  <c r="H358" i="2"/>
  <c r="H359" i="2"/>
  <c r="H362" i="2"/>
  <c r="H367" i="2"/>
  <c r="H368" i="2"/>
  <c r="H369" i="2"/>
  <c r="H379" i="2"/>
  <c r="H380" i="2"/>
  <c r="H381" i="2"/>
  <c r="H382" i="2"/>
  <c r="H383" i="2"/>
  <c r="H384" i="2"/>
  <c r="H385" i="2"/>
  <c r="H386" i="2"/>
  <c r="H387" i="2"/>
  <c r="H388" i="2"/>
  <c r="H391" i="2"/>
  <c r="H392" i="2"/>
  <c r="H393" i="2"/>
  <c r="H396" i="2"/>
  <c r="H397" i="2"/>
  <c r="H400" i="2"/>
  <c r="H402" i="2"/>
  <c r="H407" i="2"/>
  <c r="H408" i="2"/>
  <c r="H409" i="2"/>
  <c r="H412" i="2"/>
  <c r="H413" i="2"/>
  <c r="H414" i="2"/>
  <c r="H416" i="2"/>
  <c r="H417" i="2"/>
  <c r="H418" i="2"/>
  <c r="H419" i="2"/>
  <c r="H429" i="2"/>
  <c r="H430" i="2"/>
  <c r="H433" i="2"/>
  <c r="H434" i="2"/>
  <c r="H435" i="2"/>
  <c r="H437" i="2"/>
  <c r="H438" i="2"/>
  <c r="H442" i="2"/>
  <c r="H445" i="2"/>
  <c r="H446" i="2"/>
  <c r="H449" i="2"/>
  <c r="H453" i="2"/>
  <c r="H454" i="2"/>
  <c r="H455" i="2"/>
  <c r="H456" i="2"/>
  <c r="H457" i="2"/>
  <c r="H458" i="2"/>
  <c r="H460" i="2"/>
  <c r="H464" i="2"/>
  <c r="H465" i="2"/>
  <c r="H466" i="2"/>
  <c r="H470" i="2"/>
  <c r="H473" i="2"/>
  <c r="H497" i="2"/>
  <c r="H498" i="2"/>
  <c r="H501" i="2"/>
  <c r="H502" i="2"/>
  <c r="H503" i="2"/>
  <c r="H504" i="2"/>
  <c r="H506" i="2"/>
  <c r="H507" i="2"/>
  <c r="H508" i="2"/>
  <c r="H509" i="2"/>
  <c r="H511" i="2"/>
  <c r="H513" i="2"/>
  <c r="H514" i="2"/>
  <c r="H515" i="2"/>
  <c r="H516" i="2"/>
  <c r="H517" i="2"/>
  <c r="H519" i="2"/>
  <c r="H523" i="2"/>
  <c r="H524" i="2"/>
  <c r="H528" i="2"/>
  <c r="H529" i="2"/>
  <c r="H532" i="2"/>
  <c r="H533" i="2"/>
  <c r="H534" i="2"/>
  <c r="H536" i="2"/>
  <c r="H538" i="2"/>
  <c r="H540" i="2"/>
  <c r="H541" i="2"/>
  <c r="H542" i="2"/>
  <c r="H543" i="2"/>
  <c r="H544" i="2"/>
  <c r="H545" i="2"/>
  <c r="H546" i="2"/>
  <c r="H549" i="2"/>
  <c r="H550" i="2"/>
  <c r="H551" i="2"/>
  <c r="H552" i="2"/>
  <c r="H553" i="2"/>
  <c r="H554" i="2"/>
  <c r="H555" i="2"/>
  <c r="H559" i="2"/>
  <c r="H560" i="2"/>
  <c r="H561" i="2"/>
  <c r="H564" i="2"/>
  <c r="H568" i="2"/>
  <c r="H569" i="2"/>
  <c r="H570" i="2"/>
  <c r="H571" i="2"/>
  <c r="H574" i="2"/>
  <c r="H575" i="2"/>
  <c r="H576" i="2"/>
  <c r="H577" i="2"/>
  <c r="H580" i="2"/>
  <c r="H584" i="2"/>
  <c r="H585" i="2"/>
  <c r="H587" i="2"/>
  <c r="H591" i="2"/>
  <c r="H592" i="2"/>
  <c r="H593" i="2"/>
  <c r="H594" i="2"/>
  <c r="H596" i="2"/>
  <c r="H599" i="2"/>
  <c r="H601" i="2"/>
  <c r="H603" i="2"/>
  <c r="H604" i="2"/>
  <c r="H605" i="2"/>
  <c r="H607" i="2"/>
  <c r="H608" i="2"/>
  <c r="H609" i="2"/>
  <c r="H610" i="2"/>
  <c r="H611" i="2"/>
  <c r="H615" i="2"/>
  <c r="H616" i="2"/>
  <c r="H617" i="2"/>
  <c r="H618" i="2"/>
  <c r="H619" i="2"/>
  <c r="H625" i="2"/>
  <c r="H626" i="2"/>
  <c r="H627" i="2"/>
  <c r="H628" i="2"/>
  <c r="H629" i="2"/>
  <c r="H630" i="2"/>
  <c r="H631" i="2"/>
  <c r="H632" i="2"/>
  <c r="H636" i="2"/>
  <c r="H638" i="2"/>
  <c r="H639" i="2"/>
  <c r="H640" i="2"/>
  <c r="H641" i="2"/>
  <c r="H642" i="2"/>
  <c r="H645" i="2"/>
  <c r="H647" i="2"/>
  <c r="H657" i="2"/>
  <c r="H658" i="2"/>
  <c r="H659" i="2"/>
  <c r="H660" i="2"/>
  <c r="H662" i="2"/>
  <c r="H663" i="2"/>
  <c r="H665" i="2"/>
  <c r="H666" i="2"/>
  <c r="H669" i="2"/>
  <c r="H671" i="2"/>
  <c r="H672" i="2"/>
  <c r="H673" i="2"/>
  <c r="H676" i="2"/>
  <c r="H679" i="2"/>
  <c r="H680" i="2"/>
  <c r="H681" i="2"/>
  <c r="H682" i="2"/>
  <c r="H683" i="2"/>
  <c r="H685" i="2"/>
  <c r="H687" i="2"/>
  <c r="H688" i="2"/>
  <c r="H689" i="2"/>
  <c r="H691" i="2"/>
  <c r="H693" i="2"/>
  <c r="H695" i="2"/>
  <c r="H697" i="2"/>
  <c r="H698" i="2"/>
  <c r="H699" i="2"/>
  <c r="H702" i="2"/>
  <c r="H706" i="2"/>
  <c r="H708" i="2"/>
  <c r="H709" i="2"/>
  <c r="H710" i="2"/>
  <c r="H711" i="2"/>
  <c r="H714" i="2"/>
  <c r="H716" i="2"/>
  <c r="H718" i="2"/>
  <c r="H720" i="2"/>
  <c r="H721" i="2"/>
  <c r="H722" i="2"/>
  <c r="H723" i="2"/>
  <c r="H724" i="2"/>
  <c r="M41" i="2" l="1"/>
</calcChain>
</file>

<file path=xl/sharedStrings.xml><?xml version="1.0" encoding="utf-8"?>
<sst xmlns="http://schemas.openxmlformats.org/spreadsheetml/2006/main" count="6804" uniqueCount="409">
  <si>
    <t>Month</t>
  </si>
  <si>
    <t>Bill No</t>
  </si>
  <si>
    <t>Party Names</t>
  </si>
  <si>
    <t>Pan No</t>
  </si>
  <si>
    <t>Non Vat</t>
  </si>
  <si>
    <t>Bhadra</t>
  </si>
  <si>
    <t>Ashoj</t>
  </si>
  <si>
    <t>Magha</t>
  </si>
  <si>
    <t>Falgun</t>
  </si>
  <si>
    <t>Chaitra</t>
  </si>
  <si>
    <t>Jestha</t>
  </si>
  <si>
    <t>Ashad</t>
  </si>
  <si>
    <t>Poush</t>
  </si>
  <si>
    <t>Cash Sales</t>
  </si>
  <si>
    <t>Cancelled</t>
  </si>
  <si>
    <t>Srawan</t>
  </si>
  <si>
    <t>Tamag Khadh Store</t>
  </si>
  <si>
    <t>Tribeni Feedsh Pvt Ltd</t>
  </si>
  <si>
    <t>Ma Shakti Udyog</t>
  </si>
  <si>
    <t>Birgunj Khadh Udhyog</t>
  </si>
  <si>
    <t>Sai Baba Suppliers</t>
  </si>
  <si>
    <t>Dinesh Galla Kirana Store</t>
  </si>
  <si>
    <t>Naw Pagati Trading</t>
  </si>
  <si>
    <t>Gopali Galla Kirana Strore</t>
  </si>
  <si>
    <t>Daman Kirana Store</t>
  </si>
  <si>
    <t>Ramesh Kirana Store</t>
  </si>
  <si>
    <t>Krishna Kirana Pasal</t>
  </si>
  <si>
    <t>Sandesh Kiran Store</t>
  </si>
  <si>
    <t>Item</t>
  </si>
  <si>
    <t xml:space="preserve">Rate </t>
  </si>
  <si>
    <t>Quantity</t>
  </si>
  <si>
    <t>Sona Chamal</t>
  </si>
  <si>
    <t>Makai</t>
  </si>
  <si>
    <t>Gahu</t>
  </si>
  <si>
    <t>Dhuto</t>
  </si>
  <si>
    <t>Chamal</t>
  </si>
  <si>
    <t>Kanika</t>
  </si>
  <si>
    <t>New Chamal</t>
  </si>
  <si>
    <t>Purano Sona</t>
  </si>
  <si>
    <t>Bhush</t>
  </si>
  <si>
    <t>Jira Masino Chamal</t>
  </si>
  <si>
    <t>Rato Chamal</t>
  </si>
  <si>
    <t>Rice Pollice</t>
  </si>
  <si>
    <t>Brand</t>
  </si>
  <si>
    <t>Ganga</t>
  </si>
  <si>
    <t>Mahamati Pisani Mill</t>
  </si>
  <si>
    <t>Chhanga Devi Enterprises</t>
  </si>
  <si>
    <t>Sona Mansuli</t>
  </si>
  <si>
    <t>Bal Kanyan Kiran Store</t>
  </si>
  <si>
    <t>Chaudhary Galla Vandar</t>
  </si>
  <si>
    <t>Pina</t>
  </si>
  <si>
    <t>Shrestha Khadhyan Store</t>
  </si>
  <si>
    <t xml:space="preserve">Om Khadhyan Udhyog </t>
  </si>
  <si>
    <t>Kesari Kirana Store</t>
  </si>
  <si>
    <t>Race Pollice</t>
  </si>
  <si>
    <t>Saskrit General Store</t>
  </si>
  <si>
    <t>Sohan Store</t>
  </si>
  <si>
    <t xml:space="preserve">Indra Man Waiba </t>
  </si>
  <si>
    <t>Mota Chamal</t>
  </si>
  <si>
    <t xml:space="preserve">Khudi </t>
  </si>
  <si>
    <t>Banol Interprises</t>
  </si>
  <si>
    <t>Shree Krishan Kirana Store</t>
  </si>
  <si>
    <t>Kartik</t>
  </si>
  <si>
    <t>Shuvarambha Trading</t>
  </si>
  <si>
    <t>Reakson Chamal</t>
  </si>
  <si>
    <t>New Kirana Kesari Pasal</t>
  </si>
  <si>
    <t>Churiya Mai Poltry Form</t>
  </si>
  <si>
    <t>S.S Kirana Store</t>
  </si>
  <si>
    <t>Rita Gudi</t>
  </si>
  <si>
    <t>Aayush &amp; Lalu Kirana</t>
  </si>
  <si>
    <t xml:space="preserve"> H.K.Yekrit pashupalan Form</t>
  </si>
  <si>
    <t>Mangsir</t>
  </si>
  <si>
    <t>Shree Ram Gaushala</t>
  </si>
  <si>
    <t>Durga Kirana Pasal</t>
  </si>
  <si>
    <t>Rejection Chamal</t>
  </si>
  <si>
    <t>Sampada Store</t>
  </si>
  <si>
    <t>Dhan</t>
  </si>
  <si>
    <t>New Mandali Suppliers</t>
  </si>
  <si>
    <t>Narayan Dhan Rice Mill</t>
  </si>
  <si>
    <t>Sona Purano Chamal</t>
  </si>
  <si>
    <t>Jira Stem Chamal</t>
  </si>
  <si>
    <t>jira chamal Lokal</t>
  </si>
  <si>
    <t>Jau</t>
  </si>
  <si>
    <t>Pagani Sidhi Devi Kirana Pasal</t>
  </si>
  <si>
    <t>Pratap General Order Suppliers</t>
  </si>
  <si>
    <t>Bikash Kirana stores</t>
  </si>
  <si>
    <t>Shree &amp; Brothers</t>
  </si>
  <si>
    <t>Kopila Foltry Form</t>
  </si>
  <si>
    <t>Amar Sidhi Krishi Udhyog</t>
  </si>
  <si>
    <t>New Paudel Dana Udyog</t>
  </si>
  <si>
    <t>Tirupati Balaji Stores</t>
  </si>
  <si>
    <t>Shiv Shakti Suppliers</t>
  </si>
  <si>
    <t>Januka Agro From pvt ltd</t>
  </si>
  <si>
    <t>Sita Kirana Pasal</t>
  </si>
  <si>
    <t>Sima Traders</t>
  </si>
  <si>
    <t>Rajana Kirana Store</t>
  </si>
  <si>
    <t>Dinesh Poltry Form</t>
  </si>
  <si>
    <t>Aditye Kirana Pasal</t>
  </si>
  <si>
    <t>Jay Shree Basu Dev Investment</t>
  </si>
  <si>
    <t>Hetauda Poltry &amp; Hechari pvt</t>
  </si>
  <si>
    <t>Sintan Stores</t>
  </si>
  <si>
    <t>Susma Kirana Tatha Khadhyana Bhandar</t>
  </si>
  <si>
    <t>J.B.S Stores</t>
  </si>
  <si>
    <t>Pratigya Chamal</t>
  </si>
  <si>
    <t>Dabal Trishul Chamal</t>
  </si>
  <si>
    <t>Kumar Interprises</t>
  </si>
  <si>
    <t>Bishal Poltry Form pvt</t>
  </si>
  <si>
    <t>Khari</t>
  </si>
  <si>
    <t>Sansari Poltry House</t>
  </si>
  <si>
    <t>Utsab Suppliers</t>
  </si>
  <si>
    <t>Devkota Kirana Store</t>
  </si>
  <si>
    <t>Tribeni Spering</t>
  </si>
  <si>
    <t>Shree Kailash kha.Suppliers</t>
  </si>
  <si>
    <t>Kamdhenu Agro Mill</t>
  </si>
  <si>
    <t>Baishak</t>
  </si>
  <si>
    <t>Sindhu Poltry</t>
  </si>
  <si>
    <t>Sabina Kirana Pasal</t>
  </si>
  <si>
    <t>Ma Baishnabe Khadhyana Bhandar</t>
  </si>
  <si>
    <t>Shyam Baba Rice Mill</t>
  </si>
  <si>
    <t>Shiv Bhagawati Traders</t>
  </si>
  <si>
    <t>Chhaimali Kirana Pasal</t>
  </si>
  <si>
    <t>Pandit Suppliers</t>
  </si>
  <si>
    <t>Himansu Kirana &amp; General Strore</t>
  </si>
  <si>
    <t>Abhiyan Polrty</t>
  </si>
  <si>
    <t>Shindhu Poltry Form</t>
  </si>
  <si>
    <t>R.K Suppliers</t>
  </si>
  <si>
    <t>Shyam Kirana Pasal</t>
  </si>
  <si>
    <t>Hilbag Nepal Brinding Company</t>
  </si>
  <si>
    <t>Arik Kirana Pasal</t>
  </si>
  <si>
    <t>Saroj Kirana Stores</t>
  </si>
  <si>
    <t>Rice Brand</t>
  </si>
  <si>
    <t>Pradip Kirana Stores</t>
  </si>
  <si>
    <t>Paudel Krishi Pasal</t>
  </si>
  <si>
    <t>Raj Kirana Stores</t>
  </si>
  <si>
    <t>Sundar Rice Mill</t>
  </si>
  <si>
    <t>Saroj Suppliers</t>
  </si>
  <si>
    <t>New Manisha Polrty Form</t>
  </si>
  <si>
    <t>GopiKrishna Rice Mill</t>
  </si>
  <si>
    <t>Kalika General Orders</t>
  </si>
  <si>
    <t>Hamro Krishi Tatha Pashupalan</t>
  </si>
  <si>
    <t>Madhye Bindubabu Udesye Krishi Form</t>
  </si>
  <si>
    <t>Rabin Bij Bhandar &amp; Suppliers</t>
  </si>
  <si>
    <t>Naw Durga Traders</t>
  </si>
  <si>
    <t xml:space="preserve"> H.K.Yekrit pashupalan Form Total</t>
  </si>
  <si>
    <t>Aayush &amp; Lalu Kirana Total</t>
  </si>
  <si>
    <t>Abhiyan Polrty Total</t>
  </si>
  <si>
    <t>Aditye Kirana Pasal Total</t>
  </si>
  <si>
    <t>Amar Sidhi Krishi Udhyog Total</t>
  </si>
  <si>
    <t>Arik Kirana Pasal Total</t>
  </si>
  <si>
    <t>Bal Kanyan Kiran Store Total</t>
  </si>
  <si>
    <t>Banol Interprises Total</t>
  </si>
  <si>
    <t>Bikash Kirana stores Total</t>
  </si>
  <si>
    <t>Birgunj Khadh Udhyog Total</t>
  </si>
  <si>
    <t>Bishal Poltry Form pvt Total</t>
  </si>
  <si>
    <t>Cancelled Total</t>
  </si>
  <si>
    <t>Cash Sales Total</t>
  </si>
  <si>
    <t>Chaudhary Galla Vandar Total</t>
  </si>
  <si>
    <t>Chhaimali Kirana Pasal Total</t>
  </si>
  <si>
    <t>Chhanga Devi Enterprises Total</t>
  </si>
  <si>
    <t>Churiya Mai Poltry Form Total</t>
  </si>
  <si>
    <t>Daman Kirana Store Total</t>
  </si>
  <si>
    <t>Devkota Kirana Store Total</t>
  </si>
  <si>
    <t>Dinesh Galla Kirana Store Total</t>
  </si>
  <si>
    <t>Dinesh Poltry Form Total</t>
  </si>
  <si>
    <t>Durga Kirana Pasal Total</t>
  </si>
  <si>
    <t>Ganga Total</t>
  </si>
  <si>
    <t>Gopali Galla Kirana Strore Total</t>
  </si>
  <si>
    <t>GopiKrishna Rice Mill Total</t>
  </si>
  <si>
    <t>Hamro Krishi Tatha Pashupalan Total</t>
  </si>
  <si>
    <t>Hetauda Poltry &amp; Hechari pvt Total</t>
  </si>
  <si>
    <t>Hilbag Nepal Brinding Company Total</t>
  </si>
  <si>
    <t>Himansu Kirana &amp; General Strore Total</t>
  </si>
  <si>
    <t>Indra Man Waiba  Total</t>
  </si>
  <si>
    <t>J.B.S Stores Total</t>
  </si>
  <si>
    <t>Januka Agro From pvt ltd Total</t>
  </si>
  <si>
    <t>Jay Shree Basu Dev Investment Total</t>
  </si>
  <si>
    <t>Kalika General Orders Total</t>
  </si>
  <si>
    <t>Kamdhenu Agro Mill Total</t>
  </si>
  <si>
    <t>Kesari Kirana Store Total</t>
  </si>
  <si>
    <t>Kopila Foltry Form Total</t>
  </si>
  <si>
    <t>Krishna Kirana Pasal Total</t>
  </si>
  <si>
    <t>Kumar Interprises Total</t>
  </si>
  <si>
    <t>Ma Baishnabe Khadhyana Bhandar Total</t>
  </si>
  <si>
    <t>Ma Shakti Udyog Total</t>
  </si>
  <si>
    <t>Madhye Bindubabu Udesye Krishi Form Total</t>
  </si>
  <si>
    <t>Mahamati Pisani Mill Total</t>
  </si>
  <si>
    <t>Narayan Dhan Rice Mill Total</t>
  </si>
  <si>
    <t>Naw Durga Traders Total</t>
  </si>
  <si>
    <t>Naw Pagati Trading Total</t>
  </si>
  <si>
    <t>New Kirana Kesari Pasal Total</t>
  </si>
  <si>
    <t>New Mandali Suppliers Total</t>
  </si>
  <si>
    <t>New Manisha Polrty Form Total</t>
  </si>
  <si>
    <t>New Paudel Dana Udyog Total</t>
  </si>
  <si>
    <t>Om Khadhyan Udhyog  Total</t>
  </si>
  <si>
    <t>Pagani Sidhi Devi Kirana Pasal Total</t>
  </si>
  <si>
    <t>Pandit Suppliers Total</t>
  </si>
  <si>
    <t>Paudel Krishi Pasal Total</t>
  </si>
  <si>
    <t>Pradip Kirana Stores Total</t>
  </si>
  <si>
    <t>Pratap General Order Suppliers Total</t>
  </si>
  <si>
    <t>R.K Suppliers Total</t>
  </si>
  <si>
    <t>Rabin Bij Bhandar &amp; Suppliers Total</t>
  </si>
  <si>
    <t>Raj Kirana Stores Total</t>
  </si>
  <si>
    <t>Rajana Kirana Store Total</t>
  </si>
  <si>
    <t>Ramesh Kirana Store Total</t>
  </si>
  <si>
    <t>Rita Gudi Total</t>
  </si>
  <si>
    <t>S.S Kirana Store Total</t>
  </si>
  <si>
    <t>Sabina Kirana Pasal Total</t>
  </si>
  <si>
    <t>Sai Baba Suppliers Total</t>
  </si>
  <si>
    <t>Sampada Store Total</t>
  </si>
  <si>
    <t>Sandesh Kiran Store Total</t>
  </si>
  <si>
    <t>Sansari Poltry House Total</t>
  </si>
  <si>
    <t>Saroj Kirana Stores Total</t>
  </si>
  <si>
    <t>Saroj Suppliers Total</t>
  </si>
  <si>
    <t>Saskrit General Store Total</t>
  </si>
  <si>
    <t>Shindhu Poltry Form Total</t>
  </si>
  <si>
    <t>Shiv Bhagawati Traders Total</t>
  </si>
  <si>
    <t>Shiv Shakti Suppliers Total</t>
  </si>
  <si>
    <t>Shree &amp; Brothers Total</t>
  </si>
  <si>
    <t>Shree Kailash kha.Suppliers Total</t>
  </si>
  <si>
    <t>Shree Krishan Kirana Store Total</t>
  </si>
  <si>
    <t>Shree Ram Gaushala Total</t>
  </si>
  <si>
    <t>Shrestha Khadhyan Store Total</t>
  </si>
  <si>
    <t>Shuvarambha Trading Total</t>
  </si>
  <si>
    <t>Shyam Baba Rice Mill Total</t>
  </si>
  <si>
    <t>Shyam Kirana Pasal Total</t>
  </si>
  <si>
    <t>Sima Traders Total</t>
  </si>
  <si>
    <t>Sindhu Poltry Total</t>
  </si>
  <si>
    <t>Sintan Stores Total</t>
  </si>
  <si>
    <t>Sita Kirana Pasal Total</t>
  </si>
  <si>
    <t>Sohan Store Total</t>
  </si>
  <si>
    <t>Sundar Rice Mill Total</t>
  </si>
  <si>
    <t>Susma Kirana Tatha Khadhyana Bhandar Total</t>
  </si>
  <si>
    <t>Tamag Khadh Store Total</t>
  </si>
  <si>
    <t>Tirupati Balaji Stores Total</t>
  </si>
  <si>
    <t>Tribeni Feedsh Pvt Ltd Total</t>
  </si>
  <si>
    <t>Tribeni Spering Total</t>
  </si>
  <si>
    <t>Utsab Suppliers Total</t>
  </si>
  <si>
    <t>Grand Total</t>
  </si>
  <si>
    <t>Krishan Kirana Store</t>
  </si>
  <si>
    <t xml:space="preserve">Gopali kirana &amp; Suppliers </t>
  </si>
  <si>
    <t>Churiya Mai Khukura Farm</t>
  </si>
  <si>
    <t>Jira Chamal</t>
  </si>
  <si>
    <t>Shrestha Khaja Ghaar</t>
  </si>
  <si>
    <t>Rajan Kirana Store</t>
  </si>
  <si>
    <t>Churiya Mai Khukura Farm Total</t>
  </si>
  <si>
    <t>Gopali kirana &amp; Suppliers  Total</t>
  </si>
  <si>
    <t>Krishan Kirana Store Total</t>
  </si>
  <si>
    <t>Rajan Kirana Store Total</t>
  </si>
  <si>
    <t>Shrestha Khaja Ghaar Total</t>
  </si>
  <si>
    <t>New Paudel Poultry Form</t>
  </si>
  <si>
    <t>Bhush Total</t>
  </si>
  <si>
    <t>Brand Total</t>
  </si>
  <si>
    <t>Dhan Total</t>
  </si>
  <si>
    <t>Dhuto Total</t>
  </si>
  <si>
    <t>Gahu Total</t>
  </si>
  <si>
    <t>Jau Total</t>
  </si>
  <si>
    <t>Kanika Total</t>
  </si>
  <si>
    <t>Khari Total</t>
  </si>
  <si>
    <t>Khudi  Total</t>
  </si>
  <si>
    <t>Makai Total</t>
  </si>
  <si>
    <t>Pina Total</t>
  </si>
  <si>
    <t>Purano Sona Total</t>
  </si>
  <si>
    <t>Rejection Chamal Total</t>
  </si>
  <si>
    <t>Rice Brand Total</t>
  </si>
  <si>
    <t>Sona Chamal Total</t>
  </si>
  <si>
    <t>Sona Mansuli Total</t>
  </si>
  <si>
    <t>Sona Purano Chamal Total</t>
  </si>
  <si>
    <t>New Paudel Poultry Form Total</t>
  </si>
  <si>
    <t>Khudi</t>
  </si>
  <si>
    <t xml:space="preserve">Brand </t>
  </si>
  <si>
    <t>Dabal Trishul Chamal Total (Jeera)</t>
  </si>
  <si>
    <t>Pratigya Chamal Total (Jeera)</t>
  </si>
  <si>
    <t>Jeera Chamal Total</t>
  </si>
  <si>
    <t>Jeera Stem Chamal Total</t>
  </si>
  <si>
    <t>Jeera chamal Lokal Total</t>
  </si>
  <si>
    <t>Jeera Masino Chamal Total</t>
  </si>
  <si>
    <t>Rato Chamal Total (Rejection)</t>
  </si>
  <si>
    <t>Mota Chamal Total (Sona Chamal)</t>
  </si>
  <si>
    <t>New Chamal Total (Sona Chamal)</t>
  </si>
  <si>
    <t>Race Pollice Total (Sona)</t>
  </si>
  <si>
    <t>Rice Pollice Total (Sona)</t>
  </si>
  <si>
    <t>Name of Parties</t>
  </si>
  <si>
    <t>PAN NO.</t>
  </si>
  <si>
    <t>Amount</t>
  </si>
  <si>
    <t>PUJA KHADYA UDHYOG</t>
  </si>
  <si>
    <t>JEETPUR-SIMRA SUB-METROPOLITAN CITY, WARD NO.-7, BARA (NEPAL)</t>
  </si>
  <si>
    <t>List of Debtors for the Year Ended 2076-77</t>
  </si>
  <si>
    <t>Abhiyan Polrty Farm</t>
  </si>
  <si>
    <t xml:space="preserve">Aditya Kirana Pasal </t>
  </si>
  <si>
    <t xml:space="preserve">Amar Sidhi Krishi Udhyog </t>
  </si>
  <si>
    <t xml:space="preserve">Arik Kirana Pasal </t>
  </si>
  <si>
    <t xml:space="preserve">Bal Kanyan Kiran Store </t>
  </si>
  <si>
    <t xml:space="preserve">Banol Interprises </t>
  </si>
  <si>
    <t xml:space="preserve">Bikash Kirana stores </t>
  </si>
  <si>
    <t xml:space="preserve">Birgunj Khadh Udhyog </t>
  </si>
  <si>
    <t xml:space="preserve">Bishal Poltry Farm pvt </t>
  </si>
  <si>
    <t xml:space="preserve">Churiya Mai Poltry Form </t>
  </si>
  <si>
    <t xml:space="preserve">Chhaimali Kirana Pasal </t>
  </si>
  <si>
    <t xml:space="preserve">Chhanga Devi Enterprises </t>
  </si>
  <si>
    <t xml:space="preserve">Churiya Mai Khukura Farm </t>
  </si>
  <si>
    <t xml:space="preserve">Daman Kirana Store </t>
  </si>
  <si>
    <t xml:space="preserve">Devkota Kirana Store </t>
  </si>
  <si>
    <t xml:space="preserve">Dinesh Galla Kirana Store </t>
  </si>
  <si>
    <t xml:space="preserve">Dinesh Poltry Form </t>
  </si>
  <si>
    <t xml:space="preserve">Durga Kirana Pasal </t>
  </si>
  <si>
    <t xml:space="preserve">Gopali Galla Kirana Strore </t>
  </si>
  <si>
    <t xml:space="preserve">Gopali kirana &amp; Suppliers  </t>
  </si>
  <si>
    <t xml:space="preserve">GopiKrishna Rice Mill </t>
  </si>
  <si>
    <t xml:space="preserve">Hamro Krishi Tatha Pashupalan </t>
  </si>
  <si>
    <t xml:space="preserve">Himansu Kirana &amp; General Strore </t>
  </si>
  <si>
    <t xml:space="preserve">J.B.S Stores </t>
  </si>
  <si>
    <t xml:space="preserve">Januka Agro From pvt ltd </t>
  </si>
  <si>
    <t xml:space="preserve">Kalika General Orders </t>
  </si>
  <si>
    <t xml:space="preserve">Kamdhenu Agro Mill </t>
  </si>
  <si>
    <t xml:space="preserve">Kesari Kirana Store </t>
  </si>
  <si>
    <t xml:space="preserve">Kopila Foltry Form </t>
  </si>
  <si>
    <t xml:space="preserve">Krishna Kirana Pasal </t>
  </si>
  <si>
    <t xml:space="preserve">Kumar Interprises </t>
  </si>
  <si>
    <t xml:space="preserve">Ma Shakti Udyog </t>
  </si>
  <si>
    <t xml:space="preserve">Mahamati Pisani Mill </t>
  </si>
  <si>
    <t xml:space="preserve">Narayan Than Rice Mill </t>
  </si>
  <si>
    <t xml:space="preserve">Naw Durga Traders </t>
  </si>
  <si>
    <t xml:space="preserve">Naw Pagati Trading </t>
  </si>
  <si>
    <t xml:space="preserve">New Kirana Kesari Pasal </t>
  </si>
  <si>
    <t xml:space="preserve">New Mandali Suppliers </t>
  </si>
  <si>
    <t xml:space="preserve">New Manisha Polrty Form </t>
  </si>
  <si>
    <t xml:space="preserve">New Paudel Dana Udyog </t>
  </si>
  <si>
    <t xml:space="preserve">Om Khadhyan Udhyog  </t>
  </si>
  <si>
    <t xml:space="preserve">Pagani Sidhi Devi Kirana Pasal </t>
  </si>
  <si>
    <t xml:space="preserve">Pandit Suppliers </t>
  </si>
  <si>
    <t xml:space="preserve">Paudel Krishi Pasal </t>
  </si>
  <si>
    <t xml:space="preserve">Pradip Kirana Stores </t>
  </si>
  <si>
    <t xml:space="preserve">Pratap General Order Suppliers </t>
  </si>
  <si>
    <t xml:space="preserve">R.K Suppliers </t>
  </si>
  <si>
    <t xml:space="preserve">Rabin Bij Bhandar &amp; Suppliers </t>
  </si>
  <si>
    <t xml:space="preserve">Raj Kirana Stores </t>
  </si>
  <si>
    <t xml:space="preserve">Rajan Kirana Store </t>
  </si>
  <si>
    <t xml:space="preserve">Rajana Kirana Store </t>
  </si>
  <si>
    <t xml:space="preserve">Ramesh Kirana Store </t>
  </si>
  <si>
    <t xml:space="preserve">Rita Gunii </t>
  </si>
  <si>
    <t xml:space="preserve">S.S Kirana Store </t>
  </si>
  <si>
    <t xml:space="preserve">Sabina Kirana Pasal </t>
  </si>
  <si>
    <t xml:space="preserve">Sai Baba Suppliers </t>
  </si>
  <si>
    <t xml:space="preserve">Sampada Store </t>
  </si>
  <si>
    <t xml:space="preserve">Sandesh Kiran Store </t>
  </si>
  <si>
    <t xml:space="preserve">Sansari Poltry House </t>
  </si>
  <si>
    <t xml:space="preserve">Saroj Kirana Stores </t>
  </si>
  <si>
    <t xml:space="preserve">Saroj Suppliers </t>
  </si>
  <si>
    <t xml:space="preserve">Sukriti General Store </t>
  </si>
  <si>
    <t xml:space="preserve">Shindhu Poltry Form </t>
  </si>
  <si>
    <t xml:space="preserve">Shiv Bhagawati Traders </t>
  </si>
  <si>
    <t xml:space="preserve">Shiv Shakti Suppliers </t>
  </si>
  <si>
    <t xml:space="preserve">Shree &amp; Brothers </t>
  </si>
  <si>
    <t xml:space="preserve">Shree Krishan Kirana Store </t>
  </si>
  <si>
    <t xml:space="preserve">Shree Ram Gaushala </t>
  </si>
  <si>
    <t xml:space="preserve">Shrestha Khadhyan Store </t>
  </si>
  <si>
    <t xml:space="preserve">Shrestha Khaja Ghaar </t>
  </si>
  <si>
    <t xml:space="preserve">Shuvarambha Trading </t>
  </si>
  <si>
    <t xml:space="preserve">Shyam Baba Rice Mill </t>
  </si>
  <si>
    <t xml:space="preserve">Shyam Kirana Pasal </t>
  </si>
  <si>
    <t xml:space="preserve">Sima Traders </t>
  </si>
  <si>
    <t xml:space="preserve">Sintan Stores </t>
  </si>
  <si>
    <t xml:space="preserve">Sita Kirana Pasal </t>
  </si>
  <si>
    <t xml:space="preserve">Sohan Store </t>
  </si>
  <si>
    <t xml:space="preserve">Sundar Rice Mill </t>
  </si>
  <si>
    <t xml:space="preserve">Susma Kirana Tatha Khadhyana Bhandar </t>
  </si>
  <si>
    <t xml:space="preserve">Tamag Khadh Store </t>
  </si>
  <si>
    <t xml:space="preserve">Tirupati Balaji Stores </t>
  </si>
  <si>
    <t xml:space="preserve">Utsab Suppliers </t>
  </si>
  <si>
    <t xml:space="preserve"> </t>
  </si>
  <si>
    <t xml:space="preserve">Om Khadya Udhyog </t>
  </si>
  <si>
    <t>RK Khadyana Suppilers</t>
  </si>
  <si>
    <t>Swaraswati Khad Traders</t>
  </si>
  <si>
    <t>Satish Galla Bhandar</t>
  </si>
  <si>
    <t>Sushma Kirana Tatha Khaad Bhandar</t>
  </si>
  <si>
    <t>New Om Khadya Udhyog</t>
  </si>
  <si>
    <t>Sonu Enterprises</t>
  </si>
  <si>
    <t>Jai Shree Hanuman Khadyanna Kharid Bikri Kendra</t>
  </si>
  <si>
    <t>Balaji Enterprises Pvt Ltd</t>
  </si>
  <si>
    <t>Utakarsh Traders</t>
  </si>
  <si>
    <t>Himansu Suppilers</t>
  </si>
  <si>
    <t>S &amp; S Trading Pvt Ltd</t>
  </si>
  <si>
    <t>Rijan Trade Suppilers</t>
  </si>
  <si>
    <t>LB Traders</t>
  </si>
  <si>
    <t>Swastik Traders</t>
  </si>
  <si>
    <t>Aanapurna Galla Bhandar</t>
  </si>
  <si>
    <t>Puja &amp; Punam Suppilers</t>
  </si>
  <si>
    <t>Shiva Guru Khadyana Suppilers</t>
  </si>
  <si>
    <t xml:space="preserve">Aayush &amp; Lal Kirana </t>
  </si>
  <si>
    <t xml:space="preserve">Chaudhary Galla Bhandar </t>
  </si>
  <si>
    <t>Ganga Murukham And Spen House</t>
  </si>
  <si>
    <t xml:space="preserve"> H.K.Yekrit Pashupalan Farm </t>
  </si>
  <si>
    <t xml:space="preserve">Hetauda Poltry &amp; Hatchery Pvt Ltd. </t>
  </si>
  <si>
    <t xml:space="preserve">HilbirdNepal Brinding Company </t>
  </si>
  <si>
    <t>Waiba Kirana Pasal</t>
  </si>
  <si>
    <t>Jay Shree Basu Dev Investment Company Pvt. Ltd.</t>
  </si>
  <si>
    <t xml:space="preserve">Ma Vaishno Khadhyana Bhandar </t>
  </si>
  <si>
    <t xml:space="preserve">Madhye Bindubahu Udesya Krishi Farm </t>
  </si>
  <si>
    <t xml:space="preserve">New Paudel Poultry Farm </t>
  </si>
  <si>
    <t xml:space="preserve">Shree Kailash khadhnan Suppliers </t>
  </si>
  <si>
    <t xml:space="preserve">Triveni Feeds Pvt Ltd </t>
  </si>
  <si>
    <t>Triveni Spinning Mills Pvt. Ltd.</t>
  </si>
  <si>
    <t>List of Creditors for the Year Ended 2076-77</t>
  </si>
  <si>
    <t>PAN No.</t>
  </si>
  <si>
    <t>Row Labels</t>
  </si>
  <si>
    <t>Sum of Amount</t>
  </si>
  <si>
    <t>Max of PAN No.</t>
  </si>
  <si>
    <t>Purchase from Local Farmers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</si>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</sst>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_(* #,##0.00_);_(* \(#,##0.00\);_(* &quot;-&quot;??_);_(@_)"/>
    <numFmt numFmtId="165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2">
    <xf numFmtId="0" fontId="0" fillId="0" borderId="0" xfId="0"/>
    <xf numFmtId="0" fontId="2" fillId="0" borderId="0" xfId="0" applyFont="1"/>
    <xf numFmtId="164" fontId="2" fillId="0" borderId="0" xfId="1" applyFont="1"/>
    <xf numFmtId="164" fontId="0" fillId="0" borderId="0" xfId="1" applyFont="1"/>
    <xf numFmtId="164" fontId="0" fillId="0" borderId="0" xfId="0" applyNumberFormat="1"/>
    <xf numFmtId="0" fontId="0" fillId="2" borderId="0" xfId="0" applyFill="1"/>
    <xf numFmtId="0" fontId="0" fillId="0" borderId="0" xfId="0" applyFont="1"/>
    <xf numFmtId="0" fontId="0" fillId="0" borderId="1" xfId="0" applyBorder="1"/>
    <xf numFmtId="0" fontId="0" fillId="0" borderId="0" xfId="0" applyBorder="1"/>
    <xf numFmtId="0" fontId="0" fillId="3" borderId="0" xfId="0" applyFill="1"/>
    <xf numFmtId="164" fontId="0" fillId="3" borderId="0" xfId="1" applyFont="1" applyFill="1"/>
    <xf numFmtId="0" fontId="2" fillId="0" borderId="2" xfId="0" applyFont="1" applyBorder="1"/>
    <xf numFmtId="0" fontId="0" fillId="0" borderId="6" xfId="0" applyBorder="1"/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left"/>
    </xf>
    <xf numFmtId="0" fontId="0" fillId="0" borderId="3" xfId="0" applyFont="1" applyBorder="1"/>
    <xf numFmtId="0" fontId="0" fillId="0" borderId="4" xfId="0" applyFont="1" applyBorder="1"/>
    <xf numFmtId="0" fontId="0" fillId="0" borderId="8" xfId="0" applyFont="1" applyBorder="1"/>
    <xf numFmtId="0" fontId="0" fillId="0" borderId="9" xfId="0" applyBorder="1"/>
    <xf numFmtId="0" fontId="0" fillId="0" borderId="2" xfId="0" applyBorder="1"/>
    <xf numFmtId="0" fontId="0" fillId="0" borderId="5" xfId="0" applyFont="1" applyBorder="1"/>
    <xf numFmtId="164" fontId="2" fillId="0" borderId="2" xfId="1" applyFont="1" applyBorder="1" applyAlignment="1">
      <alignment horizontal="center" vertical="center"/>
    </xf>
    <xf numFmtId="164" fontId="0" fillId="0" borderId="4" xfId="1" applyFont="1" applyBorder="1" applyAlignment="1">
      <alignment horizontal="left" vertical="center"/>
    </xf>
    <xf numFmtId="164" fontId="0" fillId="0" borderId="5" xfId="1" applyFont="1" applyBorder="1" applyAlignment="1">
      <alignment horizontal="left" vertical="center"/>
    </xf>
    <xf numFmtId="164" fontId="0" fillId="0" borderId="0" xfId="1" applyFont="1" applyAlignment="1">
      <alignment horizontal="left" vertical="center"/>
    </xf>
    <xf numFmtId="164" fontId="0" fillId="0" borderId="3" xfId="1" applyNumberFormat="1" applyFont="1" applyBorder="1" applyAlignment="1">
      <alignment horizontal="left" vertical="center"/>
    </xf>
    <xf numFmtId="164" fontId="0" fillId="0" borderId="4" xfId="1" applyNumberFormat="1" applyFont="1" applyBorder="1" applyAlignment="1">
      <alignment horizontal="left" vertical="center"/>
    </xf>
    <xf numFmtId="164" fontId="0" fillId="0" borderId="8" xfId="1" applyNumberFormat="1" applyFont="1" applyBorder="1" applyAlignment="1">
      <alignment horizontal="left" vertical="center"/>
    </xf>
    <xf numFmtId="165" fontId="2" fillId="0" borderId="2" xfId="1" applyNumberFormat="1" applyFont="1" applyBorder="1" applyAlignment="1">
      <alignment horizontal="left" vertical="center"/>
    </xf>
    <xf numFmtId="165" fontId="0" fillId="0" borderId="0" xfId="0" applyNumberFormat="1"/>
    <xf numFmtId="0" fontId="2" fillId="0" borderId="0" xfId="0" applyFon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4" xfId="0" applyBorder="1" applyAlignment="1">
      <alignment horizontal="left"/>
    </xf>
    <xf numFmtId="165" fontId="0" fillId="0" borderId="4" xfId="0" applyNumberFormat="1" applyBorder="1"/>
    <xf numFmtId="0" fontId="0" fillId="0" borderId="4" xfId="0" applyNumberFormat="1" applyBorder="1"/>
    <xf numFmtId="165" fontId="0" fillId="0" borderId="17" xfId="0" applyNumberFormat="1" applyBorder="1"/>
    <xf numFmtId="0" fontId="2" fillId="4" borderId="2" xfId="0" applyFont="1" applyFill="1" applyBorder="1" applyAlignment="1">
      <alignment horizontal="center"/>
    </xf>
    <xf numFmtId="0" fontId="0" fillId="0" borderId="17" xfId="0" applyNumberFormat="1" applyBorder="1"/>
    <xf numFmtId="0" fontId="0" fillId="0" borderId="17" xfId="0" applyBorder="1" applyAlignment="1">
      <alignment horizontal="left"/>
    </xf>
    <xf numFmtId="0" fontId="2" fillId="4" borderId="2" xfId="0" applyFont="1" applyFill="1" applyBorder="1" applyAlignment="1">
      <alignment horizontal="left"/>
    </xf>
    <xf numFmtId="0" fontId="0" fillId="0" borderId="8" xfId="0" applyBorder="1" applyAlignment="1">
      <alignment horizontal="left"/>
    </xf>
    <xf numFmtId="0" fontId="2" fillId="4" borderId="2" xfId="0" applyFont="1" applyFill="1" applyBorder="1"/>
    <xf numFmtId="165" fontId="0" fillId="0" borderId="8" xfId="0" applyNumberFormat="1" applyBorder="1"/>
    <xf numFmtId="165" fontId="2" fillId="4" borderId="2" xfId="1" applyNumberFormat="1" applyFont="1" applyFill="1" applyBorder="1"/>
    <xf numFmtId="0" fontId="0" fillId="0" borderId="8" xfId="0" applyNumberFormat="1" applyBorder="1"/>
    <xf numFmtId="0" fontId="0" fillId="4" borderId="2" xfId="0" applyFill="1" applyBorder="1"/>
    <xf numFmtId="0" fontId="0" fillId="0" borderId="4" xfId="0" applyNumberForma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0" fontId="2" fillId="0" borderId="16" xfId="0" applyFont="1" applyBorder="1" applyAlignment="1">
      <alignment horizontal="left"/>
    </xf>
    <xf numFmtId="0" fontId="2" fillId="0" borderId="13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4" xfId="0" applyFont="1" applyBorder="1" applyAlignment="1">
      <alignment horizontal="left"/>
    </xf>
    <xf numFmtId="43" fontId="0" fillId="0" borderId="0" xfId="0" applyNumberFormat="1"/>
  </cellXfs>
  <cellStyles count="2">
    <cellStyle name="Comma" xfId="1" builtinId="3"/>
    <cellStyle name="Normal" xfId="0" builtinId="0"/>
  </cellStyles>
  <dxfs count="1">
    <dxf>
      <numFmt numFmtId="165" formatCode="_(* #,##0_);_(* \(#,##0\);_(* &quot;-&quot;??_);_(@_)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rishna Gupta(IN3200)" refreshedDate="44177.805877662038" createdVersion="6" refreshedVersion="6" minRefreshableVersion="3" recordCount="63" xr:uid="{053AC27A-FC47-43D2-B361-72CF3E55648D}">
  <cacheSource type="worksheet">
    <worksheetSource ref="B5:D25" sheet="List of Creditors 2076-77"/>
  </cacheSource>
  <cacheFields count="3">
    <cacheField name="Name of Parties" numFmtId="0">
      <sharedItems count="18">
        <s v="Aanapurna Galla Bhandar"/>
        <s v="Balaji Enterprises Pvt Ltd"/>
        <s v="Himansu Suppilers"/>
        <s v="Jai Shree Hanuman Khadyanna Kharid Bikri Kendra"/>
        <s v="LB Traders"/>
        <s v="New Om Khadya Udhyog"/>
        <s v="Om Khadya Udhyog "/>
        <s v="Puja &amp; Punam Suppilers"/>
        <s v="Rijan Trade Suppilers"/>
        <s v="RK Khadyana Suppilers"/>
        <s v="S &amp; S Trading Pvt Ltd"/>
        <s v="Satish Galla Bhandar"/>
        <s v="Shiva Guru Khadyana Suppilers"/>
        <s v="Sonu Enterprises"/>
        <s v="Sushma Kirana Tatha Khaad Bhandar"/>
        <s v="Swaraswati Khad Traders"/>
        <s v="Swastik Traders"/>
        <s v="Utakarsh Traders"/>
      </sharedItems>
    </cacheField>
    <cacheField name="PAN No." numFmtId="0">
      <sharedItems containsSemiMixedTypes="0" containsString="0" containsNumber="1" containsInteger="1" minValue="300477942" maxValue="612369281" count="18">
        <n v="300901768"/>
        <n v="602459024"/>
        <n v="607833731"/>
        <n v="610703188"/>
        <n v="606320069"/>
        <n v="300477942"/>
        <n v="300514038"/>
        <n v="612258266"/>
        <n v="609484511"/>
        <n v="600860444"/>
        <n v="605912832"/>
        <n v="302436657"/>
        <n v="605160107"/>
        <n v="605154720"/>
        <n v="603099474"/>
        <n v="300741986"/>
        <n v="305316901"/>
        <n v="612369281"/>
      </sharedItems>
    </cacheField>
    <cacheField name="Amount" numFmtId="165">
      <sharedItems containsSemiMixedTypes="0" containsString="0" containsNumber="1" minValue="1500" maxValue="138457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3">
  <r>
    <x v="0"/>
    <x v="0"/>
    <n v="206500"/>
  </r>
  <r>
    <x v="1"/>
    <x v="1"/>
    <n v="711217.5"/>
  </r>
  <r>
    <x v="1"/>
    <x v="1"/>
    <n v="635250"/>
  </r>
  <r>
    <x v="2"/>
    <x v="2"/>
    <n v="208800"/>
  </r>
  <r>
    <x v="2"/>
    <x v="2"/>
    <n v="203400"/>
  </r>
  <r>
    <x v="2"/>
    <x v="2"/>
    <n v="115425"/>
  </r>
  <r>
    <x v="2"/>
    <x v="2"/>
    <n v="122130"/>
  </r>
  <r>
    <x v="2"/>
    <x v="2"/>
    <n v="122850"/>
  </r>
  <r>
    <x v="2"/>
    <x v="2"/>
    <n v="135000"/>
  </r>
  <r>
    <x v="2"/>
    <x v="2"/>
    <n v="210645"/>
  </r>
  <r>
    <x v="3"/>
    <x v="3"/>
    <n v="437750"/>
  </r>
  <r>
    <x v="4"/>
    <x v="4"/>
    <n v="450000"/>
  </r>
  <r>
    <x v="5"/>
    <x v="5"/>
    <n v="214760"/>
  </r>
  <r>
    <x v="5"/>
    <x v="5"/>
    <n v="213850"/>
  </r>
  <r>
    <x v="6"/>
    <x v="6"/>
    <n v="111720"/>
  </r>
  <r>
    <x v="6"/>
    <x v="6"/>
    <n v="289100"/>
  </r>
  <r>
    <x v="6"/>
    <x v="6"/>
    <n v="148176"/>
  </r>
  <r>
    <x v="6"/>
    <x v="6"/>
    <n v="7600"/>
  </r>
  <r>
    <x v="6"/>
    <x v="6"/>
    <n v="217668.75"/>
  </r>
  <r>
    <x v="6"/>
    <x v="6"/>
    <n v="69000"/>
  </r>
  <r>
    <x v="6"/>
    <x v="6"/>
    <n v="86250"/>
  </r>
  <r>
    <x v="6"/>
    <x v="6"/>
    <n v="72500"/>
  </r>
  <r>
    <x v="6"/>
    <x v="6"/>
    <n v="8700"/>
  </r>
  <r>
    <x v="6"/>
    <x v="6"/>
    <n v="177500"/>
  </r>
  <r>
    <x v="6"/>
    <x v="6"/>
    <n v="203770"/>
  </r>
  <r>
    <x v="6"/>
    <x v="6"/>
    <n v="196000"/>
  </r>
  <r>
    <x v="6"/>
    <x v="6"/>
    <n v="252000"/>
  </r>
  <r>
    <x v="6"/>
    <x v="6"/>
    <n v="77700"/>
  </r>
  <r>
    <x v="6"/>
    <x v="6"/>
    <n v="1500"/>
  </r>
  <r>
    <x v="6"/>
    <x v="6"/>
    <n v="91250"/>
  </r>
  <r>
    <x v="6"/>
    <x v="6"/>
    <n v="73000"/>
  </r>
  <r>
    <x v="6"/>
    <x v="6"/>
    <n v="14800"/>
  </r>
  <r>
    <x v="6"/>
    <x v="6"/>
    <n v="188887.5"/>
  </r>
  <r>
    <x v="7"/>
    <x v="7"/>
    <n v="808250"/>
  </r>
  <r>
    <x v="7"/>
    <x v="7"/>
    <n v="1155750"/>
  </r>
  <r>
    <x v="7"/>
    <x v="7"/>
    <n v="1009800"/>
  </r>
  <r>
    <x v="8"/>
    <x v="8"/>
    <n v="419250"/>
  </r>
  <r>
    <x v="9"/>
    <x v="9"/>
    <n v="70000"/>
  </r>
  <r>
    <x v="9"/>
    <x v="9"/>
    <n v="190750"/>
  </r>
  <r>
    <x v="10"/>
    <x v="10"/>
    <n v="734800"/>
  </r>
  <r>
    <x v="11"/>
    <x v="11"/>
    <n v="196000"/>
  </r>
  <r>
    <x v="11"/>
    <x v="11"/>
    <n v="53000"/>
  </r>
  <r>
    <x v="11"/>
    <x v="11"/>
    <n v="41250"/>
  </r>
  <r>
    <x v="11"/>
    <x v="11"/>
    <n v="66250"/>
  </r>
  <r>
    <x v="11"/>
    <x v="11"/>
    <n v="67575"/>
  </r>
  <r>
    <x v="11"/>
    <x v="11"/>
    <n v="39062.5"/>
  </r>
  <r>
    <x v="11"/>
    <x v="11"/>
    <n v="33125"/>
  </r>
  <r>
    <x v="11"/>
    <x v="11"/>
    <n v="132500"/>
  </r>
  <r>
    <x v="12"/>
    <x v="12"/>
    <n v="557550"/>
  </r>
  <r>
    <x v="13"/>
    <x v="13"/>
    <n v="1384576"/>
  </r>
  <r>
    <x v="14"/>
    <x v="14"/>
    <n v="118800"/>
  </r>
  <r>
    <x v="14"/>
    <x v="14"/>
    <n v="123200"/>
  </r>
  <r>
    <x v="14"/>
    <x v="14"/>
    <n v="133400"/>
  </r>
  <r>
    <x v="14"/>
    <x v="14"/>
    <n v="136240"/>
  </r>
  <r>
    <x v="14"/>
    <x v="14"/>
    <n v="36400"/>
  </r>
  <r>
    <x v="14"/>
    <x v="14"/>
    <n v="117520"/>
  </r>
  <r>
    <x v="14"/>
    <x v="14"/>
    <n v="42000"/>
  </r>
  <r>
    <x v="15"/>
    <x v="15"/>
    <n v="300000"/>
  </r>
  <r>
    <x v="15"/>
    <x v="15"/>
    <n v="310000"/>
  </r>
  <r>
    <x v="16"/>
    <x v="16"/>
    <n v="1162720"/>
  </r>
  <r>
    <x v="17"/>
    <x v="17"/>
    <n v="927970"/>
  </r>
  <r>
    <x v="17"/>
    <x v="17"/>
    <n v="924882"/>
  </r>
  <r>
    <x v="17"/>
    <x v="17"/>
    <n v="13536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AB8F3B-D4AD-4AC8-938E-B3F8382A376F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:C23" firstHeaderRow="0" firstDataRow="1" firstDataCol="1"/>
  <pivotFields count="3">
    <pivotField axis="axisRow" showAll="0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dataField="1" showAll="0">
      <items count="19">
        <item x="5"/>
        <item x="6"/>
        <item x="15"/>
        <item x="0"/>
        <item x="11"/>
        <item x="16"/>
        <item x="9"/>
        <item x="1"/>
        <item x="14"/>
        <item x="13"/>
        <item x="12"/>
        <item x="10"/>
        <item x="4"/>
        <item x="2"/>
        <item x="8"/>
        <item x="3"/>
        <item x="7"/>
        <item x="17"/>
        <item t="default"/>
      </items>
    </pivotField>
    <pivotField dataField="1" numFmtId="165" showAll="0"/>
  </pivotFields>
  <rowFields count="1">
    <field x="0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-2"/>
  </colFields>
  <colItems count="2">
    <i>
      <x/>
    </i>
    <i i="1">
      <x v="1"/>
    </i>
  </colItems>
  <dataFields count="2">
    <dataField name="Max of PAN No." fld="1" subtotal="max" baseField="0" baseItem="0"/>
    <dataField name="Sum of Amount" fld="2" baseField="0" baseItem="0" numFmtId="165"/>
  </dataFields>
  <formats count="1">
    <format dxfId="0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724"/>
  <sheetViews>
    <sheetView workbookViewId="0">
      <pane ySplit="1" topLeftCell="A41" activePane="bottomLeft" state="frozen"/>
      <selection pane="bottomLeft" activeCell="G58" sqref="G58"/>
    </sheetView>
  </sheetViews>
  <sheetFormatPr defaultRowHeight="14.5" x14ac:dyDescent="0.35"/>
  <cols>
    <col min="2" max="2" width="7.1796875" customWidth="1"/>
    <col min="3" max="3" width="35.54296875" customWidth="1"/>
    <col min="4" max="4" width="11" bestFit="1" customWidth="1"/>
    <col min="5" max="5" width="18.54296875" customWidth="1"/>
    <col min="6" max="6" width="10.7265625" customWidth="1"/>
    <col min="7" max="7" width="11" customWidth="1"/>
    <col min="8" max="8" width="13.1796875" style="3" customWidth="1"/>
    <col min="9" max="9" width="11.54296875" bestFit="1" customWidth="1"/>
    <col min="11" max="11" width="26.7265625" customWidth="1"/>
    <col min="12" max="12" width="11.54296875" style="3" bestFit="1" customWidth="1"/>
    <col min="13" max="13" width="14.453125" customWidth="1"/>
    <col min="18" max="18" width="11.54296875" bestFit="1" customWidth="1"/>
    <col min="19" max="19" width="10.54296875" bestFit="1" customWidth="1"/>
  </cols>
  <sheetData>
    <row r="1" spans="1:1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28</v>
      </c>
      <c r="F1" s="1" t="s">
        <v>30</v>
      </c>
      <c r="G1" s="1" t="s">
        <v>29</v>
      </c>
      <c r="H1" s="2" t="s">
        <v>4</v>
      </c>
      <c r="Q1" s="1"/>
      <c r="R1" s="3"/>
    </row>
    <row r="2" spans="1:19" x14ac:dyDescent="0.35">
      <c r="A2" t="s">
        <v>15</v>
      </c>
      <c r="B2">
        <v>1</v>
      </c>
      <c r="C2" t="s">
        <v>27</v>
      </c>
      <c r="D2">
        <v>302659481</v>
      </c>
      <c r="E2" t="s">
        <v>31</v>
      </c>
      <c r="F2">
        <v>480</v>
      </c>
      <c r="G2">
        <v>36.5</v>
      </c>
      <c r="H2" s="3">
        <f>G2*F2</f>
        <v>17520</v>
      </c>
      <c r="R2" s="3"/>
      <c r="S2" s="4"/>
    </row>
    <row r="3" spans="1:19" x14ac:dyDescent="0.35">
      <c r="A3" t="s">
        <v>15</v>
      </c>
      <c r="B3">
        <v>2</v>
      </c>
      <c r="C3" t="s">
        <v>13</v>
      </c>
      <c r="E3" t="s">
        <v>31</v>
      </c>
      <c r="F3">
        <v>300</v>
      </c>
      <c r="G3">
        <v>37.200000000000003</v>
      </c>
      <c r="H3" s="3">
        <f t="shared" ref="H3:H67" si="0">G3*F3</f>
        <v>11160</v>
      </c>
      <c r="R3" s="3"/>
      <c r="S3" s="4"/>
    </row>
    <row r="4" spans="1:19" x14ac:dyDescent="0.35">
      <c r="A4" t="s">
        <v>15</v>
      </c>
      <c r="B4">
        <v>3</v>
      </c>
      <c r="C4" t="s">
        <v>16</v>
      </c>
      <c r="D4">
        <v>300341450</v>
      </c>
      <c r="E4" t="s">
        <v>32</v>
      </c>
      <c r="F4">
        <v>3060</v>
      </c>
      <c r="G4">
        <v>38</v>
      </c>
      <c r="H4" s="3">
        <f t="shared" si="0"/>
        <v>116280</v>
      </c>
      <c r="R4" s="3"/>
      <c r="S4" s="4"/>
    </row>
    <row r="5" spans="1:19" x14ac:dyDescent="0.35">
      <c r="A5" t="s">
        <v>15</v>
      </c>
      <c r="B5">
        <v>3</v>
      </c>
      <c r="C5" t="s">
        <v>16</v>
      </c>
      <c r="D5">
        <v>300341450</v>
      </c>
      <c r="E5" t="s">
        <v>33</v>
      </c>
      <c r="F5">
        <v>500</v>
      </c>
      <c r="G5">
        <v>35</v>
      </c>
      <c r="H5" s="3">
        <f t="shared" si="0"/>
        <v>17500</v>
      </c>
      <c r="R5" s="3"/>
      <c r="S5" s="4"/>
    </row>
    <row r="6" spans="1:19" x14ac:dyDescent="0.35">
      <c r="A6" t="s">
        <v>15</v>
      </c>
      <c r="B6">
        <v>3</v>
      </c>
      <c r="C6" t="s">
        <v>16</v>
      </c>
      <c r="D6">
        <v>300341450</v>
      </c>
      <c r="E6" t="s">
        <v>34</v>
      </c>
      <c r="F6">
        <v>300</v>
      </c>
      <c r="G6">
        <v>32</v>
      </c>
      <c r="H6" s="3">
        <f t="shared" si="0"/>
        <v>9600</v>
      </c>
      <c r="R6" s="3"/>
      <c r="S6" s="4"/>
    </row>
    <row r="7" spans="1:19" x14ac:dyDescent="0.35">
      <c r="A7" t="s">
        <v>15</v>
      </c>
      <c r="B7">
        <v>3</v>
      </c>
      <c r="C7" t="s">
        <v>16</v>
      </c>
      <c r="D7">
        <v>300341450</v>
      </c>
      <c r="E7" t="s">
        <v>35</v>
      </c>
      <c r="F7">
        <v>1200</v>
      </c>
      <c r="G7">
        <v>37</v>
      </c>
      <c r="H7" s="3">
        <f t="shared" si="0"/>
        <v>44400</v>
      </c>
      <c r="R7" s="3"/>
      <c r="S7" s="4"/>
    </row>
    <row r="8" spans="1:19" x14ac:dyDescent="0.35">
      <c r="A8" t="s">
        <v>15</v>
      </c>
      <c r="B8">
        <v>3</v>
      </c>
      <c r="C8" t="s">
        <v>16</v>
      </c>
      <c r="D8">
        <v>300341450</v>
      </c>
      <c r="E8" t="s">
        <v>36</v>
      </c>
      <c r="F8">
        <v>450</v>
      </c>
      <c r="G8">
        <v>33</v>
      </c>
      <c r="H8" s="3">
        <f t="shared" si="0"/>
        <v>14850</v>
      </c>
      <c r="R8" s="3"/>
      <c r="S8" s="4"/>
    </row>
    <row r="9" spans="1:19" x14ac:dyDescent="0.35">
      <c r="A9" t="s">
        <v>15</v>
      </c>
      <c r="B9">
        <v>3</v>
      </c>
      <c r="C9" t="s">
        <v>16</v>
      </c>
      <c r="D9">
        <v>300341450</v>
      </c>
      <c r="E9" t="s">
        <v>35</v>
      </c>
      <c r="F9">
        <v>1500</v>
      </c>
      <c r="G9">
        <v>37</v>
      </c>
      <c r="H9" s="3">
        <f t="shared" si="0"/>
        <v>55500</v>
      </c>
      <c r="R9" s="3"/>
      <c r="S9" s="4"/>
    </row>
    <row r="10" spans="1:19" x14ac:dyDescent="0.35">
      <c r="A10" t="s">
        <v>15</v>
      </c>
      <c r="B10">
        <v>4</v>
      </c>
      <c r="C10" t="s">
        <v>17</v>
      </c>
      <c r="D10">
        <v>303765864</v>
      </c>
      <c r="E10" t="s">
        <v>34</v>
      </c>
      <c r="F10">
        <v>3040</v>
      </c>
      <c r="G10">
        <v>31.5</v>
      </c>
      <c r="H10" s="3">
        <f t="shared" si="0"/>
        <v>95760</v>
      </c>
      <c r="R10" s="3"/>
      <c r="S10" s="4"/>
    </row>
    <row r="11" spans="1:19" x14ac:dyDescent="0.35">
      <c r="A11" t="s">
        <v>15</v>
      </c>
      <c r="B11">
        <v>5</v>
      </c>
      <c r="C11" t="s">
        <v>83</v>
      </c>
      <c r="D11">
        <v>604895022</v>
      </c>
      <c r="E11" t="s">
        <v>37</v>
      </c>
      <c r="F11">
        <v>1500</v>
      </c>
      <c r="G11">
        <v>33</v>
      </c>
      <c r="H11" s="3">
        <f t="shared" si="0"/>
        <v>49500</v>
      </c>
      <c r="R11" s="3"/>
      <c r="S11" s="4"/>
    </row>
    <row r="12" spans="1:19" x14ac:dyDescent="0.35">
      <c r="A12" t="s">
        <v>15</v>
      </c>
      <c r="B12">
        <v>5</v>
      </c>
      <c r="C12" t="s">
        <v>83</v>
      </c>
      <c r="D12">
        <v>604895022</v>
      </c>
      <c r="E12" t="s">
        <v>38</v>
      </c>
      <c r="F12">
        <v>1500</v>
      </c>
      <c r="G12">
        <v>35</v>
      </c>
      <c r="H12" s="3">
        <f t="shared" si="0"/>
        <v>52500</v>
      </c>
      <c r="R12" s="3"/>
      <c r="S12" s="4"/>
    </row>
    <row r="13" spans="1:19" x14ac:dyDescent="0.35">
      <c r="A13" t="s">
        <v>15</v>
      </c>
      <c r="B13">
        <v>6</v>
      </c>
      <c r="C13" t="s">
        <v>27</v>
      </c>
      <c r="D13">
        <v>302659481</v>
      </c>
      <c r="E13" t="s">
        <v>31</v>
      </c>
      <c r="F13">
        <v>450</v>
      </c>
      <c r="G13">
        <v>36.5</v>
      </c>
      <c r="H13" s="3">
        <f t="shared" si="0"/>
        <v>16425</v>
      </c>
      <c r="R13" s="3"/>
      <c r="S13" s="4"/>
    </row>
    <row r="14" spans="1:19" x14ac:dyDescent="0.35">
      <c r="A14" t="s">
        <v>15</v>
      </c>
      <c r="B14">
        <v>7</v>
      </c>
      <c r="C14" t="s">
        <v>61</v>
      </c>
      <c r="D14">
        <v>500150913</v>
      </c>
      <c r="E14" t="s">
        <v>31</v>
      </c>
      <c r="F14">
        <v>6000</v>
      </c>
      <c r="G14">
        <v>37.5</v>
      </c>
      <c r="H14" s="3">
        <f t="shared" si="0"/>
        <v>225000</v>
      </c>
      <c r="R14" s="3"/>
      <c r="S14" s="4"/>
    </row>
    <row r="15" spans="1:19" x14ac:dyDescent="0.35">
      <c r="A15" t="s">
        <v>15</v>
      </c>
      <c r="B15">
        <v>8</v>
      </c>
      <c r="C15" t="s">
        <v>18</v>
      </c>
      <c r="D15">
        <v>606958938</v>
      </c>
      <c r="E15" t="s">
        <v>34</v>
      </c>
      <c r="F15" s="5">
        <v>5010</v>
      </c>
      <c r="G15">
        <v>32.5</v>
      </c>
      <c r="H15" s="3">
        <f t="shared" si="0"/>
        <v>162825</v>
      </c>
      <c r="R15" s="3"/>
      <c r="S15" s="4"/>
    </row>
    <row r="16" spans="1:19" x14ac:dyDescent="0.35">
      <c r="A16" t="s">
        <v>15</v>
      </c>
      <c r="B16">
        <v>8</v>
      </c>
      <c r="C16" t="s">
        <v>18</v>
      </c>
      <c r="D16">
        <v>606958938</v>
      </c>
      <c r="E16" t="s">
        <v>32</v>
      </c>
      <c r="F16">
        <v>15110</v>
      </c>
      <c r="G16">
        <v>36.450000000000003</v>
      </c>
      <c r="H16" s="3">
        <f t="shared" si="0"/>
        <v>550759.5</v>
      </c>
      <c r="R16" s="3"/>
      <c r="S16" s="4"/>
    </row>
    <row r="17" spans="1:19" x14ac:dyDescent="0.35">
      <c r="A17" t="s">
        <v>15</v>
      </c>
      <c r="B17">
        <v>9</v>
      </c>
      <c r="C17" t="s">
        <v>21</v>
      </c>
      <c r="D17">
        <v>300060740</v>
      </c>
      <c r="E17" t="s">
        <v>37</v>
      </c>
      <c r="F17">
        <v>200</v>
      </c>
      <c r="G17">
        <v>35</v>
      </c>
      <c r="H17" s="3">
        <f t="shared" si="0"/>
        <v>7000</v>
      </c>
      <c r="R17" s="3"/>
      <c r="S17" s="4"/>
    </row>
    <row r="18" spans="1:19" x14ac:dyDescent="0.35">
      <c r="A18" t="s">
        <v>15</v>
      </c>
      <c r="B18">
        <v>9</v>
      </c>
      <c r="C18" t="s">
        <v>21</v>
      </c>
      <c r="D18">
        <v>300060740</v>
      </c>
      <c r="E18" t="s">
        <v>38</v>
      </c>
      <c r="F18">
        <v>1120</v>
      </c>
      <c r="G18">
        <v>37</v>
      </c>
      <c r="H18" s="3">
        <f t="shared" si="0"/>
        <v>41440</v>
      </c>
      <c r="R18" s="3"/>
      <c r="S18" s="4"/>
    </row>
    <row r="19" spans="1:19" x14ac:dyDescent="0.35">
      <c r="A19" t="s">
        <v>15</v>
      </c>
      <c r="B19">
        <v>10</v>
      </c>
      <c r="C19" s="7" t="s">
        <v>57</v>
      </c>
      <c r="D19">
        <v>608134093</v>
      </c>
      <c r="E19" t="s">
        <v>34</v>
      </c>
      <c r="F19">
        <v>270</v>
      </c>
      <c r="G19">
        <v>32</v>
      </c>
      <c r="H19" s="3">
        <f t="shared" si="0"/>
        <v>8640</v>
      </c>
      <c r="R19" s="3"/>
      <c r="S19" s="4"/>
    </row>
    <row r="20" spans="1:19" x14ac:dyDescent="0.35">
      <c r="A20" t="s">
        <v>15</v>
      </c>
      <c r="B20">
        <v>10</v>
      </c>
      <c r="C20" s="7" t="s">
        <v>57</v>
      </c>
      <c r="D20">
        <v>608134093</v>
      </c>
      <c r="E20" t="s">
        <v>39</v>
      </c>
      <c r="F20">
        <v>206</v>
      </c>
      <c r="G20">
        <v>5</v>
      </c>
      <c r="H20" s="3">
        <f t="shared" si="0"/>
        <v>1030</v>
      </c>
      <c r="R20" s="3"/>
      <c r="S20" s="4"/>
    </row>
    <row r="21" spans="1:19" x14ac:dyDescent="0.35">
      <c r="A21" t="s">
        <v>15</v>
      </c>
      <c r="B21">
        <v>10</v>
      </c>
      <c r="C21" s="7" t="s">
        <v>57</v>
      </c>
      <c r="D21">
        <v>608134093</v>
      </c>
      <c r="E21" t="s">
        <v>31</v>
      </c>
      <c r="F21">
        <v>4200</v>
      </c>
      <c r="G21">
        <v>37</v>
      </c>
      <c r="H21" s="3">
        <f t="shared" si="0"/>
        <v>155400</v>
      </c>
      <c r="R21" s="3"/>
      <c r="S21" s="4"/>
    </row>
    <row r="22" spans="1:19" x14ac:dyDescent="0.35">
      <c r="A22" t="s">
        <v>15</v>
      </c>
      <c r="B22">
        <v>10</v>
      </c>
      <c r="C22" s="7" t="s">
        <v>57</v>
      </c>
      <c r="D22">
        <v>608134093</v>
      </c>
      <c r="E22" t="s">
        <v>40</v>
      </c>
      <c r="F22">
        <v>500</v>
      </c>
      <c r="G22">
        <v>59</v>
      </c>
      <c r="H22" s="3">
        <f t="shared" si="0"/>
        <v>29500</v>
      </c>
      <c r="R22" s="3"/>
      <c r="S22" s="4"/>
    </row>
    <row r="23" spans="1:19" x14ac:dyDescent="0.35">
      <c r="A23" t="s">
        <v>15</v>
      </c>
      <c r="B23">
        <v>11</v>
      </c>
      <c r="C23" t="s">
        <v>16</v>
      </c>
      <c r="D23">
        <v>300341450</v>
      </c>
      <c r="E23" t="s">
        <v>34</v>
      </c>
      <c r="F23">
        <v>510</v>
      </c>
      <c r="G23">
        <v>32</v>
      </c>
      <c r="H23" s="3">
        <f t="shared" si="0"/>
        <v>16320</v>
      </c>
      <c r="R23" s="3"/>
      <c r="S23" s="4"/>
    </row>
    <row r="24" spans="1:19" x14ac:dyDescent="0.35">
      <c r="A24" t="s">
        <v>15</v>
      </c>
      <c r="B24">
        <v>11</v>
      </c>
      <c r="C24" t="s">
        <v>16</v>
      </c>
      <c r="D24">
        <v>300341450</v>
      </c>
      <c r="E24" t="s">
        <v>36</v>
      </c>
      <c r="F24">
        <v>2010</v>
      </c>
      <c r="G24">
        <v>33</v>
      </c>
      <c r="H24" s="3">
        <f t="shared" si="0"/>
        <v>66330</v>
      </c>
      <c r="R24" s="3"/>
      <c r="S24" s="4"/>
    </row>
    <row r="25" spans="1:19" x14ac:dyDescent="0.35">
      <c r="A25" t="s">
        <v>15</v>
      </c>
      <c r="B25">
        <v>11</v>
      </c>
      <c r="C25" t="s">
        <v>16</v>
      </c>
      <c r="D25">
        <v>300341450</v>
      </c>
      <c r="E25" t="s">
        <v>32</v>
      </c>
      <c r="F25">
        <v>4320</v>
      </c>
      <c r="G25">
        <v>38</v>
      </c>
      <c r="H25" s="3">
        <f t="shared" si="0"/>
        <v>164160</v>
      </c>
      <c r="R25" s="3"/>
      <c r="S25" s="4"/>
    </row>
    <row r="26" spans="1:19" x14ac:dyDescent="0.35">
      <c r="A26" t="s">
        <v>15</v>
      </c>
      <c r="B26">
        <v>12</v>
      </c>
      <c r="C26" t="s">
        <v>26</v>
      </c>
      <c r="D26">
        <v>301488790</v>
      </c>
      <c r="E26" t="s">
        <v>41</v>
      </c>
      <c r="F26">
        <v>3360</v>
      </c>
      <c r="G26">
        <v>34</v>
      </c>
      <c r="H26" s="3">
        <f t="shared" si="0"/>
        <v>114240</v>
      </c>
      <c r="R26" s="3"/>
      <c r="S26" s="4"/>
    </row>
    <row r="27" spans="1:19" x14ac:dyDescent="0.35">
      <c r="A27" t="s">
        <v>15</v>
      </c>
      <c r="B27">
        <v>12</v>
      </c>
      <c r="C27" t="s">
        <v>26</v>
      </c>
      <c r="D27">
        <v>301488790</v>
      </c>
      <c r="E27" t="s">
        <v>38</v>
      </c>
      <c r="F27">
        <v>7830</v>
      </c>
      <c r="G27">
        <v>36.5</v>
      </c>
      <c r="H27" s="3">
        <f t="shared" si="0"/>
        <v>285795</v>
      </c>
      <c r="R27" s="3"/>
      <c r="S27" s="4"/>
    </row>
    <row r="28" spans="1:19" x14ac:dyDescent="0.35">
      <c r="A28" t="s">
        <v>15</v>
      </c>
      <c r="B28">
        <v>12</v>
      </c>
      <c r="C28" t="s">
        <v>26</v>
      </c>
      <c r="D28">
        <v>301488790</v>
      </c>
      <c r="E28" t="s">
        <v>38</v>
      </c>
      <c r="F28">
        <v>812</v>
      </c>
      <c r="G28">
        <v>36.5</v>
      </c>
      <c r="H28" s="3">
        <f t="shared" si="0"/>
        <v>29638</v>
      </c>
      <c r="R28" s="3"/>
      <c r="S28" s="4"/>
    </row>
    <row r="29" spans="1:19" x14ac:dyDescent="0.35">
      <c r="A29" t="s">
        <v>5</v>
      </c>
      <c r="B29">
        <v>13</v>
      </c>
      <c r="C29" t="s">
        <v>17</v>
      </c>
      <c r="D29">
        <v>303765864</v>
      </c>
      <c r="E29" t="s">
        <v>42</v>
      </c>
      <c r="F29">
        <v>3840</v>
      </c>
      <c r="G29">
        <v>32.25</v>
      </c>
      <c r="H29" s="3">
        <f t="shared" si="0"/>
        <v>123840</v>
      </c>
      <c r="R29" s="3"/>
      <c r="S29" s="4"/>
    </row>
    <row r="30" spans="1:19" x14ac:dyDescent="0.35">
      <c r="A30" t="s">
        <v>5</v>
      </c>
      <c r="B30">
        <v>14</v>
      </c>
      <c r="C30" t="s">
        <v>21</v>
      </c>
      <c r="D30">
        <v>300060740</v>
      </c>
      <c r="E30" t="s">
        <v>31</v>
      </c>
      <c r="F30">
        <v>1400</v>
      </c>
      <c r="G30">
        <v>37</v>
      </c>
      <c r="H30" s="3">
        <f t="shared" si="0"/>
        <v>51800</v>
      </c>
      <c r="R30" s="3"/>
      <c r="S30" s="4"/>
    </row>
    <row r="31" spans="1:19" x14ac:dyDescent="0.35">
      <c r="A31" t="s">
        <v>5</v>
      </c>
      <c r="B31">
        <v>14</v>
      </c>
      <c r="C31" t="s">
        <v>21</v>
      </c>
      <c r="D31">
        <v>300060740</v>
      </c>
      <c r="E31" t="s">
        <v>36</v>
      </c>
      <c r="F31">
        <v>300</v>
      </c>
      <c r="G31">
        <v>33.5</v>
      </c>
      <c r="H31" s="3">
        <f t="shared" si="0"/>
        <v>10050</v>
      </c>
      <c r="R31" s="3"/>
      <c r="S31" s="4"/>
    </row>
    <row r="32" spans="1:19" x14ac:dyDescent="0.35">
      <c r="A32" t="s">
        <v>5</v>
      </c>
      <c r="B32">
        <v>15</v>
      </c>
      <c r="C32" t="s">
        <v>19</v>
      </c>
      <c r="D32">
        <v>300171350</v>
      </c>
      <c r="E32" t="s">
        <v>33</v>
      </c>
      <c r="F32">
        <v>213.25</v>
      </c>
      <c r="G32">
        <v>3490</v>
      </c>
      <c r="H32" s="3">
        <f t="shared" si="0"/>
        <v>744242.5</v>
      </c>
      <c r="R32" s="3"/>
      <c r="S32" s="4"/>
    </row>
    <row r="33" spans="1:19" x14ac:dyDescent="0.35">
      <c r="A33" t="s">
        <v>5</v>
      </c>
      <c r="B33">
        <v>16</v>
      </c>
      <c r="C33" t="s">
        <v>19</v>
      </c>
      <c r="D33">
        <v>300171350</v>
      </c>
      <c r="E33" t="s">
        <v>33</v>
      </c>
      <c r="F33">
        <v>17605</v>
      </c>
      <c r="G33">
        <v>34.9</v>
      </c>
      <c r="H33" s="3">
        <f t="shared" si="0"/>
        <v>614414.5</v>
      </c>
      <c r="R33" s="3"/>
      <c r="S33" s="4"/>
    </row>
    <row r="34" spans="1:19" x14ac:dyDescent="0.35">
      <c r="A34" t="s">
        <v>5</v>
      </c>
      <c r="B34">
        <v>17</v>
      </c>
      <c r="C34" t="s">
        <v>20</v>
      </c>
      <c r="D34">
        <v>600251099</v>
      </c>
      <c r="E34" t="s">
        <v>31</v>
      </c>
      <c r="F34">
        <v>8010</v>
      </c>
      <c r="G34">
        <v>38</v>
      </c>
      <c r="H34" s="3">
        <f t="shared" si="0"/>
        <v>304380</v>
      </c>
      <c r="R34" s="3"/>
      <c r="S34" s="4"/>
    </row>
    <row r="35" spans="1:19" x14ac:dyDescent="0.35">
      <c r="A35" t="s">
        <v>5</v>
      </c>
      <c r="B35">
        <v>18</v>
      </c>
      <c r="C35" t="s">
        <v>14</v>
      </c>
      <c r="H35" s="3">
        <f t="shared" si="0"/>
        <v>0</v>
      </c>
      <c r="R35" s="3"/>
      <c r="S35" s="4"/>
    </row>
    <row r="36" spans="1:19" x14ac:dyDescent="0.35">
      <c r="A36" t="s">
        <v>5</v>
      </c>
      <c r="B36">
        <v>19</v>
      </c>
      <c r="C36" t="s">
        <v>21</v>
      </c>
      <c r="D36">
        <v>300060740</v>
      </c>
      <c r="E36" t="s">
        <v>32</v>
      </c>
      <c r="F36">
        <v>2880</v>
      </c>
      <c r="G36">
        <v>36.5</v>
      </c>
      <c r="H36" s="3">
        <f t="shared" si="0"/>
        <v>105120</v>
      </c>
      <c r="R36" s="3"/>
      <c r="S36" s="4"/>
    </row>
    <row r="37" spans="1:19" x14ac:dyDescent="0.35">
      <c r="A37" t="s">
        <v>5</v>
      </c>
      <c r="B37">
        <v>19</v>
      </c>
      <c r="C37" t="s">
        <v>21</v>
      </c>
      <c r="D37">
        <v>300060740</v>
      </c>
      <c r="E37" t="s">
        <v>31</v>
      </c>
      <c r="F37">
        <v>4060</v>
      </c>
      <c r="G37">
        <v>36.5</v>
      </c>
      <c r="H37" s="3">
        <f t="shared" si="0"/>
        <v>148190</v>
      </c>
      <c r="R37" s="3"/>
      <c r="S37" s="4"/>
    </row>
    <row r="38" spans="1:19" x14ac:dyDescent="0.35">
      <c r="A38" t="s">
        <v>5</v>
      </c>
      <c r="B38">
        <v>20</v>
      </c>
      <c r="C38" t="s">
        <v>22</v>
      </c>
      <c r="D38">
        <v>300884250</v>
      </c>
      <c r="E38" t="s">
        <v>41</v>
      </c>
      <c r="F38">
        <v>1120</v>
      </c>
      <c r="G38">
        <v>36</v>
      </c>
      <c r="H38" s="3">
        <f t="shared" si="0"/>
        <v>40320</v>
      </c>
      <c r="R38" s="3"/>
      <c r="S38" s="4"/>
    </row>
    <row r="39" spans="1:19" x14ac:dyDescent="0.35">
      <c r="A39" t="s">
        <v>5</v>
      </c>
      <c r="B39">
        <v>21</v>
      </c>
      <c r="C39" t="s">
        <v>23</v>
      </c>
      <c r="D39">
        <v>301476582</v>
      </c>
      <c r="E39" t="s">
        <v>41</v>
      </c>
      <c r="F39">
        <v>1400</v>
      </c>
      <c r="G39">
        <v>36</v>
      </c>
      <c r="H39" s="3">
        <f t="shared" si="0"/>
        <v>50400</v>
      </c>
      <c r="R39" s="3"/>
      <c r="S39" s="4"/>
    </row>
    <row r="40" spans="1:19" x14ac:dyDescent="0.35">
      <c r="A40" t="s">
        <v>5</v>
      </c>
      <c r="B40">
        <v>21</v>
      </c>
      <c r="C40" t="s">
        <v>23</v>
      </c>
      <c r="D40">
        <v>301476582</v>
      </c>
      <c r="E40" t="s">
        <v>31</v>
      </c>
      <c r="F40">
        <v>840</v>
      </c>
      <c r="G40">
        <v>37</v>
      </c>
      <c r="H40" s="3">
        <f t="shared" si="0"/>
        <v>31080</v>
      </c>
      <c r="R40" s="3"/>
      <c r="S40" s="4"/>
    </row>
    <row r="41" spans="1:19" x14ac:dyDescent="0.35">
      <c r="A41" t="s">
        <v>5</v>
      </c>
      <c r="B41">
        <v>22</v>
      </c>
      <c r="C41" t="s">
        <v>24</v>
      </c>
      <c r="D41">
        <v>301490863</v>
      </c>
      <c r="E41" t="s">
        <v>41</v>
      </c>
      <c r="F41">
        <v>1680</v>
      </c>
      <c r="G41">
        <v>35</v>
      </c>
      <c r="H41" s="3">
        <f t="shared" si="0"/>
        <v>58800</v>
      </c>
      <c r="M41" s="4">
        <f t="shared" ref="M41" si="1">L41*0.13</f>
        <v>0</v>
      </c>
    </row>
    <row r="42" spans="1:19" x14ac:dyDescent="0.35">
      <c r="A42" t="s">
        <v>5</v>
      </c>
      <c r="B42">
        <v>23</v>
      </c>
      <c r="C42" t="s">
        <v>25</v>
      </c>
      <c r="D42">
        <v>602599511</v>
      </c>
      <c r="E42" t="s">
        <v>43</v>
      </c>
      <c r="F42">
        <v>960</v>
      </c>
      <c r="G42">
        <v>28</v>
      </c>
      <c r="H42" s="3">
        <f t="shared" si="0"/>
        <v>26880</v>
      </c>
    </row>
    <row r="43" spans="1:19" x14ac:dyDescent="0.35">
      <c r="A43" t="s">
        <v>5</v>
      </c>
      <c r="B43">
        <v>23</v>
      </c>
      <c r="C43" t="s">
        <v>25</v>
      </c>
      <c r="D43">
        <v>602599511</v>
      </c>
      <c r="E43" t="s">
        <v>31</v>
      </c>
      <c r="F43">
        <v>1120</v>
      </c>
      <c r="G43">
        <v>37</v>
      </c>
      <c r="H43" s="3">
        <f t="shared" si="0"/>
        <v>41440</v>
      </c>
    </row>
    <row r="44" spans="1:19" x14ac:dyDescent="0.35">
      <c r="A44" t="s">
        <v>5</v>
      </c>
      <c r="B44">
        <v>24</v>
      </c>
      <c r="C44" t="s">
        <v>26</v>
      </c>
      <c r="D44">
        <v>301488790</v>
      </c>
      <c r="E44" t="s">
        <v>35</v>
      </c>
      <c r="F44">
        <v>4060</v>
      </c>
      <c r="G44">
        <v>36</v>
      </c>
      <c r="H44" s="3">
        <f t="shared" si="0"/>
        <v>146160</v>
      </c>
    </row>
    <row r="45" spans="1:19" x14ac:dyDescent="0.35">
      <c r="A45" t="s">
        <v>5</v>
      </c>
      <c r="B45">
        <v>24</v>
      </c>
      <c r="C45" t="s">
        <v>26</v>
      </c>
      <c r="D45">
        <v>301488790</v>
      </c>
      <c r="E45" t="s">
        <v>40</v>
      </c>
      <c r="F45">
        <v>1250</v>
      </c>
      <c r="G45">
        <v>61</v>
      </c>
      <c r="H45" s="3">
        <f t="shared" si="0"/>
        <v>76250</v>
      </c>
    </row>
    <row r="46" spans="1:19" x14ac:dyDescent="0.35">
      <c r="A46" t="s">
        <v>5</v>
      </c>
      <c r="B46">
        <v>25</v>
      </c>
      <c r="C46" t="s">
        <v>17</v>
      </c>
      <c r="D46">
        <v>303765864</v>
      </c>
      <c r="E46" t="s">
        <v>42</v>
      </c>
      <c r="F46">
        <v>4140</v>
      </c>
      <c r="G46">
        <v>32.25</v>
      </c>
      <c r="H46" s="3">
        <f t="shared" si="0"/>
        <v>133515</v>
      </c>
    </row>
    <row r="47" spans="1:19" x14ac:dyDescent="0.35">
      <c r="A47" t="s">
        <v>5</v>
      </c>
      <c r="B47">
        <v>26</v>
      </c>
      <c r="C47" t="s">
        <v>44</v>
      </c>
      <c r="D47">
        <v>605824508</v>
      </c>
      <c r="E47" t="s">
        <v>33</v>
      </c>
      <c r="F47">
        <v>3410</v>
      </c>
      <c r="G47">
        <v>35.5</v>
      </c>
      <c r="H47" s="3">
        <f t="shared" si="0"/>
        <v>121055</v>
      </c>
    </row>
    <row r="48" spans="1:19" x14ac:dyDescent="0.35">
      <c r="A48" t="s">
        <v>5</v>
      </c>
      <c r="B48">
        <v>27</v>
      </c>
      <c r="C48" t="s">
        <v>14</v>
      </c>
      <c r="H48" s="3">
        <f t="shared" si="0"/>
        <v>0</v>
      </c>
    </row>
    <row r="49" spans="1:8" x14ac:dyDescent="0.35">
      <c r="A49" t="s">
        <v>5</v>
      </c>
      <c r="B49">
        <v>28</v>
      </c>
      <c r="C49" t="s">
        <v>45</v>
      </c>
      <c r="D49">
        <v>602362290</v>
      </c>
      <c r="E49" t="s">
        <v>33</v>
      </c>
      <c r="F49">
        <v>4515</v>
      </c>
      <c r="G49">
        <v>35.5</v>
      </c>
      <c r="H49" s="3">
        <f t="shared" si="0"/>
        <v>160282.5</v>
      </c>
    </row>
    <row r="50" spans="1:8" x14ac:dyDescent="0.35">
      <c r="A50" t="s">
        <v>5</v>
      </c>
      <c r="B50">
        <v>29</v>
      </c>
      <c r="C50" t="s">
        <v>46</v>
      </c>
      <c r="D50">
        <v>300931873</v>
      </c>
      <c r="E50" t="s">
        <v>31</v>
      </c>
      <c r="F50">
        <v>5600</v>
      </c>
      <c r="G50">
        <v>37</v>
      </c>
      <c r="H50" s="3">
        <f t="shared" si="0"/>
        <v>207200</v>
      </c>
    </row>
    <row r="51" spans="1:8" x14ac:dyDescent="0.35">
      <c r="A51" t="s">
        <v>5</v>
      </c>
      <c r="B51">
        <v>30</v>
      </c>
      <c r="C51" t="s">
        <v>57</v>
      </c>
      <c r="D51">
        <v>608134093</v>
      </c>
      <c r="E51" t="s">
        <v>47</v>
      </c>
      <c r="F51">
        <v>600</v>
      </c>
      <c r="G51">
        <v>32</v>
      </c>
      <c r="H51" s="3">
        <f t="shared" si="0"/>
        <v>19200</v>
      </c>
    </row>
    <row r="52" spans="1:8" x14ac:dyDescent="0.35">
      <c r="A52" t="s">
        <v>5</v>
      </c>
      <c r="B52">
        <v>30</v>
      </c>
      <c r="C52" t="s">
        <v>57</v>
      </c>
      <c r="D52">
        <v>608134093</v>
      </c>
      <c r="E52" t="s">
        <v>47</v>
      </c>
      <c r="F52">
        <v>5040</v>
      </c>
      <c r="G52">
        <v>36.5</v>
      </c>
      <c r="H52" s="3">
        <f t="shared" si="0"/>
        <v>183960</v>
      </c>
    </row>
    <row r="53" spans="1:8" x14ac:dyDescent="0.35">
      <c r="A53" t="s">
        <v>5</v>
      </c>
      <c r="B53">
        <v>31</v>
      </c>
      <c r="C53" t="s">
        <v>55</v>
      </c>
      <c r="D53">
        <v>601785371</v>
      </c>
      <c r="E53" t="s">
        <v>47</v>
      </c>
      <c r="F53">
        <v>5600</v>
      </c>
      <c r="G53">
        <v>37</v>
      </c>
      <c r="H53" s="3">
        <f t="shared" si="0"/>
        <v>207200</v>
      </c>
    </row>
    <row r="54" spans="1:8" x14ac:dyDescent="0.35">
      <c r="A54" t="s">
        <v>5</v>
      </c>
      <c r="B54">
        <v>32</v>
      </c>
      <c r="C54" t="s">
        <v>48</v>
      </c>
      <c r="D54">
        <v>608153456</v>
      </c>
      <c r="E54" t="s">
        <v>47</v>
      </c>
      <c r="F54">
        <v>2800</v>
      </c>
      <c r="G54">
        <v>37</v>
      </c>
      <c r="H54" s="3">
        <f t="shared" si="0"/>
        <v>103600</v>
      </c>
    </row>
    <row r="55" spans="1:8" x14ac:dyDescent="0.35">
      <c r="A55" t="s">
        <v>5</v>
      </c>
      <c r="B55">
        <v>33</v>
      </c>
      <c r="C55" t="s">
        <v>14</v>
      </c>
      <c r="H55" s="3">
        <f t="shared" si="0"/>
        <v>0</v>
      </c>
    </row>
    <row r="56" spans="1:8" x14ac:dyDescent="0.35">
      <c r="A56" t="s">
        <v>5</v>
      </c>
      <c r="B56">
        <v>34</v>
      </c>
      <c r="C56" t="s">
        <v>49</v>
      </c>
      <c r="D56">
        <v>302434741</v>
      </c>
      <c r="E56" t="s">
        <v>50</v>
      </c>
      <c r="F56">
        <v>1700</v>
      </c>
      <c r="G56">
        <v>35</v>
      </c>
      <c r="H56" s="3">
        <f t="shared" si="0"/>
        <v>59500</v>
      </c>
    </row>
    <row r="57" spans="1:8" x14ac:dyDescent="0.35">
      <c r="A57" t="s">
        <v>5</v>
      </c>
      <c r="B57">
        <v>35</v>
      </c>
      <c r="C57" t="s">
        <v>51</v>
      </c>
      <c r="D57">
        <v>605428973</v>
      </c>
      <c r="E57" t="s">
        <v>33</v>
      </c>
      <c r="F57">
        <v>2802</v>
      </c>
      <c r="G57">
        <v>35.5</v>
      </c>
      <c r="H57" s="3">
        <f t="shared" si="0"/>
        <v>99471</v>
      </c>
    </row>
    <row r="58" spans="1:8" x14ac:dyDescent="0.35">
      <c r="A58" t="s">
        <v>5</v>
      </c>
      <c r="B58">
        <v>36</v>
      </c>
      <c r="C58" t="s">
        <v>52</v>
      </c>
      <c r="D58">
        <v>300514038</v>
      </c>
      <c r="E58" t="s">
        <v>36</v>
      </c>
      <c r="F58">
        <v>4440</v>
      </c>
      <c r="G58">
        <v>34.25</v>
      </c>
      <c r="H58" s="3">
        <f t="shared" si="0"/>
        <v>152070</v>
      </c>
    </row>
    <row r="59" spans="1:8" x14ac:dyDescent="0.35">
      <c r="A59" t="s">
        <v>5</v>
      </c>
      <c r="B59">
        <v>37</v>
      </c>
      <c r="C59" t="s">
        <v>20</v>
      </c>
      <c r="D59">
        <v>600251099</v>
      </c>
      <c r="E59" t="s">
        <v>31</v>
      </c>
      <c r="F59">
        <v>6060</v>
      </c>
      <c r="G59">
        <v>37.5</v>
      </c>
      <c r="H59" s="3">
        <f t="shared" si="0"/>
        <v>227250</v>
      </c>
    </row>
    <row r="60" spans="1:8" x14ac:dyDescent="0.35">
      <c r="A60" t="s">
        <v>5</v>
      </c>
      <c r="B60">
        <v>37</v>
      </c>
      <c r="C60" t="s">
        <v>20</v>
      </c>
      <c r="D60">
        <v>600251099</v>
      </c>
      <c r="E60" t="s">
        <v>34</v>
      </c>
      <c r="F60">
        <v>2430</v>
      </c>
      <c r="G60">
        <v>32.5</v>
      </c>
      <c r="H60" s="3">
        <f t="shared" si="0"/>
        <v>78975</v>
      </c>
    </row>
    <row r="61" spans="1:8" x14ac:dyDescent="0.35">
      <c r="A61" t="s">
        <v>6</v>
      </c>
      <c r="B61">
        <v>38</v>
      </c>
      <c r="C61" t="s">
        <v>27</v>
      </c>
      <c r="D61">
        <v>302659481</v>
      </c>
      <c r="E61" t="s">
        <v>31</v>
      </c>
      <c r="F61">
        <v>476</v>
      </c>
      <c r="G61">
        <v>37</v>
      </c>
      <c r="H61" s="3">
        <f t="shared" si="0"/>
        <v>17612</v>
      </c>
    </row>
    <row r="62" spans="1:8" x14ac:dyDescent="0.35">
      <c r="A62" t="s">
        <v>6</v>
      </c>
      <c r="B62">
        <v>39</v>
      </c>
      <c r="C62" t="s">
        <v>23</v>
      </c>
      <c r="D62">
        <v>301476582</v>
      </c>
      <c r="E62" t="s">
        <v>36</v>
      </c>
      <c r="F62">
        <v>300</v>
      </c>
      <c r="G62">
        <v>34</v>
      </c>
      <c r="H62" s="3">
        <f t="shared" si="0"/>
        <v>10200</v>
      </c>
    </row>
    <row r="63" spans="1:8" x14ac:dyDescent="0.35">
      <c r="A63" t="s">
        <v>6</v>
      </c>
      <c r="B63">
        <v>39</v>
      </c>
      <c r="C63" t="s">
        <v>23</v>
      </c>
      <c r="D63">
        <v>301476582</v>
      </c>
      <c r="E63" t="s">
        <v>34</v>
      </c>
      <c r="F63">
        <v>240</v>
      </c>
      <c r="G63">
        <v>33</v>
      </c>
      <c r="H63" s="3">
        <f t="shared" si="0"/>
        <v>7920</v>
      </c>
    </row>
    <row r="64" spans="1:8" x14ac:dyDescent="0.35">
      <c r="A64" t="s">
        <v>6</v>
      </c>
      <c r="B64">
        <v>39</v>
      </c>
      <c r="C64" t="s">
        <v>23</v>
      </c>
      <c r="D64">
        <v>301476582</v>
      </c>
      <c r="E64" t="s">
        <v>31</v>
      </c>
      <c r="F64">
        <v>1120</v>
      </c>
      <c r="G64">
        <v>37</v>
      </c>
      <c r="H64" s="3">
        <f t="shared" si="0"/>
        <v>41440</v>
      </c>
    </row>
    <row r="65" spans="1:8" x14ac:dyDescent="0.35">
      <c r="A65" t="s">
        <v>6</v>
      </c>
      <c r="B65">
        <v>40</v>
      </c>
      <c r="C65" t="s">
        <v>53</v>
      </c>
      <c r="D65">
        <v>300886092</v>
      </c>
      <c r="E65" t="s">
        <v>41</v>
      </c>
      <c r="F65">
        <v>1400</v>
      </c>
      <c r="G65">
        <v>37</v>
      </c>
      <c r="H65" s="3">
        <f t="shared" si="0"/>
        <v>51800</v>
      </c>
    </row>
    <row r="66" spans="1:8" x14ac:dyDescent="0.35">
      <c r="A66" t="s">
        <v>6</v>
      </c>
      <c r="B66">
        <v>41</v>
      </c>
      <c r="C66" t="s">
        <v>21</v>
      </c>
      <c r="D66">
        <v>300060740</v>
      </c>
      <c r="E66" t="s">
        <v>41</v>
      </c>
      <c r="F66">
        <v>420</v>
      </c>
      <c r="G66">
        <v>36.5</v>
      </c>
      <c r="H66" s="3">
        <f t="shared" si="0"/>
        <v>15330</v>
      </c>
    </row>
    <row r="67" spans="1:8" x14ac:dyDescent="0.35">
      <c r="A67" t="s">
        <v>6</v>
      </c>
      <c r="B67">
        <v>41</v>
      </c>
      <c r="C67" t="s">
        <v>21</v>
      </c>
      <c r="D67">
        <v>300060740</v>
      </c>
      <c r="E67" t="s">
        <v>36</v>
      </c>
      <c r="F67">
        <v>150</v>
      </c>
      <c r="G67">
        <v>34</v>
      </c>
      <c r="H67" s="3">
        <f t="shared" si="0"/>
        <v>5100</v>
      </c>
    </row>
    <row r="68" spans="1:8" x14ac:dyDescent="0.35">
      <c r="A68" t="s">
        <v>6</v>
      </c>
      <c r="B68">
        <v>41</v>
      </c>
      <c r="C68" t="s">
        <v>21</v>
      </c>
      <c r="D68">
        <v>300060740</v>
      </c>
      <c r="E68" t="s">
        <v>34</v>
      </c>
      <c r="F68">
        <v>240</v>
      </c>
      <c r="G68">
        <v>33</v>
      </c>
      <c r="H68" s="3">
        <f t="shared" ref="H68:H131" si="2">G68*F68</f>
        <v>7920</v>
      </c>
    </row>
    <row r="69" spans="1:8" x14ac:dyDescent="0.35">
      <c r="A69" t="s">
        <v>6</v>
      </c>
      <c r="B69">
        <v>41</v>
      </c>
      <c r="C69" t="s">
        <v>21</v>
      </c>
      <c r="D69">
        <v>300060740</v>
      </c>
      <c r="E69" t="s">
        <v>31</v>
      </c>
      <c r="F69">
        <v>1820</v>
      </c>
      <c r="G69">
        <v>37</v>
      </c>
      <c r="H69" s="3">
        <f t="shared" si="2"/>
        <v>67340</v>
      </c>
    </row>
    <row r="70" spans="1:8" x14ac:dyDescent="0.35">
      <c r="A70" t="s">
        <v>6</v>
      </c>
      <c r="B70">
        <v>42</v>
      </c>
      <c r="C70" t="s">
        <v>22</v>
      </c>
      <c r="D70">
        <v>300884250</v>
      </c>
      <c r="E70" t="s">
        <v>31</v>
      </c>
      <c r="F70">
        <v>4200</v>
      </c>
      <c r="G70">
        <v>37</v>
      </c>
      <c r="H70" s="3">
        <f t="shared" si="2"/>
        <v>155400</v>
      </c>
    </row>
    <row r="71" spans="1:8" x14ac:dyDescent="0.35">
      <c r="A71" t="s">
        <v>6</v>
      </c>
      <c r="B71">
        <v>43</v>
      </c>
      <c r="C71" t="s">
        <v>45</v>
      </c>
      <c r="D71">
        <v>602362290</v>
      </c>
      <c r="E71" t="s">
        <v>33</v>
      </c>
      <c r="F71">
        <v>5170</v>
      </c>
      <c r="G71">
        <v>35.5</v>
      </c>
      <c r="H71" s="3">
        <f t="shared" si="2"/>
        <v>183535</v>
      </c>
    </row>
    <row r="72" spans="1:8" x14ac:dyDescent="0.35">
      <c r="A72" t="s">
        <v>6</v>
      </c>
      <c r="B72">
        <v>44</v>
      </c>
      <c r="C72" t="s">
        <v>83</v>
      </c>
      <c r="D72">
        <v>604895022</v>
      </c>
      <c r="E72" t="s">
        <v>31</v>
      </c>
      <c r="F72">
        <v>2500</v>
      </c>
      <c r="G72">
        <v>37</v>
      </c>
      <c r="H72" s="3">
        <f t="shared" si="2"/>
        <v>92500</v>
      </c>
    </row>
    <row r="73" spans="1:8" x14ac:dyDescent="0.35">
      <c r="A73" t="s">
        <v>6</v>
      </c>
      <c r="B73">
        <v>45</v>
      </c>
      <c r="C73" t="s">
        <v>17</v>
      </c>
      <c r="D73">
        <v>303765864</v>
      </c>
      <c r="E73" t="s">
        <v>54</v>
      </c>
      <c r="F73">
        <v>3110</v>
      </c>
      <c r="G73">
        <v>32.25</v>
      </c>
      <c r="H73" s="3">
        <f t="shared" si="2"/>
        <v>100297.5</v>
      </c>
    </row>
    <row r="74" spans="1:8" x14ac:dyDescent="0.35">
      <c r="A74" t="s">
        <v>6</v>
      </c>
      <c r="B74">
        <v>46</v>
      </c>
      <c r="C74" t="s">
        <v>55</v>
      </c>
      <c r="D74">
        <v>601785371</v>
      </c>
      <c r="E74" t="s">
        <v>31</v>
      </c>
      <c r="F74">
        <v>5040</v>
      </c>
      <c r="G74">
        <v>37</v>
      </c>
      <c r="H74" s="3">
        <f t="shared" si="2"/>
        <v>186480</v>
      </c>
    </row>
    <row r="75" spans="1:8" x14ac:dyDescent="0.35">
      <c r="A75" t="s">
        <v>6</v>
      </c>
      <c r="B75">
        <v>47</v>
      </c>
      <c r="C75" t="s">
        <v>16</v>
      </c>
      <c r="D75">
        <v>300341450</v>
      </c>
      <c r="E75" t="s">
        <v>32</v>
      </c>
      <c r="F75">
        <v>2500</v>
      </c>
      <c r="G75">
        <v>37</v>
      </c>
      <c r="H75" s="3">
        <f t="shared" si="2"/>
        <v>92500</v>
      </c>
    </row>
    <row r="76" spans="1:8" x14ac:dyDescent="0.35">
      <c r="A76" t="s">
        <v>6</v>
      </c>
      <c r="B76">
        <v>47</v>
      </c>
      <c r="C76" t="s">
        <v>16</v>
      </c>
      <c r="D76">
        <v>300341450</v>
      </c>
      <c r="E76" t="s">
        <v>36</v>
      </c>
      <c r="F76">
        <v>1800</v>
      </c>
      <c r="G76">
        <v>34</v>
      </c>
      <c r="H76" s="3">
        <f t="shared" si="2"/>
        <v>61200</v>
      </c>
    </row>
    <row r="77" spans="1:8" x14ac:dyDescent="0.35">
      <c r="A77" t="s">
        <v>6</v>
      </c>
      <c r="B77">
        <v>47</v>
      </c>
      <c r="C77" t="s">
        <v>16</v>
      </c>
      <c r="D77">
        <v>300341450</v>
      </c>
      <c r="E77" t="s">
        <v>34</v>
      </c>
      <c r="F77">
        <v>600</v>
      </c>
      <c r="G77">
        <v>33</v>
      </c>
      <c r="H77" s="3">
        <f t="shared" si="2"/>
        <v>19800</v>
      </c>
    </row>
    <row r="78" spans="1:8" x14ac:dyDescent="0.35">
      <c r="A78" t="s">
        <v>6</v>
      </c>
      <c r="B78">
        <v>47</v>
      </c>
      <c r="C78" t="s">
        <v>16</v>
      </c>
      <c r="D78">
        <v>300341450</v>
      </c>
      <c r="E78" t="s">
        <v>31</v>
      </c>
      <c r="F78">
        <v>1200</v>
      </c>
      <c r="G78">
        <v>37.5</v>
      </c>
      <c r="H78" s="3">
        <f t="shared" si="2"/>
        <v>45000</v>
      </c>
    </row>
    <row r="79" spans="1:8" x14ac:dyDescent="0.35">
      <c r="A79" t="s">
        <v>6</v>
      </c>
      <c r="B79">
        <v>47</v>
      </c>
      <c r="C79" t="s">
        <v>16</v>
      </c>
      <c r="D79">
        <v>300341450</v>
      </c>
      <c r="E79" t="s">
        <v>31</v>
      </c>
      <c r="F79">
        <v>625</v>
      </c>
      <c r="G79">
        <v>37.5</v>
      </c>
      <c r="H79" s="3">
        <f t="shared" si="2"/>
        <v>23437.5</v>
      </c>
    </row>
    <row r="80" spans="1:8" x14ac:dyDescent="0.35">
      <c r="A80" t="s">
        <v>6</v>
      </c>
      <c r="B80">
        <v>47</v>
      </c>
      <c r="C80" t="s">
        <v>16</v>
      </c>
      <c r="D80">
        <v>300341450</v>
      </c>
      <c r="E80" t="s">
        <v>40</v>
      </c>
      <c r="F80">
        <v>500</v>
      </c>
      <c r="G80">
        <v>62</v>
      </c>
      <c r="H80" s="3">
        <f t="shared" si="2"/>
        <v>31000</v>
      </c>
    </row>
    <row r="81" spans="1:8" x14ac:dyDescent="0.35">
      <c r="A81" t="s">
        <v>6</v>
      </c>
      <c r="B81">
        <v>48</v>
      </c>
      <c r="C81" t="s">
        <v>56</v>
      </c>
      <c r="D81">
        <v>606275767</v>
      </c>
      <c r="E81" t="s">
        <v>31</v>
      </c>
      <c r="F81">
        <v>2800</v>
      </c>
      <c r="G81">
        <v>37</v>
      </c>
      <c r="H81" s="3">
        <f t="shared" si="2"/>
        <v>103600</v>
      </c>
    </row>
    <row r="82" spans="1:8" x14ac:dyDescent="0.35">
      <c r="A82" t="s">
        <v>6</v>
      </c>
      <c r="B82">
        <v>48</v>
      </c>
      <c r="C82" t="s">
        <v>56</v>
      </c>
      <c r="D82">
        <v>606275767</v>
      </c>
      <c r="E82" t="s">
        <v>34</v>
      </c>
      <c r="F82">
        <v>720</v>
      </c>
      <c r="G82">
        <v>32</v>
      </c>
      <c r="H82" s="3">
        <f t="shared" si="2"/>
        <v>23040</v>
      </c>
    </row>
    <row r="83" spans="1:8" x14ac:dyDescent="0.35">
      <c r="A83" t="s">
        <v>6</v>
      </c>
      <c r="B83">
        <v>49</v>
      </c>
      <c r="C83" t="s">
        <v>84</v>
      </c>
      <c r="D83">
        <v>304602050</v>
      </c>
      <c r="E83" t="s">
        <v>40</v>
      </c>
      <c r="F83">
        <v>2500</v>
      </c>
      <c r="G83">
        <v>62</v>
      </c>
      <c r="H83" s="3">
        <f t="shared" si="2"/>
        <v>155000</v>
      </c>
    </row>
    <row r="84" spans="1:8" x14ac:dyDescent="0.35">
      <c r="A84" t="s">
        <v>6</v>
      </c>
      <c r="B84">
        <v>49</v>
      </c>
      <c r="C84" t="s">
        <v>84</v>
      </c>
      <c r="D84">
        <v>304602050</v>
      </c>
      <c r="E84" t="s">
        <v>47</v>
      </c>
      <c r="F84">
        <v>2800</v>
      </c>
      <c r="G84">
        <v>37</v>
      </c>
      <c r="H84" s="3">
        <f t="shared" si="2"/>
        <v>103600</v>
      </c>
    </row>
    <row r="85" spans="1:8" x14ac:dyDescent="0.35">
      <c r="A85" t="s">
        <v>6</v>
      </c>
      <c r="B85">
        <v>49</v>
      </c>
      <c r="C85" t="s">
        <v>84</v>
      </c>
      <c r="D85">
        <v>304602050</v>
      </c>
      <c r="E85" t="s">
        <v>36</v>
      </c>
      <c r="F85">
        <v>420</v>
      </c>
      <c r="G85">
        <v>34</v>
      </c>
      <c r="H85" s="3">
        <f t="shared" si="2"/>
        <v>14280</v>
      </c>
    </row>
    <row r="86" spans="1:8" x14ac:dyDescent="0.35">
      <c r="A86" t="s">
        <v>6</v>
      </c>
      <c r="B86">
        <v>49</v>
      </c>
      <c r="C86" t="s">
        <v>84</v>
      </c>
      <c r="D86">
        <v>304602050</v>
      </c>
      <c r="E86" t="s">
        <v>34</v>
      </c>
      <c r="F86">
        <v>360</v>
      </c>
      <c r="G86">
        <v>32</v>
      </c>
      <c r="H86" s="3">
        <f t="shared" si="2"/>
        <v>11520</v>
      </c>
    </row>
    <row r="87" spans="1:8" x14ac:dyDescent="0.35">
      <c r="A87" t="s">
        <v>6</v>
      </c>
      <c r="B87">
        <v>50</v>
      </c>
      <c r="C87" t="s">
        <v>20</v>
      </c>
      <c r="D87">
        <v>600251099</v>
      </c>
      <c r="E87" t="s">
        <v>31</v>
      </c>
      <c r="F87">
        <v>8100</v>
      </c>
      <c r="G87">
        <v>37.5</v>
      </c>
      <c r="H87" s="3">
        <f t="shared" si="2"/>
        <v>303750</v>
      </c>
    </row>
    <row r="88" spans="1:8" x14ac:dyDescent="0.35">
      <c r="A88" t="s">
        <v>6</v>
      </c>
      <c r="B88">
        <v>51</v>
      </c>
      <c r="C88" t="s">
        <v>57</v>
      </c>
      <c r="D88">
        <v>608134093</v>
      </c>
      <c r="E88" t="s">
        <v>41</v>
      </c>
      <c r="F88">
        <v>2296</v>
      </c>
      <c r="G88">
        <v>37</v>
      </c>
      <c r="H88" s="3">
        <f t="shared" si="2"/>
        <v>84952</v>
      </c>
    </row>
    <row r="89" spans="1:8" x14ac:dyDescent="0.35">
      <c r="A89" t="s">
        <v>6</v>
      </c>
      <c r="B89">
        <v>51</v>
      </c>
      <c r="C89" t="s">
        <v>57</v>
      </c>
      <c r="D89">
        <v>608134093</v>
      </c>
      <c r="E89" t="s">
        <v>31</v>
      </c>
      <c r="F89">
        <v>3304</v>
      </c>
      <c r="G89">
        <v>37</v>
      </c>
      <c r="H89" s="3">
        <f t="shared" si="2"/>
        <v>122248</v>
      </c>
    </row>
    <row r="90" spans="1:8" x14ac:dyDescent="0.35">
      <c r="A90" t="s">
        <v>6</v>
      </c>
      <c r="B90">
        <v>51</v>
      </c>
      <c r="C90" t="s">
        <v>57</v>
      </c>
      <c r="D90">
        <v>608134093</v>
      </c>
      <c r="E90" t="s">
        <v>40</v>
      </c>
      <c r="F90">
        <v>625</v>
      </c>
      <c r="G90">
        <v>62</v>
      </c>
      <c r="H90" s="3">
        <f t="shared" si="2"/>
        <v>38750</v>
      </c>
    </row>
    <row r="91" spans="1:8" x14ac:dyDescent="0.35">
      <c r="A91" t="s">
        <v>6</v>
      </c>
      <c r="B91">
        <v>51</v>
      </c>
      <c r="C91" t="s">
        <v>57</v>
      </c>
      <c r="D91">
        <v>608134093</v>
      </c>
      <c r="E91" t="s">
        <v>39</v>
      </c>
      <c r="F91">
        <v>186</v>
      </c>
      <c r="G91">
        <v>10</v>
      </c>
      <c r="H91" s="3">
        <f t="shared" si="2"/>
        <v>1860</v>
      </c>
    </row>
    <row r="92" spans="1:8" x14ac:dyDescent="0.35">
      <c r="A92" t="s">
        <v>6</v>
      </c>
      <c r="B92">
        <v>52</v>
      </c>
      <c r="C92" t="s">
        <v>100</v>
      </c>
      <c r="D92">
        <v>613108052</v>
      </c>
      <c r="E92" t="s">
        <v>31</v>
      </c>
      <c r="F92">
        <v>3125</v>
      </c>
      <c r="G92">
        <v>37</v>
      </c>
      <c r="H92" s="3">
        <f t="shared" si="2"/>
        <v>115625</v>
      </c>
    </row>
    <row r="93" spans="1:8" x14ac:dyDescent="0.35">
      <c r="A93" t="s">
        <v>6</v>
      </c>
      <c r="B93">
        <v>53</v>
      </c>
      <c r="C93" t="s">
        <v>100</v>
      </c>
      <c r="D93">
        <v>613108052</v>
      </c>
      <c r="E93" t="s">
        <v>31</v>
      </c>
      <c r="F93">
        <v>2520</v>
      </c>
      <c r="G93">
        <v>37</v>
      </c>
      <c r="H93" s="3">
        <f t="shared" si="2"/>
        <v>93240</v>
      </c>
    </row>
    <row r="94" spans="1:8" x14ac:dyDescent="0.35">
      <c r="A94" t="s">
        <v>6</v>
      </c>
      <c r="B94">
        <v>54</v>
      </c>
      <c r="C94" t="s">
        <v>55</v>
      </c>
      <c r="D94">
        <v>601785371</v>
      </c>
      <c r="E94" t="s">
        <v>31</v>
      </c>
      <c r="F94">
        <v>5040</v>
      </c>
      <c r="G94">
        <v>36.5</v>
      </c>
      <c r="H94" s="3">
        <f t="shared" si="2"/>
        <v>183960</v>
      </c>
    </row>
    <row r="95" spans="1:8" x14ac:dyDescent="0.35">
      <c r="A95" t="s">
        <v>6</v>
      </c>
      <c r="B95">
        <v>55</v>
      </c>
      <c r="C95" t="s">
        <v>51</v>
      </c>
      <c r="D95">
        <v>605428973</v>
      </c>
      <c r="E95" t="s">
        <v>33</v>
      </c>
      <c r="F95">
        <v>1415</v>
      </c>
      <c r="G95">
        <v>35.5</v>
      </c>
      <c r="H95" s="3">
        <f t="shared" si="2"/>
        <v>50232.5</v>
      </c>
    </row>
    <row r="96" spans="1:8" x14ac:dyDescent="0.35">
      <c r="A96" t="s">
        <v>6</v>
      </c>
      <c r="B96">
        <v>56</v>
      </c>
      <c r="C96" t="s">
        <v>100</v>
      </c>
      <c r="D96">
        <v>613108052</v>
      </c>
      <c r="E96" t="s">
        <v>41</v>
      </c>
      <c r="F96">
        <v>2500</v>
      </c>
      <c r="G96">
        <v>36</v>
      </c>
      <c r="H96" s="3">
        <f t="shared" si="2"/>
        <v>90000</v>
      </c>
    </row>
    <row r="97" spans="1:8" x14ac:dyDescent="0.35">
      <c r="A97" t="s">
        <v>6</v>
      </c>
      <c r="B97">
        <v>57</v>
      </c>
      <c r="C97" t="s">
        <v>65</v>
      </c>
      <c r="D97">
        <v>612108239</v>
      </c>
      <c r="E97" t="s">
        <v>31</v>
      </c>
      <c r="F97">
        <v>1120</v>
      </c>
      <c r="G97">
        <v>36.75</v>
      </c>
      <c r="H97" s="3">
        <f t="shared" si="2"/>
        <v>41160</v>
      </c>
    </row>
    <row r="98" spans="1:8" x14ac:dyDescent="0.35">
      <c r="A98" t="s">
        <v>6</v>
      </c>
      <c r="B98">
        <v>57</v>
      </c>
      <c r="C98" t="s">
        <v>65</v>
      </c>
      <c r="D98">
        <v>612108239</v>
      </c>
      <c r="E98" t="s">
        <v>37</v>
      </c>
      <c r="F98">
        <v>4000</v>
      </c>
      <c r="G98">
        <v>34</v>
      </c>
      <c r="H98" s="3">
        <f t="shared" si="2"/>
        <v>136000</v>
      </c>
    </row>
    <row r="99" spans="1:8" x14ac:dyDescent="0.35">
      <c r="A99" t="s">
        <v>6</v>
      </c>
      <c r="B99">
        <v>58</v>
      </c>
      <c r="C99" t="s">
        <v>23</v>
      </c>
      <c r="D99">
        <v>301476582</v>
      </c>
      <c r="E99" t="s">
        <v>58</v>
      </c>
      <c r="F99">
        <v>300</v>
      </c>
      <c r="G99">
        <v>34.5</v>
      </c>
      <c r="H99" s="3">
        <f t="shared" si="2"/>
        <v>10350</v>
      </c>
    </row>
    <row r="100" spans="1:8" x14ac:dyDescent="0.35">
      <c r="A100" t="s">
        <v>6</v>
      </c>
      <c r="B100">
        <v>58</v>
      </c>
      <c r="C100" t="s">
        <v>23</v>
      </c>
      <c r="D100">
        <v>301476582</v>
      </c>
      <c r="E100" t="s">
        <v>41</v>
      </c>
      <c r="F100">
        <v>1250</v>
      </c>
      <c r="G100">
        <v>36</v>
      </c>
      <c r="H100" s="3">
        <f t="shared" si="2"/>
        <v>45000</v>
      </c>
    </row>
    <row r="101" spans="1:8" x14ac:dyDescent="0.35">
      <c r="A101" t="s">
        <v>6</v>
      </c>
      <c r="B101">
        <v>58</v>
      </c>
      <c r="C101" t="s">
        <v>23</v>
      </c>
      <c r="D101">
        <v>301476582</v>
      </c>
      <c r="E101" t="s">
        <v>31</v>
      </c>
      <c r="F101">
        <v>980</v>
      </c>
      <c r="G101">
        <v>37</v>
      </c>
      <c r="H101" s="3">
        <f t="shared" si="2"/>
        <v>36260</v>
      </c>
    </row>
    <row r="102" spans="1:8" x14ac:dyDescent="0.35">
      <c r="A102" t="s">
        <v>6</v>
      </c>
      <c r="B102">
        <v>59</v>
      </c>
      <c r="C102" t="s">
        <v>21</v>
      </c>
      <c r="D102">
        <v>300060740</v>
      </c>
      <c r="E102" t="s">
        <v>31</v>
      </c>
      <c r="F102">
        <v>1400</v>
      </c>
      <c r="G102">
        <v>37</v>
      </c>
      <c r="H102" s="3">
        <f t="shared" si="2"/>
        <v>51800</v>
      </c>
    </row>
    <row r="103" spans="1:8" x14ac:dyDescent="0.35">
      <c r="A103" t="s">
        <v>6</v>
      </c>
      <c r="B103">
        <v>59</v>
      </c>
      <c r="C103" t="s">
        <v>21</v>
      </c>
      <c r="D103">
        <v>300060740</v>
      </c>
      <c r="E103" t="s">
        <v>59</v>
      </c>
      <c r="F103">
        <v>270</v>
      </c>
      <c r="G103">
        <v>33</v>
      </c>
      <c r="H103" s="3">
        <f t="shared" si="2"/>
        <v>8910</v>
      </c>
    </row>
    <row r="104" spans="1:8" x14ac:dyDescent="0.35">
      <c r="A104" t="s">
        <v>6</v>
      </c>
      <c r="B104">
        <v>59</v>
      </c>
      <c r="C104" t="s">
        <v>21</v>
      </c>
      <c r="D104">
        <v>300060740</v>
      </c>
      <c r="E104" t="s">
        <v>58</v>
      </c>
      <c r="F104">
        <v>375</v>
      </c>
      <c r="G104">
        <v>34</v>
      </c>
      <c r="H104" s="3">
        <f t="shared" si="2"/>
        <v>12750</v>
      </c>
    </row>
    <row r="105" spans="1:8" x14ac:dyDescent="0.35">
      <c r="A105" t="s">
        <v>6</v>
      </c>
      <c r="B105">
        <v>59</v>
      </c>
      <c r="C105" t="s">
        <v>21</v>
      </c>
      <c r="D105">
        <v>300060740</v>
      </c>
      <c r="E105" t="s">
        <v>43</v>
      </c>
      <c r="F105">
        <v>240</v>
      </c>
      <c r="G105">
        <v>32</v>
      </c>
      <c r="H105" s="3">
        <f t="shared" si="2"/>
        <v>7680</v>
      </c>
    </row>
    <row r="106" spans="1:8" x14ac:dyDescent="0.35">
      <c r="A106" t="s">
        <v>6</v>
      </c>
      <c r="B106">
        <v>59</v>
      </c>
      <c r="C106" t="s">
        <v>21</v>
      </c>
      <c r="D106">
        <v>300060740</v>
      </c>
      <c r="E106" t="s">
        <v>40</v>
      </c>
      <c r="F106">
        <v>125</v>
      </c>
      <c r="G106">
        <v>60</v>
      </c>
      <c r="H106" s="3">
        <f t="shared" si="2"/>
        <v>7500</v>
      </c>
    </row>
    <row r="107" spans="1:8" x14ac:dyDescent="0.35">
      <c r="A107" t="s">
        <v>6</v>
      </c>
      <c r="B107">
        <v>60</v>
      </c>
      <c r="C107" t="s">
        <v>60</v>
      </c>
      <c r="D107">
        <v>606026444</v>
      </c>
      <c r="E107" t="s">
        <v>34</v>
      </c>
      <c r="F107">
        <v>600</v>
      </c>
      <c r="G107">
        <v>31.5</v>
      </c>
      <c r="H107" s="3">
        <f t="shared" si="2"/>
        <v>18900</v>
      </c>
    </row>
    <row r="108" spans="1:8" x14ac:dyDescent="0.35">
      <c r="A108" t="s">
        <v>6</v>
      </c>
      <c r="B108">
        <v>60</v>
      </c>
      <c r="C108" t="s">
        <v>60</v>
      </c>
      <c r="D108">
        <v>606026444</v>
      </c>
      <c r="E108" t="s">
        <v>40</v>
      </c>
      <c r="F108">
        <v>375</v>
      </c>
      <c r="G108">
        <v>60</v>
      </c>
      <c r="H108" s="3">
        <f t="shared" si="2"/>
        <v>22500</v>
      </c>
    </row>
    <row r="109" spans="1:8" x14ac:dyDescent="0.35">
      <c r="A109" t="s">
        <v>6</v>
      </c>
      <c r="B109">
        <v>61</v>
      </c>
      <c r="C109" t="s">
        <v>61</v>
      </c>
      <c r="D109">
        <v>500150913</v>
      </c>
      <c r="E109" t="s">
        <v>37</v>
      </c>
      <c r="F109">
        <v>3000</v>
      </c>
      <c r="G109">
        <v>34</v>
      </c>
      <c r="H109" s="3">
        <f t="shared" si="2"/>
        <v>102000</v>
      </c>
    </row>
    <row r="110" spans="1:8" x14ac:dyDescent="0.35">
      <c r="A110" t="s">
        <v>6</v>
      </c>
      <c r="B110">
        <v>61</v>
      </c>
      <c r="C110" t="s">
        <v>61</v>
      </c>
      <c r="D110">
        <v>500150913</v>
      </c>
      <c r="E110" t="s">
        <v>43</v>
      </c>
      <c r="F110">
        <v>900</v>
      </c>
      <c r="G110">
        <v>33</v>
      </c>
      <c r="H110" s="3">
        <f t="shared" si="2"/>
        <v>29700</v>
      </c>
    </row>
    <row r="111" spans="1:8" x14ac:dyDescent="0.35">
      <c r="A111" t="s">
        <v>6</v>
      </c>
      <c r="B111">
        <v>61</v>
      </c>
      <c r="C111" t="s">
        <v>61</v>
      </c>
      <c r="D111">
        <v>500150913</v>
      </c>
      <c r="E111" t="s">
        <v>38</v>
      </c>
      <c r="F111">
        <v>300</v>
      </c>
      <c r="G111">
        <v>37</v>
      </c>
      <c r="H111" s="3">
        <f t="shared" si="2"/>
        <v>11100</v>
      </c>
    </row>
    <row r="112" spans="1:8" x14ac:dyDescent="0.35">
      <c r="A112" t="s">
        <v>62</v>
      </c>
      <c r="B112">
        <v>62</v>
      </c>
      <c r="C112" t="s">
        <v>20</v>
      </c>
      <c r="D112">
        <v>600251099</v>
      </c>
      <c r="E112" t="s">
        <v>31</v>
      </c>
      <c r="F112">
        <v>3000</v>
      </c>
      <c r="G112">
        <v>34</v>
      </c>
      <c r="H112" s="3">
        <f t="shared" si="2"/>
        <v>102000</v>
      </c>
    </row>
    <row r="113" spans="1:8" x14ac:dyDescent="0.35">
      <c r="A113" t="s">
        <v>62</v>
      </c>
      <c r="B113">
        <v>63</v>
      </c>
      <c r="C113" t="s">
        <v>16</v>
      </c>
      <c r="D113">
        <v>300341450</v>
      </c>
      <c r="E113" t="s">
        <v>31</v>
      </c>
      <c r="F113">
        <v>1400</v>
      </c>
      <c r="G113">
        <v>37.5</v>
      </c>
      <c r="H113" s="3">
        <f t="shared" si="2"/>
        <v>52500</v>
      </c>
    </row>
    <row r="114" spans="1:8" x14ac:dyDescent="0.35">
      <c r="A114" t="s">
        <v>62</v>
      </c>
      <c r="B114">
        <v>64</v>
      </c>
      <c r="C114" t="s">
        <v>63</v>
      </c>
      <c r="D114">
        <v>305314323</v>
      </c>
      <c r="E114" t="s">
        <v>36</v>
      </c>
      <c r="F114">
        <v>5730</v>
      </c>
      <c r="G114">
        <v>32.75</v>
      </c>
      <c r="H114" s="3">
        <f t="shared" si="2"/>
        <v>187657.5</v>
      </c>
    </row>
    <row r="115" spans="1:8" x14ac:dyDescent="0.35">
      <c r="A115" t="s">
        <v>62</v>
      </c>
      <c r="B115">
        <v>65</v>
      </c>
      <c r="C115" t="s">
        <v>55</v>
      </c>
      <c r="D115">
        <v>601785371</v>
      </c>
      <c r="E115" t="s">
        <v>64</v>
      </c>
      <c r="F115">
        <v>250</v>
      </c>
      <c r="G115">
        <v>36</v>
      </c>
      <c r="H115" s="3">
        <f t="shared" si="2"/>
        <v>9000</v>
      </c>
    </row>
    <row r="116" spans="1:8" x14ac:dyDescent="0.35">
      <c r="A116" t="s">
        <v>62</v>
      </c>
      <c r="B116">
        <v>66</v>
      </c>
      <c r="C116" t="s">
        <v>18</v>
      </c>
      <c r="D116">
        <v>606958938</v>
      </c>
      <c r="E116" t="s">
        <v>32</v>
      </c>
      <c r="F116">
        <v>20360</v>
      </c>
      <c r="G116">
        <v>37</v>
      </c>
      <c r="H116" s="3">
        <f t="shared" si="2"/>
        <v>753320</v>
      </c>
    </row>
    <row r="117" spans="1:8" x14ac:dyDescent="0.35">
      <c r="A117" t="s">
        <v>62</v>
      </c>
      <c r="B117">
        <v>67</v>
      </c>
      <c r="C117" t="s">
        <v>65</v>
      </c>
      <c r="D117">
        <v>612108239</v>
      </c>
      <c r="E117" t="s">
        <v>41</v>
      </c>
      <c r="F117">
        <v>2125</v>
      </c>
      <c r="G117">
        <v>36</v>
      </c>
      <c r="H117" s="3">
        <f t="shared" si="2"/>
        <v>76500</v>
      </c>
    </row>
    <row r="118" spans="1:8" x14ac:dyDescent="0.35">
      <c r="A118" t="s">
        <v>62</v>
      </c>
      <c r="B118">
        <v>67</v>
      </c>
      <c r="C118" t="s">
        <v>65</v>
      </c>
      <c r="D118">
        <v>612108239</v>
      </c>
      <c r="E118" t="s">
        <v>58</v>
      </c>
      <c r="F118">
        <v>3875</v>
      </c>
      <c r="G118">
        <v>34</v>
      </c>
      <c r="H118" s="3">
        <f t="shared" si="2"/>
        <v>131750</v>
      </c>
    </row>
    <row r="119" spans="1:8" x14ac:dyDescent="0.35">
      <c r="A119" t="s">
        <v>62</v>
      </c>
      <c r="B119">
        <v>68</v>
      </c>
      <c r="C119" t="s">
        <v>66</v>
      </c>
      <c r="D119">
        <v>605513563</v>
      </c>
      <c r="E119" t="s">
        <v>43</v>
      </c>
      <c r="F119">
        <v>240</v>
      </c>
      <c r="G119">
        <v>26</v>
      </c>
      <c r="H119" s="3">
        <f t="shared" si="2"/>
        <v>6240</v>
      </c>
    </row>
    <row r="120" spans="1:8" x14ac:dyDescent="0.35">
      <c r="A120" t="s">
        <v>62</v>
      </c>
      <c r="B120">
        <v>69</v>
      </c>
      <c r="C120" t="s">
        <v>20</v>
      </c>
      <c r="D120">
        <v>600251099</v>
      </c>
      <c r="E120" t="s">
        <v>43</v>
      </c>
      <c r="F120">
        <v>750</v>
      </c>
      <c r="G120">
        <v>32.5</v>
      </c>
      <c r="H120" s="3">
        <f t="shared" si="2"/>
        <v>24375</v>
      </c>
    </row>
    <row r="121" spans="1:8" x14ac:dyDescent="0.35">
      <c r="A121" t="s">
        <v>62</v>
      </c>
      <c r="B121">
        <v>69</v>
      </c>
      <c r="C121" t="s">
        <v>20</v>
      </c>
      <c r="D121">
        <v>600251099</v>
      </c>
      <c r="E121" t="s">
        <v>35</v>
      </c>
      <c r="F121">
        <v>3750</v>
      </c>
      <c r="G121">
        <v>34</v>
      </c>
      <c r="H121" s="3">
        <f t="shared" si="2"/>
        <v>127500</v>
      </c>
    </row>
    <row r="122" spans="1:8" x14ac:dyDescent="0.35">
      <c r="A122" t="s">
        <v>62</v>
      </c>
      <c r="B122">
        <v>70</v>
      </c>
      <c r="C122" t="s">
        <v>83</v>
      </c>
      <c r="D122">
        <v>604895022</v>
      </c>
      <c r="E122" t="s">
        <v>31</v>
      </c>
      <c r="F122">
        <v>2500</v>
      </c>
      <c r="G122">
        <v>36.5</v>
      </c>
      <c r="H122" s="3">
        <f t="shared" si="2"/>
        <v>91250</v>
      </c>
    </row>
    <row r="123" spans="1:8" x14ac:dyDescent="0.35">
      <c r="A123" t="s">
        <v>62</v>
      </c>
      <c r="B123">
        <v>70</v>
      </c>
      <c r="C123" t="s">
        <v>83</v>
      </c>
      <c r="D123">
        <v>604895022</v>
      </c>
      <c r="E123" t="s">
        <v>37</v>
      </c>
      <c r="F123">
        <v>300</v>
      </c>
      <c r="G123">
        <v>34</v>
      </c>
      <c r="H123" s="3">
        <f t="shared" si="2"/>
        <v>10200</v>
      </c>
    </row>
    <row r="124" spans="1:8" x14ac:dyDescent="0.35">
      <c r="A124" t="s">
        <v>62</v>
      </c>
      <c r="B124">
        <v>71</v>
      </c>
      <c r="C124" t="s">
        <v>100</v>
      </c>
      <c r="D124">
        <v>613108052</v>
      </c>
      <c r="E124" t="s">
        <v>31</v>
      </c>
      <c r="F124">
        <v>2500</v>
      </c>
      <c r="G124">
        <v>36.5</v>
      </c>
      <c r="H124" s="3">
        <f t="shared" si="2"/>
        <v>91250</v>
      </c>
    </row>
    <row r="125" spans="1:8" x14ac:dyDescent="0.35">
      <c r="A125" t="s">
        <v>62</v>
      </c>
      <c r="B125">
        <v>72</v>
      </c>
      <c r="C125" t="s">
        <v>67</v>
      </c>
      <c r="D125">
        <v>301485878</v>
      </c>
      <c r="E125" t="s">
        <v>40</v>
      </c>
      <c r="F125">
        <v>775</v>
      </c>
      <c r="G125">
        <v>59.5</v>
      </c>
      <c r="H125" s="3">
        <f t="shared" si="2"/>
        <v>46112.5</v>
      </c>
    </row>
    <row r="126" spans="1:8" x14ac:dyDescent="0.35">
      <c r="A126" t="s">
        <v>62</v>
      </c>
      <c r="B126">
        <v>72</v>
      </c>
      <c r="C126" t="s">
        <v>67</v>
      </c>
      <c r="D126">
        <v>301485878</v>
      </c>
      <c r="E126" t="s">
        <v>40</v>
      </c>
      <c r="F126">
        <v>1375</v>
      </c>
      <c r="G126">
        <v>60</v>
      </c>
      <c r="H126" s="3">
        <f t="shared" si="2"/>
        <v>82500</v>
      </c>
    </row>
    <row r="127" spans="1:8" x14ac:dyDescent="0.35">
      <c r="A127" t="s">
        <v>62</v>
      </c>
      <c r="B127">
        <v>73</v>
      </c>
      <c r="C127" t="s">
        <v>68</v>
      </c>
      <c r="D127">
        <v>607440894</v>
      </c>
      <c r="E127" t="s">
        <v>34</v>
      </c>
      <c r="F127">
        <v>1300</v>
      </c>
      <c r="G127">
        <v>32.5</v>
      </c>
      <c r="H127" s="3">
        <f t="shared" si="2"/>
        <v>42250</v>
      </c>
    </row>
    <row r="128" spans="1:8" x14ac:dyDescent="0.35">
      <c r="A128" t="s">
        <v>62</v>
      </c>
      <c r="B128">
        <v>74</v>
      </c>
      <c r="C128" t="s">
        <v>18</v>
      </c>
      <c r="D128">
        <v>606958938</v>
      </c>
      <c r="E128" t="s">
        <v>36</v>
      </c>
      <c r="F128">
        <v>780</v>
      </c>
      <c r="G128">
        <v>34</v>
      </c>
      <c r="H128" s="3">
        <f t="shared" si="2"/>
        <v>26520</v>
      </c>
    </row>
    <row r="129" spans="1:8" x14ac:dyDescent="0.35">
      <c r="A129" t="s">
        <v>62</v>
      </c>
      <c r="B129">
        <v>74</v>
      </c>
      <c r="C129" t="s">
        <v>18</v>
      </c>
      <c r="D129">
        <v>606958938</v>
      </c>
      <c r="E129" t="s">
        <v>58</v>
      </c>
      <c r="F129">
        <v>2220</v>
      </c>
      <c r="G129">
        <v>34</v>
      </c>
      <c r="H129" s="3">
        <f t="shared" si="2"/>
        <v>75480</v>
      </c>
    </row>
    <row r="130" spans="1:8" x14ac:dyDescent="0.35">
      <c r="A130" t="s">
        <v>62</v>
      </c>
      <c r="B130">
        <v>74</v>
      </c>
      <c r="C130" t="s">
        <v>18</v>
      </c>
      <c r="D130">
        <v>606958938</v>
      </c>
      <c r="E130" t="s">
        <v>33</v>
      </c>
      <c r="F130">
        <v>350</v>
      </c>
      <c r="G130">
        <v>37</v>
      </c>
      <c r="H130" s="3">
        <f t="shared" si="2"/>
        <v>12950</v>
      </c>
    </row>
    <row r="131" spans="1:8" x14ac:dyDescent="0.35">
      <c r="A131" t="s">
        <v>62</v>
      </c>
      <c r="B131">
        <v>74</v>
      </c>
      <c r="C131" t="s">
        <v>18</v>
      </c>
      <c r="D131">
        <v>606958938</v>
      </c>
      <c r="E131" t="s">
        <v>43</v>
      </c>
      <c r="F131">
        <v>3960</v>
      </c>
      <c r="G131">
        <v>33</v>
      </c>
      <c r="H131" s="3">
        <f t="shared" si="2"/>
        <v>130680</v>
      </c>
    </row>
    <row r="132" spans="1:8" x14ac:dyDescent="0.35">
      <c r="A132" t="s">
        <v>62</v>
      </c>
      <c r="B132">
        <v>74</v>
      </c>
      <c r="C132" t="s">
        <v>18</v>
      </c>
      <c r="D132">
        <v>606958938</v>
      </c>
      <c r="E132" t="s">
        <v>32</v>
      </c>
      <c r="F132">
        <v>9680</v>
      </c>
      <c r="G132">
        <v>37</v>
      </c>
      <c r="H132" s="3">
        <f t="shared" ref="H132:H195" si="3">G132*F132</f>
        <v>358160</v>
      </c>
    </row>
    <row r="133" spans="1:8" x14ac:dyDescent="0.35">
      <c r="A133" t="s">
        <v>62</v>
      </c>
      <c r="B133">
        <v>75</v>
      </c>
      <c r="C133" t="s">
        <v>83</v>
      </c>
      <c r="D133">
        <v>604895022</v>
      </c>
      <c r="E133" t="s">
        <v>37</v>
      </c>
      <c r="F133">
        <v>1500</v>
      </c>
      <c r="G133">
        <v>34</v>
      </c>
      <c r="H133" s="3">
        <f t="shared" si="3"/>
        <v>51000</v>
      </c>
    </row>
    <row r="134" spans="1:8" x14ac:dyDescent="0.35">
      <c r="A134" t="s">
        <v>62</v>
      </c>
      <c r="B134">
        <v>75</v>
      </c>
      <c r="C134" t="s">
        <v>83</v>
      </c>
      <c r="D134">
        <v>604895022</v>
      </c>
      <c r="E134" t="s">
        <v>58</v>
      </c>
      <c r="F134">
        <v>50</v>
      </c>
      <c r="G134">
        <v>36</v>
      </c>
      <c r="H134" s="3">
        <f t="shared" si="3"/>
        <v>1800</v>
      </c>
    </row>
    <row r="135" spans="1:8" x14ac:dyDescent="0.35">
      <c r="A135" t="s">
        <v>62</v>
      </c>
      <c r="B135">
        <v>76</v>
      </c>
      <c r="C135" t="s">
        <v>69</v>
      </c>
      <c r="D135">
        <v>304751039</v>
      </c>
      <c r="E135" t="s">
        <v>34</v>
      </c>
      <c r="F135">
        <v>500</v>
      </c>
      <c r="G135">
        <v>32</v>
      </c>
      <c r="H135" s="3">
        <f t="shared" si="3"/>
        <v>16000</v>
      </c>
    </row>
    <row r="136" spans="1:8" x14ac:dyDescent="0.35">
      <c r="A136" t="s">
        <v>62</v>
      </c>
      <c r="B136">
        <v>77</v>
      </c>
      <c r="C136" t="s">
        <v>21</v>
      </c>
      <c r="D136">
        <v>300060740</v>
      </c>
      <c r="E136" t="s">
        <v>38</v>
      </c>
      <c r="F136">
        <v>1400</v>
      </c>
      <c r="G136">
        <v>37</v>
      </c>
      <c r="H136" s="3">
        <f t="shared" si="3"/>
        <v>51800</v>
      </c>
    </row>
    <row r="137" spans="1:8" x14ac:dyDescent="0.35">
      <c r="A137" t="s">
        <v>62</v>
      </c>
      <c r="B137">
        <v>77</v>
      </c>
      <c r="C137" t="s">
        <v>21</v>
      </c>
      <c r="D137">
        <v>300060740</v>
      </c>
      <c r="E137" t="s">
        <v>37</v>
      </c>
      <c r="F137">
        <v>1000</v>
      </c>
      <c r="G137">
        <v>34</v>
      </c>
      <c r="H137" s="3">
        <f t="shared" si="3"/>
        <v>34000</v>
      </c>
    </row>
    <row r="138" spans="1:8" x14ac:dyDescent="0.35">
      <c r="A138" t="s">
        <v>62</v>
      </c>
      <c r="B138">
        <v>77</v>
      </c>
      <c r="C138" t="s">
        <v>21</v>
      </c>
      <c r="D138">
        <v>300060740</v>
      </c>
      <c r="E138" t="s">
        <v>43</v>
      </c>
      <c r="F138">
        <v>350</v>
      </c>
      <c r="G138">
        <v>33</v>
      </c>
      <c r="H138" s="3">
        <f t="shared" si="3"/>
        <v>11550</v>
      </c>
    </row>
    <row r="139" spans="1:8" x14ac:dyDescent="0.35">
      <c r="A139" t="s">
        <v>62</v>
      </c>
      <c r="B139">
        <v>77</v>
      </c>
      <c r="C139" t="s">
        <v>21</v>
      </c>
      <c r="D139">
        <v>300060740</v>
      </c>
      <c r="E139" t="s">
        <v>36</v>
      </c>
      <c r="F139">
        <v>280</v>
      </c>
      <c r="G139">
        <v>33</v>
      </c>
      <c r="H139" s="3">
        <f t="shared" si="3"/>
        <v>9240</v>
      </c>
    </row>
    <row r="140" spans="1:8" x14ac:dyDescent="0.35">
      <c r="A140" t="s">
        <v>62</v>
      </c>
      <c r="B140">
        <v>78</v>
      </c>
      <c r="C140" t="s">
        <v>70</v>
      </c>
      <c r="D140">
        <v>603901393</v>
      </c>
      <c r="E140" t="s">
        <v>50</v>
      </c>
      <c r="F140">
        <v>8300</v>
      </c>
      <c r="G140">
        <v>38</v>
      </c>
      <c r="H140" s="3">
        <f t="shared" si="3"/>
        <v>315400</v>
      </c>
    </row>
    <row r="141" spans="1:8" x14ac:dyDescent="0.35">
      <c r="A141" t="s">
        <v>71</v>
      </c>
      <c r="B141">
        <v>79</v>
      </c>
      <c r="C141" t="s">
        <v>16</v>
      </c>
      <c r="D141">
        <v>300341450</v>
      </c>
      <c r="E141" t="s">
        <v>31</v>
      </c>
      <c r="F141">
        <v>3350</v>
      </c>
      <c r="G141">
        <v>37</v>
      </c>
      <c r="H141" s="3">
        <f t="shared" si="3"/>
        <v>123950</v>
      </c>
    </row>
    <row r="142" spans="1:8" x14ac:dyDescent="0.35">
      <c r="A142" t="s">
        <v>71</v>
      </c>
      <c r="B142">
        <v>79</v>
      </c>
      <c r="C142" t="s">
        <v>16</v>
      </c>
      <c r="D142">
        <v>300341450</v>
      </c>
      <c r="E142" t="s">
        <v>37</v>
      </c>
      <c r="F142">
        <v>1500</v>
      </c>
      <c r="G142">
        <v>35</v>
      </c>
      <c r="H142" s="3">
        <f t="shared" si="3"/>
        <v>52500</v>
      </c>
    </row>
    <row r="143" spans="1:8" x14ac:dyDescent="0.35">
      <c r="A143" t="s">
        <v>71</v>
      </c>
      <c r="B143">
        <v>79</v>
      </c>
      <c r="C143" t="s">
        <v>16</v>
      </c>
      <c r="D143">
        <v>300341450</v>
      </c>
      <c r="E143" t="s">
        <v>40</v>
      </c>
      <c r="F143">
        <v>250</v>
      </c>
      <c r="G143">
        <v>61</v>
      </c>
      <c r="H143" s="3">
        <f t="shared" si="3"/>
        <v>15250</v>
      </c>
    </row>
    <row r="144" spans="1:8" x14ac:dyDescent="0.35">
      <c r="A144" t="s">
        <v>71</v>
      </c>
      <c r="B144">
        <v>79</v>
      </c>
      <c r="C144" t="s">
        <v>16</v>
      </c>
      <c r="D144">
        <v>300341450</v>
      </c>
      <c r="E144" t="s">
        <v>33</v>
      </c>
      <c r="F144">
        <v>250</v>
      </c>
      <c r="G144">
        <v>37</v>
      </c>
      <c r="H144" s="3">
        <f t="shared" si="3"/>
        <v>9250</v>
      </c>
    </row>
    <row r="145" spans="1:8" x14ac:dyDescent="0.35">
      <c r="A145" t="s">
        <v>71</v>
      </c>
      <c r="B145">
        <v>79</v>
      </c>
      <c r="C145" t="s">
        <v>16</v>
      </c>
      <c r="D145">
        <v>300341450</v>
      </c>
      <c r="E145" t="s">
        <v>36</v>
      </c>
      <c r="F145">
        <v>870</v>
      </c>
      <c r="G145">
        <v>33</v>
      </c>
      <c r="H145" s="3">
        <f t="shared" si="3"/>
        <v>28710</v>
      </c>
    </row>
    <row r="146" spans="1:8" x14ac:dyDescent="0.35">
      <c r="A146" t="s">
        <v>71</v>
      </c>
      <c r="B146">
        <v>79</v>
      </c>
      <c r="C146" t="s">
        <v>16</v>
      </c>
      <c r="D146">
        <v>300341450</v>
      </c>
      <c r="E146" t="s">
        <v>34</v>
      </c>
      <c r="F146">
        <v>750</v>
      </c>
      <c r="G146">
        <v>33</v>
      </c>
      <c r="H146" s="3">
        <f t="shared" si="3"/>
        <v>24750</v>
      </c>
    </row>
    <row r="147" spans="1:8" x14ac:dyDescent="0.35">
      <c r="A147" t="s">
        <v>71</v>
      </c>
      <c r="B147">
        <v>80</v>
      </c>
      <c r="C147" t="s">
        <v>51</v>
      </c>
      <c r="D147">
        <v>605428973</v>
      </c>
      <c r="E147" t="s">
        <v>33</v>
      </c>
      <c r="F147">
        <v>750</v>
      </c>
      <c r="G147">
        <v>36</v>
      </c>
      <c r="H147" s="3">
        <f t="shared" si="3"/>
        <v>27000</v>
      </c>
    </row>
    <row r="148" spans="1:8" x14ac:dyDescent="0.35">
      <c r="A148" t="s">
        <v>71</v>
      </c>
      <c r="B148">
        <v>81</v>
      </c>
      <c r="C148" t="s">
        <v>72</v>
      </c>
      <c r="D148">
        <v>601169948</v>
      </c>
      <c r="E148" t="s">
        <v>34</v>
      </c>
      <c r="F148">
        <v>1464</v>
      </c>
      <c r="G148">
        <v>32.5</v>
      </c>
      <c r="H148" s="3">
        <f t="shared" si="3"/>
        <v>47580</v>
      </c>
    </row>
    <row r="149" spans="1:8" x14ac:dyDescent="0.35">
      <c r="A149" t="s">
        <v>71</v>
      </c>
      <c r="B149">
        <v>81</v>
      </c>
      <c r="C149" t="s">
        <v>72</v>
      </c>
      <c r="D149">
        <v>601169948</v>
      </c>
      <c r="E149" t="s">
        <v>32</v>
      </c>
      <c r="F149">
        <v>1000</v>
      </c>
      <c r="G149">
        <v>37.5</v>
      </c>
      <c r="H149" s="3">
        <f t="shared" si="3"/>
        <v>37500</v>
      </c>
    </row>
    <row r="150" spans="1:8" x14ac:dyDescent="0.35">
      <c r="A150" t="s">
        <v>71</v>
      </c>
      <c r="B150">
        <v>82</v>
      </c>
      <c r="C150" t="s">
        <v>73</v>
      </c>
      <c r="D150">
        <v>611687962</v>
      </c>
      <c r="E150" t="s">
        <v>37</v>
      </c>
      <c r="F150">
        <v>4900</v>
      </c>
      <c r="G150">
        <v>34</v>
      </c>
      <c r="H150" s="3">
        <f t="shared" si="3"/>
        <v>166600</v>
      </c>
    </row>
    <row r="151" spans="1:8" x14ac:dyDescent="0.35">
      <c r="A151" t="s">
        <v>71</v>
      </c>
      <c r="B151">
        <v>82</v>
      </c>
      <c r="C151" t="s">
        <v>73</v>
      </c>
      <c r="D151">
        <v>611687962</v>
      </c>
      <c r="E151" t="s">
        <v>41</v>
      </c>
      <c r="F151">
        <v>750</v>
      </c>
      <c r="G151">
        <v>35</v>
      </c>
      <c r="H151" s="3">
        <f t="shared" si="3"/>
        <v>26250</v>
      </c>
    </row>
    <row r="152" spans="1:8" x14ac:dyDescent="0.35">
      <c r="A152" t="s">
        <v>71</v>
      </c>
      <c r="B152">
        <v>82</v>
      </c>
      <c r="C152" t="s">
        <v>73</v>
      </c>
      <c r="D152">
        <v>611687962</v>
      </c>
      <c r="E152" t="s">
        <v>34</v>
      </c>
      <c r="F152">
        <v>300</v>
      </c>
      <c r="G152">
        <v>27</v>
      </c>
      <c r="H152" s="3">
        <f t="shared" si="3"/>
        <v>8100</v>
      </c>
    </row>
    <row r="153" spans="1:8" x14ac:dyDescent="0.35">
      <c r="A153" t="s">
        <v>71</v>
      </c>
      <c r="B153">
        <v>83</v>
      </c>
      <c r="C153" t="s">
        <v>73</v>
      </c>
      <c r="D153">
        <v>611687962</v>
      </c>
      <c r="E153" t="s">
        <v>31</v>
      </c>
      <c r="F153">
        <v>3920</v>
      </c>
      <c r="G153">
        <v>35</v>
      </c>
      <c r="H153" s="3">
        <f t="shared" si="3"/>
        <v>137200</v>
      </c>
    </row>
    <row r="154" spans="1:8" x14ac:dyDescent="0.35">
      <c r="A154" t="s">
        <v>71</v>
      </c>
      <c r="B154">
        <v>84</v>
      </c>
      <c r="C154" t="s">
        <v>55</v>
      </c>
      <c r="D154">
        <v>601785371</v>
      </c>
      <c r="E154" t="s">
        <v>31</v>
      </c>
      <c r="F154">
        <v>5600</v>
      </c>
      <c r="G154">
        <v>36</v>
      </c>
      <c r="H154" s="3">
        <f t="shared" si="3"/>
        <v>201600</v>
      </c>
    </row>
    <row r="155" spans="1:8" x14ac:dyDescent="0.35">
      <c r="A155" t="s">
        <v>71</v>
      </c>
      <c r="B155">
        <v>85</v>
      </c>
      <c r="C155" t="s">
        <v>61</v>
      </c>
      <c r="D155">
        <v>500150913</v>
      </c>
      <c r="E155" t="s">
        <v>31</v>
      </c>
      <c r="F155">
        <v>2400</v>
      </c>
      <c r="G155">
        <v>34</v>
      </c>
      <c r="H155" s="3">
        <f t="shared" si="3"/>
        <v>81600</v>
      </c>
    </row>
    <row r="156" spans="1:8" x14ac:dyDescent="0.35">
      <c r="A156" t="s">
        <v>71</v>
      </c>
      <c r="B156">
        <v>85</v>
      </c>
      <c r="C156" t="s">
        <v>61</v>
      </c>
      <c r="D156">
        <v>500150913</v>
      </c>
      <c r="E156" t="s">
        <v>38</v>
      </c>
      <c r="F156">
        <v>1875</v>
      </c>
      <c r="G156">
        <v>37</v>
      </c>
      <c r="H156" s="3">
        <f t="shared" si="3"/>
        <v>69375</v>
      </c>
    </row>
    <row r="157" spans="1:8" x14ac:dyDescent="0.35">
      <c r="A157" t="s">
        <v>71</v>
      </c>
      <c r="B157">
        <v>85</v>
      </c>
      <c r="C157" t="s">
        <v>61</v>
      </c>
      <c r="D157">
        <v>500150913</v>
      </c>
      <c r="E157" t="s">
        <v>36</v>
      </c>
      <c r="F157">
        <v>900</v>
      </c>
      <c r="G157">
        <v>33</v>
      </c>
      <c r="H157" s="3">
        <f t="shared" si="3"/>
        <v>29700</v>
      </c>
    </row>
    <row r="158" spans="1:8" x14ac:dyDescent="0.35">
      <c r="A158" t="s">
        <v>71</v>
      </c>
      <c r="B158">
        <v>85</v>
      </c>
      <c r="C158" t="s">
        <v>61</v>
      </c>
      <c r="D158">
        <v>500150913</v>
      </c>
      <c r="E158" t="s">
        <v>43</v>
      </c>
      <c r="F158">
        <v>300</v>
      </c>
      <c r="G158">
        <v>33</v>
      </c>
      <c r="H158" s="3">
        <f t="shared" si="3"/>
        <v>9900</v>
      </c>
    </row>
    <row r="159" spans="1:8" x14ac:dyDescent="0.35">
      <c r="A159" t="s">
        <v>71</v>
      </c>
      <c r="B159">
        <v>86</v>
      </c>
      <c r="C159" t="s">
        <v>21</v>
      </c>
      <c r="D159">
        <v>300060740</v>
      </c>
      <c r="E159" t="s">
        <v>31</v>
      </c>
      <c r="F159">
        <v>5600</v>
      </c>
      <c r="G159">
        <v>34</v>
      </c>
      <c r="H159" s="3">
        <f t="shared" si="3"/>
        <v>190400</v>
      </c>
    </row>
    <row r="160" spans="1:8" x14ac:dyDescent="0.35">
      <c r="A160" t="s">
        <v>71</v>
      </c>
      <c r="B160">
        <v>86</v>
      </c>
      <c r="C160" t="s">
        <v>21</v>
      </c>
      <c r="D160">
        <v>300060740</v>
      </c>
      <c r="E160" t="s">
        <v>31</v>
      </c>
      <c r="F160">
        <v>500</v>
      </c>
      <c r="G160">
        <v>34</v>
      </c>
      <c r="H160" s="3">
        <f t="shared" si="3"/>
        <v>17000</v>
      </c>
    </row>
    <row r="161" spans="1:8" x14ac:dyDescent="0.35">
      <c r="A161" t="s">
        <v>71</v>
      </c>
      <c r="B161">
        <v>87</v>
      </c>
      <c r="C161" s="7" t="s">
        <v>57</v>
      </c>
      <c r="D161">
        <v>608134093</v>
      </c>
      <c r="E161" t="s">
        <v>74</v>
      </c>
      <c r="F161">
        <v>2550</v>
      </c>
      <c r="G161">
        <v>35</v>
      </c>
      <c r="H161" s="3">
        <f t="shared" si="3"/>
        <v>89250</v>
      </c>
    </row>
    <row r="162" spans="1:8" x14ac:dyDescent="0.35">
      <c r="A162" t="s">
        <v>71</v>
      </c>
      <c r="B162">
        <v>87</v>
      </c>
      <c r="C162" s="7" t="s">
        <v>57</v>
      </c>
      <c r="D162">
        <v>608134093</v>
      </c>
      <c r="E162" t="s">
        <v>37</v>
      </c>
      <c r="F162">
        <v>3000</v>
      </c>
      <c r="G162">
        <v>34</v>
      </c>
      <c r="H162" s="3">
        <f t="shared" si="3"/>
        <v>102000</v>
      </c>
    </row>
    <row r="163" spans="1:8" x14ac:dyDescent="0.35">
      <c r="A163" t="s">
        <v>71</v>
      </c>
      <c r="B163">
        <v>87</v>
      </c>
      <c r="C163" s="7" t="s">
        <v>57</v>
      </c>
      <c r="D163">
        <v>608134093</v>
      </c>
      <c r="E163" t="s">
        <v>39</v>
      </c>
      <c r="F163">
        <v>230</v>
      </c>
      <c r="G163">
        <v>7</v>
      </c>
      <c r="H163" s="3">
        <f t="shared" si="3"/>
        <v>1610</v>
      </c>
    </row>
    <row r="164" spans="1:8" x14ac:dyDescent="0.35">
      <c r="A164" t="s">
        <v>71</v>
      </c>
      <c r="B164">
        <v>88</v>
      </c>
      <c r="C164" t="s">
        <v>75</v>
      </c>
      <c r="D164">
        <v>600615879</v>
      </c>
      <c r="E164" t="s">
        <v>34</v>
      </c>
      <c r="F164">
        <v>1700</v>
      </c>
      <c r="G164">
        <v>32</v>
      </c>
      <c r="H164" s="3">
        <f t="shared" si="3"/>
        <v>54400</v>
      </c>
    </row>
    <row r="165" spans="1:8" x14ac:dyDescent="0.35">
      <c r="A165" t="s">
        <v>71</v>
      </c>
      <c r="B165">
        <v>89</v>
      </c>
      <c r="C165" t="s">
        <v>26</v>
      </c>
      <c r="D165">
        <v>301488790</v>
      </c>
      <c r="E165" t="s">
        <v>31</v>
      </c>
      <c r="F165">
        <v>11700</v>
      </c>
      <c r="G165">
        <v>34</v>
      </c>
      <c r="H165" s="3">
        <f t="shared" si="3"/>
        <v>397800</v>
      </c>
    </row>
    <row r="166" spans="1:8" x14ac:dyDescent="0.35">
      <c r="A166" t="s">
        <v>71</v>
      </c>
      <c r="B166">
        <v>90</v>
      </c>
      <c r="C166" t="s">
        <v>52</v>
      </c>
      <c r="D166">
        <v>300514038</v>
      </c>
      <c r="E166" t="s">
        <v>76</v>
      </c>
      <c r="F166">
        <v>2490</v>
      </c>
      <c r="G166">
        <v>29</v>
      </c>
      <c r="H166" s="3">
        <f t="shared" si="3"/>
        <v>72210</v>
      </c>
    </row>
    <row r="167" spans="1:8" x14ac:dyDescent="0.35">
      <c r="A167" t="s">
        <v>71</v>
      </c>
      <c r="B167">
        <v>91</v>
      </c>
      <c r="C167" t="s">
        <v>51</v>
      </c>
      <c r="D167">
        <v>605428973</v>
      </c>
      <c r="E167" t="s">
        <v>33</v>
      </c>
      <c r="F167">
        <v>4250</v>
      </c>
      <c r="G167">
        <v>34</v>
      </c>
      <c r="H167" s="3">
        <f t="shared" si="3"/>
        <v>144500</v>
      </c>
    </row>
    <row r="168" spans="1:8" x14ac:dyDescent="0.35">
      <c r="A168" t="s">
        <v>71</v>
      </c>
      <c r="B168">
        <v>92</v>
      </c>
      <c r="C168" t="s">
        <v>75</v>
      </c>
      <c r="D168">
        <v>600615879</v>
      </c>
      <c r="E168" t="s">
        <v>34</v>
      </c>
      <c r="F168">
        <v>2200</v>
      </c>
      <c r="G168">
        <v>32</v>
      </c>
      <c r="H168" s="3">
        <f t="shared" si="3"/>
        <v>70400</v>
      </c>
    </row>
    <row r="169" spans="1:8" x14ac:dyDescent="0.35">
      <c r="A169" t="s">
        <v>71</v>
      </c>
      <c r="B169">
        <v>93</v>
      </c>
      <c r="C169" t="s">
        <v>75</v>
      </c>
      <c r="D169">
        <v>600615879</v>
      </c>
      <c r="E169" t="s">
        <v>34</v>
      </c>
      <c r="F169">
        <v>1700</v>
      </c>
      <c r="G169">
        <v>29.5</v>
      </c>
      <c r="H169" s="3">
        <f t="shared" si="3"/>
        <v>50150</v>
      </c>
    </row>
    <row r="170" spans="1:8" x14ac:dyDescent="0.35">
      <c r="A170" t="s">
        <v>71</v>
      </c>
      <c r="B170">
        <v>94</v>
      </c>
      <c r="C170" t="s">
        <v>75</v>
      </c>
      <c r="D170">
        <v>600615879</v>
      </c>
      <c r="E170" t="s">
        <v>34</v>
      </c>
      <c r="F170">
        <v>2000</v>
      </c>
      <c r="G170">
        <v>29</v>
      </c>
      <c r="H170" s="3">
        <f t="shared" si="3"/>
        <v>58000</v>
      </c>
    </row>
    <row r="171" spans="1:8" x14ac:dyDescent="0.35">
      <c r="A171" t="s">
        <v>71</v>
      </c>
      <c r="B171">
        <v>95</v>
      </c>
      <c r="C171" t="s">
        <v>77</v>
      </c>
      <c r="D171">
        <v>600258807</v>
      </c>
      <c r="E171" t="s">
        <v>34</v>
      </c>
      <c r="F171">
        <v>2000</v>
      </c>
      <c r="G171">
        <v>31</v>
      </c>
      <c r="H171" s="3">
        <f t="shared" si="3"/>
        <v>62000</v>
      </c>
    </row>
    <row r="172" spans="1:8" x14ac:dyDescent="0.35">
      <c r="A172" t="s">
        <v>71</v>
      </c>
      <c r="B172">
        <v>95</v>
      </c>
      <c r="C172" t="s">
        <v>77</v>
      </c>
      <c r="D172">
        <v>600258807</v>
      </c>
      <c r="E172" t="s">
        <v>31</v>
      </c>
      <c r="F172">
        <v>3750</v>
      </c>
      <c r="G172">
        <v>37</v>
      </c>
      <c r="H172" s="3">
        <f t="shared" si="3"/>
        <v>138750</v>
      </c>
    </row>
    <row r="173" spans="1:8" x14ac:dyDescent="0.35">
      <c r="A173" t="s">
        <v>71</v>
      </c>
      <c r="B173">
        <v>95</v>
      </c>
      <c r="C173" t="s">
        <v>77</v>
      </c>
      <c r="D173">
        <v>600258807</v>
      </c>
      <c r="E173" t="s">
        <v>31</v>
      </c>
      <c r="F173">
        <v>15260</v>
      </c>
      <c r="G173">
        <v>33.75</v>
      </c>
      <c r="H173" s="3">
        <f t="shared" si="3"/>
        <v>515025</v>
      </c>
    </row>
    <row r="174" spans="1:8" x14ac:dyDescent="0.35">
      <c r="A174" t="s">
        <v>71</v>
      </c>
      <c r="B174">
        <v>96</v>
      </c>
      <c r="C174" t="s">
        <v>18</v>
      </c>
      <c r="D174">
        <v>606958938</v>
      </c>
      <c r="E174" t="s">
        <v>36</v>
      </c>
      <c r="F174">
        <v>2100</v>
      </c>
      <c r="G174">
        <v>36</v>
      </c>
      <c r="H174" s="3">
        <f t="shared" si="3"/>
        <v>75600</v>
      </c>
    </row>
    <row r="175" spans="1:8" x14ac:dyDescent="0.35">
      <c r="A175" t="s">
        <v>71</v>
      </c>
      <c r="B175">
        <v>96</v>
      </c>
      <c r="C175" t="s">
        <v>18</v>
      </c>
      <c r="D175">
        <v>606958938</v>
      </c>
      <c r="E175" t="s">
        <v>34</v>
      </c>
      <c r="F175">
        <v>2400</v>
      </c>
      <c r="G175">
        <v>34</v>
      </c>
      <c r="H175" s="3">
        <f t="shared" si="3"/>
        <v>81600</v>
      </c>
    </row>
    <row r="176" spans="1:8" x14ac:dyDescent="0.35">
      <c r="A176" t="s">
        <v>71</v>
      </c>
      <c r="B176">
        <v>96</v>
      </c>
      <c r="C176" t="s">
        <v>18</v>
      </c>
      <c r="D176">
        <v>606958938</v>
      </c>
      <c r="E176" t="s">
        <v>32</v>
      </c>
      <c r="F176">
        <v>12150</v>
      </c>
      <c r="G176">
        <v>42</v>
      </c>
      <c r="H176" s="3">
        <f t="shared" si="3"/>
        <v>510300</v>
      </c>
    </row>
    <row r="177" spans="1:8" x14ac:dyDescent="0.35">
      <c r="A177" t="s">
        <v>71</v>
      </c>
      <c r="B177">
        <v>97</v>
      </c>
      <c r="C177" t="s">
        <v>75</v>
      </c>
      <c r="D177">
        <v>600615879</v>
      </c>
      <c r="E177" t="s">
        <v>34</v>
      </c>
      <c r="F177">
        <v>1375</v>
      </c>
      <c r="G177">
        <v>31</v>
      </c>
      <c r="H177" s="3">
        <f t="shared" si="3"/>
        <v>42625</v>
      </c>
    </row>
    <row r="178" spans="1:8" x14ac:dyDescent="0.35">
      <c r="A178" t="s">
        <v>12</v>
      </c>
      <c r="B178">
        <v>97</v>
      </c>
      <c r="C178" t="s">
        <v>75</v>
      </c>
      <c r="D178">
        <v>600615879</v>
      </c>
      <c r="E178" t="s">
        <v>35</v>
      </c>
      <c r="F178">
        <v>250</v>
      </c>
      <c r="G178">
        <v>36</v>
      </c>
      <c r="H178" s="3">
        <f t="shared" si="3"/>
        <v>9000</v>
      </c>
    </row>
    <row r="179" spans="1:8" x14ac:dyDescent="0.35">
      <c r="A179" t="s">
        <v>12</v>
      </c>
      <c r="B179">
        <v>98</v>
      </c>
      <c r="C179" t="s">
        <v>100</v>
      </c>
      <c r="D179">
        <v>613108052</v>
      </c>
      <c r="E179" t="s">
        <v>37</v>
      </c>
      <c r="F179">
        <v>3080</v>
      </c>
      <c r="G179">
        <v>34</v>
      </c>
      <c r="H179" s="3">
        <f t="shared" si="3"/>
        <v>104720</v>
      </c>
    </row>
    <row r="180" spans="1:8" x14ac:dyDescent="0.35">
      <c r="A180" t="s">
        <v>12</v>
      </c>
      <c r="B180">
        <v>98</v>
      </c>
      <c r="C180" t="s">
        <v>100</v>
      </c>
      <c r="D180">
        <v>613108052</v>
      </c>
      <c r="E180" t="s">
        <v>38</v>
      </c>
      <c r="F180">
        <v>980</v>
      </c>
      <c r="G180">
        <v>36.5</v>
      </c>
      <c r="H180" s="3">
        <f t="shared" si="3"/>
        <v>35770</v>
      </c>
    </row>
    <row r="181" spans="1:8" x14ac:dyDescent="0.35">
      <c r="A181" t="s">
        <v>12</v>
      </c>
      <c r="B181">
        <v>99</v>
      </c>
      <c r="C181" t="s">
        <v>75</v>
      </c>
      <c r="D181">
        <v>600615879</v>
      </c>
      <c r="E181" t="s">
        <v>34</v>
      </c>
      <c r="F181">
        <v>2125</v>
      </c>
      <c r="G181">
        <v>31</v>
      </c>
      <c r="H181" s="3">
        <f t="shared" si="3"/>
        <v>65875</v>
      </c>
    </row>
    <row r="182" spans="1:8" x14ac:dyDescent="0.35">
      <c r="A182" t="s">
        <v>12</v>
      </c>
      <c r="B182">
        <v>100</v>
      </c>
      <c r="C182" t="s">
        <v>20</v>
      </c>
      <c r="D182">
        <v>600251099</v>
      </c>
      <c r="E182" t="s">
        <v>31</v>
      </c>
      <c r="F182">
        <v>9000</v>
      </c>
      <c r="G182">
        <v>34.5</v>
      </c>
      <c r="H182" s="3">
        <f t="shared" si="3"/>
        <v>310500</v>
      </c>
    </row>
    <row r="183" spans="1:8" x14ac:dyDescent="0.35">
      <c r="A183" t="s">
        <v>12</v>
      </c>
      <c r="B183">
        <v>100</v>
      </c>
      <c r="C183" t="s">
        <v>20</v>
      </c>
      <c r="D183">
        <v>600251099</v>
      </c>
      <c r="E183" t="s">
        <v>31</v>
      </c>
      <c r="F183">
        <v>7500</v>
      </c>
      <c r="G183">
        <v>37</v>
      </c>
      <c r="H183" s="3">
        <f t="shared" si="3"/>
        <v>277500</v>
      </c>
    </row>
    <row r="184" spans="1:8" x14ac:dyDescent="0.35">
      <c r="A184" t="s">
        <v>12</v>
      </c>
      <c r="B184">
        <v>101</v>
      </c>
      <c r="C184" t="s">
        <v>21</v>
      </c>
      <c r="D184">
        <v>300060740</v>
      </c>
      <c r="E184" t="s">
        <v>31</v>
      </c>
      <c r="F184">
        <v>1120</v>
      </c>
      <c r="G184">
        <v>37</v>
      </c>
      <c r="H184" s="3">
        <f t="shared" si="3"/>
        <v>41440</v>
      </c>
    </row>
    <row r="185" spans="1:8" x14ac:dyDescent="0.35">
      <c r="A185" t="s">
        <v>12</v>
      </c>
      <c r="B185">
        <v>102</v>
      </c>
      <c r="C185" t="s">
        <v>23</v>
      </c>
      <c r="D185">
        <v>301476582</v>
      </c>
      <c r="E185" t="s">
        <v>36</v>
      </c>
      <c r="F185">
        <v>280</v>
      </c>
      <c r="G185">
        <v>34</v>
      </c>
      <c r="H185" s="3">
        <f t="shared" si="3"/>
        <v>9520</v>
      </c>
    </row>
    <row r="186" spans="1:8" x14ac:dyDescent="0.35">
      <c r="A186" t="s">
        <v>12</v>
      </c>
      <c r="B186">
        <v>102</v>
      </c>
      <c r="C186" t="s">
        <v>23</v>
      </c>
      <c r="D186">
        <v>301476582</v>
      </c>
      <c r="E186" t="s">
        <v>34</v>
      </c>
      <c r="F186">
        <v>360</v>
      </c>
      <c r="G186">
        <v>32</v>
      </c>
      <c r="H186" s="3">
        <f t="shared" si="3"/>
        <v>11520</v>
      </c>
    </row>
    <row r="187" spans="1:8" x14ac:dyDescent="0.35">
      <c r="A187" t="s">
        <v>12</v>
      </c>
      <c r="B187">
        <v>102</v>
      </c>
      <c r="C187" t="s">
        <v>23</v>
      </c>
      <c r="D187">
        <v>301476582</v>
      </c>
      <c r="E187" t="s">
        <v>31</v>
      </c>
      <c r="F187">
        <v>840</v>
      </c>
      <c r="G187">
        <v>37</v>
      </c>
      <c r="H187" s="3">
        <f t="shared" si="3"/>
        <v>31080</v>
      </c>
    </row>
    <row r="188" spans="1:8" x14ac:dyDescent="0.35">
      <c r="A188" t="s">
        <v>12</v>
      </c>
      <c r="B188">
        <v>103</v>
      </c>
      <c r="C188" t="s">
        <v>25</v>
      </c>
      <c r="D188">
        <v>602599511</v>
      </c>
      <c r="E188" t="s">
        <v>31</v>
      </c>
      <c r="F188">
        <v>560</v>
      </c>
      <c r="G188">
        <v>35</v>
      </c>
      <c r="H188" s="3">
        <f t="shared" si="3"/>
        <v>19600</v>
      </c>
    </row>
    <row r="189" spans="1:8" x14ac:dyDescent="0.35">
      <c r="A189" t="s">
        <v>12</v>
      </c>
      <c r="B189">
        <v>103</v>
      </c>
      <c r="C189" t="s">
        <v>25</v>
      </c>
      <c r="D189">
        <v>602599511</v>
      </c>
      <c r="E189" t="s">
        <v>31</v>
      </c>
      <c r="F189">
        <v>560</v>
      </c>
      <c r="G189">
        <v>37</v>
      </c>
      <c r="H189" s="3">
        <f t="shared" si="3"/>
        <v>20720</v>
      </c>
    </row>
    <row r="190" spans="1:8" x14ac:dyDescent="0.35">
      <c r="A190" t="s">
        <v>12</v>
      </c>
      <c r="B190">
        <v>103</v>
      </c>
      <c r="C190" t="s">
        <v>25</v>
      </c>
      <c r="D190">
        <v>602599511</v>
      </c>
      <c r="E190" t="s">
        <v>34</v>
      </c>
      <c r="F190">
        <v>960</v>
      </c>
      <c r="G190">
        <v>32</v>
      </c>
      <c r="H190" s="3">
        <f t="shared" si="3"/>
        <v>30720</v>
      </c>
    </row>
    <row r="191" spans="1:8" x14ac:dyDescent="0.35">
      <c r="A191" t="s">
        <v>12</v>
      </c>
      <c r="B191">
        <v>104</v>
      </c>
      <c r="C191" t="s">
        <v>75</v>
      </c>
      <c r="D191">
        <v>600615879</v>
      </c>
      <c r="E191" t="s">
        <v>34</v>
      </c>
      <c r="F191">
        <v>2000</v>
      </c>
      <c r="G191">
        <v>31</v>
      </c>
      <c r="H191" s="3">
        <f t="shared" si="3"/>
        <v>62000</v>
      </c>
    </row>
    <row r="192" spans="1:8" x14ac:dyDescent="0.35">
      <c r="A192" t="s">
        <v>12</v>
      </c>
      <c r="B192">
        <v>105</v>
      </c>
      <c r="C192" t="s">
        <v>67</v>
      </c>
      <c r="D192">
        <v>301485868</v>
      </c>
      <c r="E192" t="s">
        <v>31</v>
      </c>
      <c r="F192">
        <v>3920</v>
      </c>
      <c r="G192">
        <v>34</v>
      </c>
      <c r="H192" s="3">
        <f t="shared" si="3"/>
        <v>133280</v>
      </c>
    </row>
    <row r="193" spans="1:8" x14ac:dyDescent="0.35">
      <c r="A193" t="s">
        <v>12</v>
      </c>
      <c r="B193">
        <v>105</v>
      </c>
      <c r="C193" t="s">
        <v>67</v>
      </c>
      <c r="D193">
        <v>301485868</v>
      </c>
      <c r="E193" t="s">
        <v>40</v>
      </c>
      <c r="F193">
        <v>1750</v>
      </c>
      <c r="G193">
        <v>58</v>
      </c>
      <c r="H193" s="3">
        <f t="shared" si="3"/>
        <v>101500</v>
      </c>
    </row>
    <row r="194" spans="1:8" x14ac:dyDescent="0.35">
      <c r="A194" t="s">
        <v>12</v>
      </c>
      <c r="B194">
        <v>105</v>
      </c>
      <c r="C194" t="s">
        <v>67</v>
      </c>
      <c r="D194">
        <v>301485868</v>
      </c>
      <c r="E194" t="s">
        <v>35</v>
      </c>
      <c r="F194">
        <v>250</v>
      </c>
      <c r="G194">
        <v>52</v>
      </c>
      <c r="H194" s="3">
        <f t="shared" si="3"/>
        <v>13000</v>
      </c>
    </row>
    <row r="195" spans="1:8" x14ac:dyDescent="0.35">
      <c r="A195" t="s">
        <v>12</v>
      </c>
      <c r="B195">
        <v>106</v>
      </c>
      <c r="C195" t="s">
        <v>78</v>
      </c>
      <c r="D195">
        <v>600967017</v>
      </c>
      <c r="E195" t="s">
        <v>36</v>
      </c>
      <c r="F195">
        <v>1000</v>
      </c>
      <c r="G195">
        <v>33.5</v>
      </c>
      <c r="H195" s="3">
        <f t="shared" si="3"/>
        <v>33500</v>
      </c>
    </row>
    <row r="196" spans="1:8" x14ac:dyDescent="0.35">
      <c r="A196" t="s">
        <v>12</v>
      </c>
      <c r="B196">
        <v>106</v>
      </c>
      <c r="C196" t="s">
        <v>78</v>
      </c>
      <c r="D196">
        <v>600967017</v>
      </c>
      <c r="E196" t="s">
        <v>34</v>
      </c>
      <c r="F196">
        <v>1000</v>
      </c>
      <c r="G196">
        <v>32</v>
      </c>
      <c r="H196" s="3">
        <f t="shared" ref="H196:H230" si="4">G196*F196</f>
        <v>32000</v>
      </c>
    </row>
    <row r="197" spans="1:8" x14ac:dyDescent="0.35">
      <c r="A197" t="s">
        <v>12</v>
      </c>
      <c r="B197">
        <v>106</v>
      </c>
      <c r="C197" t="s">
        <v>78</v>
      </c>
      <c r="D197">
        <v>600967017</v>
      </c>
      <c r="E197" t="s">
        <v>79</v>
      </c>
      <c r="F197">
        <v>980</v>
      </c>
      <c r="G197">
        <v>37</v>
      </c>
      <c r="H197" s="3">
        <f t="shared" si="4"/>
        <v>36260</v>
      </c>
    </row>
    <row r="198" spans="1:8" x14ac:dyDescent="0.35">
      <c r="A198" t="s">
        <v>12</v>
      </c>
      <c r="B198">
        <v>106</v>
      </c>
      <c r="C198" t="s">
        <v>78</v>
      </c>
      <c r="D198">
        <v>600967017</v>
      </c>
      <c r="E198" t="s">
        <v>31</v>
      </c>
      <c r="F198">
        <v>1120</v>
      </c>
      <c r="G198">
        <v>35</v>
      </c>
      <c r="H198" s="3">
        <f t="shared" si="4"/>
        <v>39200</v>
      </c>
    </row>
    <row r="199" spans="1:8" x14ac:dyDescent="0.35">
      <c r="A199" t="s">
        <v>12</v>
      </c>
      <c r="B199">
        <v>106</v>
      </c>
      <c r="C199" t="s">
        <v>78</v>
      </c>
      <c r="D199">
        <v>600967017</v>
      </c>
      <c r="E199" t="s">
        <v>81</v>
      </c>
      <c r="F199">
        <v>800</v>
      </c>
      <c r="G199">
        <v>53</v>
      </c>
      <c r="H199" s="3">
        <f t="shared" si="4"/>
        <v>42400</v>
      </c>
    </row>
    <row r="200" spans="1:8" x14ac:dyDescent="0.35">
      <c r="A200" t="s">
        <v>12</v>
      </c>
      <c r="B200">
        <v>106</v>
      </c>
      <c r="C200" t="s">
        <v>78</v>
      </c>
      <c r="D200">
        <v>600967017</v>
      </c>
      <c r="E200" t="s">
        <v>80</v>
      </c>
      <c r="F200">
        <v>1150</v>
      </c>
      <c r="G200">
        <v>59</v>
      </c>
      <c r="H200" s="3">
        <f t="shared" si="4"/>
        <v>67850</v>
      </c>
    </row>
    <row r="201" spans="1:8" x14ac:dyDescent="0.35">
      <c r="A201" t="s">
        <v>12</v>
      </c>
      <c r="B201">
        <v>106</v>
      </c>
      <c r="C201" t="s">
        <v>78</v>
      </c>
      <c r="D201">
        <v>600967017</v>
      </c>
      <c r="E201" t="s">
        <v>82</v>
      </c>
      <c r="F201">
        <v>50</v>
      </c>
      <c r="G201">
        <v>40</v>
      </c>
      <c r="H201" s="3">
        <f t="shared" si="4"/>
        <v>2000</v>
      </c>
    </row>
    <row r="202" spans="1:8" x14ac:dyDescent="0.35">
      <c r="A202" t="s">
        <v>12</v>
      </c>
      <c r="B202">
        <v>106</v>
      </c>
      <c r="C202" t="s">
        <v>78</v>
      </c>
      <c r="D202">
        <v>600967017</v>
      </c>
      <c r="E202" t="s">
        <v>36</v>
      </c>
      <c r="F202">
        <v>36</v>
      </c>
      <c r="G202">
        <v>30</v>
      </c>
      <c r="H202" s="3">
        <f t="shared" si="4"/>
        <v>1080</v>
      </c>
    </row>
    <row r="203" spans="1:8" x14ac:dyDescent="0.35">
      <c r="A203" t="s">
        <v>12</v>
      </c>
      <c r="B203">
        <v>107</v>
      </c>
      <c r="C203" t="s">
        <v>55</v>
      </c>
      <c r="D203">
        <v>601785371</v>
      </c>
      <c r="E203" t="s">
        <v>47</v>
      </c>
      <c r="F203">
        <v>5600</v>
      </c>
      <c r="G203">
        <v>34</v>
      </c>
      <c r="H203" s="3">
        <f t="shared" si="4"/>
        <v>190400</v>
      </c>
    </row>
    <row r="204" spans="1:8" x14ac:dyDescent="0.35">
      <c r="A204" t="s">
        <v>12</v>
      </c>
      <c r="B204">
        <v>108</v>
      </c>
      <c r="C204" t="s">
        <v>75</v>
      </c>
      <c r="D204">
        <v>600615879</v>
      </c>
      <c r="E204" t="s">
        <v>34</v>
      </c>
      <c r="F204">
        <v>2000</v>
      </c>
      <c r="G204">
        <v>30.5</v>
      </c>
      <c r="H204" s="3">
        <f t="shared" si="4"/>
        <v>61000</v>
      </c>
    </row>
    <row r="205" spans="1:8" x14ac:dyDescent="0.35">
      <c r="A205" t="s">
        <v>12</v>
      </c>
      <c r="B205">
        <v>109</v>
      </c>
      <c r="C205" t="s">
        <v>73</v>
      </c>
      <c r="D205">
        <v>611687962</v>
      </c>
      <c r="E205" t="s">
        <v>31</v>
      </c>
      <c r="F205">
        <v>2800</v>
      </c>
      <c r="G205">
        <v>35</v>
      </c>
      <c r="H205" s="3">
        <f t="shared" si="4"/>
        <v>98000</v>
      </c>
    </row>
    <row r="206" spans="1:8" x14ac:dyDescent="0.35">
      <c r="A206" t="s">
        <v>12</v>
      </c>
      <c r="B206">
        <v>109</v>
      </c>
      <c r="C206" t="s">
        <v>73</v>
      </c>
      <c r="D206">
        <v>611687962</v>
      </c>
      <c r="E206" t="s">
        <v>34</v>
      </c>
      <c r="F206">
        <v>500</v>
      </c>
      <c r="G206">
        <v>31</v>
      </c>
      <c r="H206" s="3">
        <f t="shared" si="4"/>
        <v>15500</v>
      </c>
    </row>
    <row r="207" spans="1:8" x14ac:dyDescent="0.35">
      <c r="A207" t="s">
        <v>12</v>
      </c>
      <c r="B207">
        <v>110</v>
      </c>
      <c r="C207" t="s">
        <v>24</v>
      </c>
      <c r="D207">
        <v>301490863</v>
      </c>
      <c r="E207" t="s">
        <v>31</v>
      </c>
      <c r="F207">
        <v>6020</v>
      </c>
      <c r="G207">
        <v>34</v>
      </c>
      <c r="H207" s="3">
        <f t="shared" si="4"/>
        <v>204680</v>
      </c>
    </row>
    <row r="208" spans="1:8" x14ac:dyDescent="0.35">
      <c r="A208" t="s">
        <v>12</v>
      </c>
      <c r="B208">
        <v>110</v>
      </c>
      <c r="C208" t="s">
        <v>24</v>
      </c>
      <c r="D208">
        <v>301490863</v>
      </c>
      <c r="E208" t="s">
        <v>41</v>
      </c>
      <c r="F208">
        <v>1120</v>
      </c>
      <c r="G208">
        <v>33</v>
      </c>
      <c r="H208" s="3">
        <f t="shared" si="4"/>
        <v>36960</v>
      </c>
    </row>
    <row r="209" spans="1:8" x14ac:dyDescent="0.35">
      <c r="A209" t="s">
        <v>12</v>
      </c>
      <c r="B209">
        <v>111</v>
      </c>
      <c r="C209" t="s">
        <v>25</v>
      </c>
      <c r="D209">
        <v>602599511</v>
      </c>
      <c r="E209" t="s">
        <v>41</v>
      </c>
      <c r="F209">
        <v>1120</v>
      </c>
      <c r="G209">
        <v>33</v>
      </c>
      <c r="H209" s="3">
        <f t="shared" si="4"/>
        <v>36960</v>
      </c>
    </row>
    <row r="210" spans="1:8" x14ac:dyDescent="0.35">
      <c r="A210" t="s">
        <v>12</v>
      </c>
      <c r="B210">
        <v>112</v>
      </c>
      <c r="C210" t="s">
        <v>75</v>
      </c>
      <c r="D210">
        <v>600615879</v>
      </c>
      <c r="E210" t="s">
        <v>43</v>
      </c>
      <c r="F210">
        <v>1325</v>
      </c>
      <c r="G210">
        <v>31</v>
      </c>
      <c r="H210" s="3">
        <f t="shared" si="4"/>
        <v>41075</v>
      </c>
    </row>
    <row r="211" spans="1:8" x14ac:dyDescent="0.35">
      <c r="A211" t="s">
        <v>12</v>
      </c>
      <c r="B211">
        <v>112</v>
      </c>
      <c r="C211" t="s">
        <v>75</v>
      </c>
      <c r="D211">
        <v>600615879</v>
      </c>
      <c r="E211" t="s">
        <v>36</v>
      </c>
      <c r="F211">
        <v>250</v>
      </c>
      <c r="G211">
        <v>34</v>
      </c>
      <c r="H211" s="3">
        <f t="shared" si="4"/>
        <v>8500</v>
      </c>
    </row>
    <row r="212" spans="1:8" x14ac:dyDescent="0.35">
      <c r="A212" t="s">
        <v>12</v>
      </c>
      <c r="B212">
        <v>113</v>
      </c>
      <c r="C212" t="s">
        <v>61</v>
      </c>
      <c r="D212">
        <v>500150913</v>
      </c>
      <c r="E212" t="s">
        <v>31</v>
      </c>
      <c r="F212">
        <v>4500</v>
      </c>
      <c r="G212">
        <v>35</v>
      </c>
      <c r="H212" s="3">
        <f t="shared" si="4"/>
        <v>157500</v>
      </c>
    </row>
    <row r="213" spans="1:8" x14ac:dyDescent="0.35">
      <c r="A213" t="s">
        <v>12</v>
      </c>
      <c r="B213">
        <v>113</v>
      </c>
      <c r="C213" t="s">
        <v>61</v>
      </c>
      <c r="D213">
        <v>500150913</v>
      </c>
      <c r="E213" t="s">
        <v>31</v>
      </c>
      <c r="F213">
        <v>1960</v>
      </c>
      <c r="G213">
        <v>37</v>
      </c>
      <c r="H213" s="3">
        <f t="shared" si="4"/>
        <v>72520</v>
      </c>
    </row>
    <row r="214" spans="1:8" x14ac:dyDescent="0.35">
      <c r="A214" t="s">
        <v>12</v>
      </c>
      <c r="B214">
        <v>113</v>
      </c>
      <c r="C214" t="s">
        <v>61</v>
      </c>
      <c r="D214">
        <v>500150913</v>
      </c>
      <c r="E214" t="s">
        <v>43</v>
      </c>
      <c r="F214">
        <v>400</v>
      </c>
      <c r="G214">
        <v>31</v>
      </c>
      <c r="H214" s="3">
        <f t="shared" si="4"/>
        <v>12400</v>
      </c>
    </row>
    <row r="215" spans="1:8" x14ac:dyDescent="0.35">
      <c r="A215" t="s">
        <v>12</v>
      </c>
      <c r="B215">
        <v>113</v>
      </c>
      <c r="C215" t="s">
        <v>61</v>
      </c>
      <c r="D215">
        <v>500150913</v>
      </c>
      <c r="E215" t="s">
        <v>58</v>
      </c>
      <c r="F215">
        <v>140</v>
      </c>
      <c r="G215">
        <v>35</v>
      </c>
      <c r="H215" s="3">
        <f t="shared" si="4"/>
        <v>4900</v>
      </c>
    </row>
    <row r="216" spans="1:8" x14ac:dyDescent="0.35">
      <c r="A216" t="s">
        <v>12</v>
      </c>
      <c r="B216">
        <v>114</v>
      </c>
      <c r="C216" s="7" t="s">
        <v>57</v>
      </c>
      <c r="D216">
        <v>608134093</v>
      </c>
      <c r="E216" t="s">
        <v>31</v>
      </c>
      <c r="F216">
        <v>750</v>
      </c>
      <c r="G216">
        <v>37</v>
      </c>
      <c r="H216" s="3">
        <f t="shared" si="4"/>
        <v>27750</v>
      </c>
    </row>
    <row r="217" spans="1:8" x14ac:dyDescent="0.35">
      <c r="A217" t="s">
        <v>12</v>
      </c>
      <c r="B217">
        <v>114</v>
      </c>
      <c r="C217" s="7" t="s">
        <v>57</v>
      </c>
      <c r="D217">
        <v>608134094</v>
      </c>
      <c r="E217" t="s">
        <v>37</v>
      </c>
      <c r="F217">
        <v>2700</v>
      </c>
      <c r="G217">
        <v>35</v>
      </c>
      <c r="H217" s="3">
        <f t="shared" si="4"/>
        <v>94500</v>
      </c>
    </row>
    <row r="218" spans="1:8" x14ac:dyDescent="0.35">
      <c r="A218" t="s">
        <v>12</v>
      </c>
      <c r="B218">
        <v>114</v>
      </c>
      <c r="C218" s="7" t="s">
        <v>57</v>
      </c>
      <c r="D218">
        <v>608134095</v>
      </c>
      <c r="E218" t="s">
        <v>74</v>
      </c>
      <c r="F218">
        <v>1960</v>
      </c>
      <c r="G218">
        <v>35</v>
      </c>
      <c r="H218" s="3">
        <f t="shared" si="4"/>
        <v>68600</v>
      </c>
    </row>
    <row r="219" spans="1:8" x14ac:dyDescent="0.35">
      <c r="A219" t="s">
        <v>12</v>
      </c>
      <c r="B219">
        <v>114</v>
      </c>
      <c r="C219" s="7" t="s">
        <v>57</v>
      </c>
      <c r="D219">
        <v>608134096</v>
      </c>
      <c r="E219" t="s">
        <v>81</v>
      </c>
      <c r="F219">
        <v>750</v>
      </c>
      <c r="G219">
        <v>58</v>
      </c>
      <c r="H219" s="3">
        <f t="shared" si="4"/>
        <v>43500</v>
      </c>
    </row>
    <row r="220" spans="1:8" x14ac:dyDescent="0.35">
      <c r="A220" t="s">
        <v>12</v>
      </c>
      <c r="B220">
        <v>114</v>
      </c>
      <c r="C220" s="7" t="s">
        <v>57</v>
      </c>
      <c r="D220">
        <v>608134097</v>
      </c>
      <c r="E220" t="s">
        <v>43</v>
      </c>
      <c r="F220">
        <v>450</v>
      </c>
      <c r="G220">
        <v>32</v>
      </c>
      <c r="H220" s="3">
        <f t="shared" si="4"/>
        <v>14400</v>
      </c>
    </row>
    <row r="221" spans="1:8" x14ac:dyDescent="0.35">
      <c r="A221" t="s">
        <v>12</v>
      </c>
      <c r="B221">
        <v>115</v>
      </c>
      <c r="C221" t="s">
        <v>23</v>
      </c>
      <c r="D221">
        <v>301476582</v>
      </c>
      <c r="E221" t="s">
        <v>31</v>
      </c>
      <c r="F221">
        <v>1400</v>
      </c>
      <c r="G221">
        <v>37</v>
      </c>
      <c r="H221" s="3">
        <f t="shared" si="4"/>
        <v>51800</v>
      </c>
    </row>
    <row r="222" spans="1:8" x14ac:dyDescent="0.35">
      <c r="A222" t="s">
        <v>12</v>
      </c>
      <c r="B222">
        <v>115</v>
      </c>
      <c r="C222" t="s">
        <v>23</v>
      </c>
      <c r="D222">
        <v>301476582</v>
      </c>
      <c r="E222" t="s">
        <v>41</v>
      </c>
      <c r="F222">
        <v>1250</v>
      </c>
      <c r="G222">
        <v>36</v>
      </c>
      <c r="H222" s="3">
        <f t="shared" si="4"/>
        <v>45000</v>
      </c>
    </row>
    <row r="223" spans="1:8" x14ac:dyDescent="0.35">
      <c r="A223" t="s">
        <v>12</v>
      </c>
      <c r="B223">
        <v>116</v>
      </c>
      <c r="C223" t="s">
        <v>65</v>
      </c>
      <c r="D223">
        <v>612108239</v>
      </c>
      <c r="E223" t="s">
        <v>74</v>
      </c>
      <c r="F223">
        <v>2500</v>
      </c>
      <c r="G223">
        <v>36.5</v>
      </c>
      <c r="H223" s="3">
        <f t="shared" si="4"/>
        <v>91250</v>
      </c>
    </row>
    <row r="224" spans="1:8" x14ac:dyDescent="0.35">
      <c r="A224" t="s">
        <v>12</v>
      </c>
      <c r="B224">
        <v>117</v>
      </c>
      <c r="C224" t="s">
        <v>21</v>
      </c>
      <c r="D224">
        <v>300060740</v>
      </c>
      <c r="E224" t="s">
        <v>41</v>
      </c>
      <c r="F224">
        <v>420</v>
      </c>
      <c r="G224">
        <v>37</v>
      </c>
      <c r="H224" s="3">
        <f t="shared" si="4"/>
        <v>15540</v>
      </c>
    </row>
    <row r="225" spans="1:8" x14ac:dyDescent="0.35">
      <c r="A225" t="s">
        <v>12</v>
      </c>
      <c r="B225">
        <v>117</v>
      </c>
      <c r="C225" t="s">
        <v>21</v>
      </c>
      <c r="D225">
        <v>300060740</v>
      </c>
      <c r="E225" t="s">
        <v>74</v>
      </c>
      <c r="F225">
        <v>250</v>
      </c>
      <c r="G225">
        <v>36</v>
      </c>
      <c r="H225" s="3">
        <f t="shared" si="4"/>
        <v>9000</v>
      </c>
    </row>
    <row r="226" spans="1:8" x14ac:dyDescent="0.35">
      <c r="A226" t="s">
        <v>12</v>
      </c>
      <c r="B226">
        <v>118</v>
      </c>
      <c r="C226" t="s">
        <v>83</v>
      </c>
      <c r="D226">
        <v>604895022</v>
      </c>
      <c r="E226" t="s">
        <v>31</v>
      </c>
      <c r="F226">
        <f>1875+700+140</f>
        <v>2715</v>
      </c>
      <c r="G226">
        <v>35</v>
      </c>
      <c r="H226" s="3">
        <f t="shared" si="4"/>
        <v>95025</v>
      </c>
    </row>
    <row r="227" spans="1:8" x14ac:dyDescent="0.35">
      <c r="A227" t="s">
        <v>12</v>
      </c>
      <c r="B227">
        <v>118</v>
      </c>
      <c r="C227" t="s">
        <v>83</v>
      </c>
      <c r="D227">
        <v>604895022</v>
      </c>
      <c r="E227" t="s">
        <v>31</v>
      </c>
      <c r="F227">
        <v>280</v>
      </c>
      <c r="G227">
        <v>37</v>
      </c>
      <c r="H227" s="3">
        <f t="shared" si="4"/>
        <v>10360</v>
      </c>
    </row>
    <row r="228" spans="1:8" x14ac:dyDescent="0.35">
      <c r="A228" t="s">
        <v>12</v>
      </c>
      <c r="B228">
        <v>119</v>
      </c>
      <c r="C228" t="s">
        <v>26</v>
      </c>
      <c r="D228">
        <v>301488790</v>
      </c>
      <c r="E228" t="s">
        <v>31</v>
      </c>
      <c r="F228">
        <v>3250</v>
      </c>
      <c r="G228">
        <v>34.56</v>
      </c>
      <c r="H228" s="3">
        <f t="shared" si="4"/>
        <v>112320.00000000001</v>
      </c>
    </row>
    <row r="229" spans="1:8" x14ac:dyDescent="0.35">
      <c r="A229" t="s">
        <v>12</v>
      </c>
      <c r="B229">
        <v>119</v>
      </c>
      <c r="C229" t="s">
        <v>26</v>
      </c>
      <c r="D229">
        <v>301488790</v>
      </c>
      <c r="E229" t="s">
        <v>74</v>
      </c>
      <c r="F229">
        <v>4125</v>
      </c>
      <c r="G229">
        <v>36</v>
      </c>
      <c r="H229" s="3">
        <f t="shared" si="4"/>
        <v>148500</v>
      </c>
    </row>
    <row r="230" spans="1:8" x14ac:dyDescent="0.35">
      <c r="A230" t="s">
        <v>12</v>
      </c>
      <c r="B230">
        <v>120</v>
      </c>
      <c r="C230" t="s">
        <v>55</v>
      </c>
      <c r="D230">
        <v>601785971</v>
      </c>
      <c r="E230" t="s">
        <v>37</v>
      </c>
      <c r="F230">
        <v>4200</v>
      </c>
      <c r="G230">
        <v>34</v>
      </c>
      <c r="H230" s="3">
        <f t="shared" si="4"/>
        <v>142800</v>
      </c>
    </row>
    <row r="231" spans="1:8" x14ac:dyDescent="0.35">
      <c r="A231" t="s">
        <v>12</v>
      </c>
      <c r="B231">
        <v>120</v>
      </c>
      <c r="C231" t="s">
        <v>55</v>
      </c>
      <c r="D231">
        <v>601785971</v>
      </c>
      <c r="E231" t="s">
        <v>74</v>
      </c>
      <c r="F231">
        <v>1400</v>
      </c>
      <c r="G231">
        <v>33</v>
      </c>
      <c r="H231" s="3">
        <f t="shared" ref="H231:H312" si="5">F231*G231</f>
        <v>46200</v>
      </c>
    </row>
    <row r="232" spans="1:8" x14ac:dyDescent="0.35">
      <c r="A232" t="s">
        <v>7</v>
      </c>
      <c r="B232">
        <v>121</v>
      </c>
      <c r="C232" t="s">
        <v>72</v>
      </c>
      <c r="D232">
        <v>601169948</v>
      </c>
      <c r="E232" t="s">
        <v>43</v>
      </c>
      <c r="F232">
        <v>980</v>
      </c>
      <c r="G232">
        <v>31</v>
      </c>
      <c r="H232" s="3">
        <f t="shared" si="5"/>
        <v>30380</v>
      </c>
    </row>
    <row r="233" spans="1:8" x14ac:dyDescent="0.35">
      <c r="A233" t="s">
        <v>7</v>
      </c>
      <c r="B233">
        <v>122</v>
      </c>
      <c r="C233" t="s">
        <v>73</v>
      </c>
      <c r="D233">
        <v>611687962</v>
      </c>
      <c r="E233" t="s">
        <v>31</v>
      </c>
      <c r="F233">
        <v>3080</v>
      </c>
      <c r="G233">
        <v>35</v>
      </c>
      <c r="H233" s="3">
        <f t="shared" si="5"/>
        <v>107800</v>
      </c>
    </row>
    <row r="234" spans="1:8" x14ac:dyDescent="0.35">
      <c r="A234" t="s">
        <v>7</v>
      </c>
      <c r="B234">
        <v>123</v>
      </c>
      <c r="C234" t="s">
        <v>51</v>
      </c>
      <c r="D234">
        <v>605428973</v>
      </c>
      <c r="E234" t="s">
        <v>33</v>
      </c>
      <c r="F234">
        <v>4750</v>
      </c>
      <c r="G234">
        <v>34</v>
      </c>
      <c r="H234" s="3">
        <f t="shared" si="5"/>
        <v>161500</v>
      </c>
    </row>
    <row r="235" spans="1:8" x14ac:dyDescent="0.35">
      <c r="A235" t="s">
        <v>7</v>
      </c>
      <c r="B235">
        <v>124</v>
      </c>
      <c r="C235" t="s">
        <v>21</v>
      </c>
      <c r="D235">
        <v>300060740</v>
      </c>
      <c r="E235" t="s">
        <v>37</v>
      </c>
      <c r="F235">
        <v>3600</v>
      </c>
      <c r="G235">
        <v>35</v>
      </c>
      <c r="H235" s="3">
        <f t="shared" si="5"/>
        <v>126000</v>
      </c>
    </row>
    <row r="236" spans="1:8" x14ac:dyDescent="0.35">
      <c r="A236" t="s">
        <v>7</v>
      </c>
      <c r="B236">
        <v>124</v>
      </c>
      <c r="C236" t="s">
        <v>21</v>
      </c>
      <c r="D236">
        <v>300060740</v>
      </c>
      <c r="E236" t="s">
        <v>37</v>
      </c>
      <c r="F236">
        <v>1400</v>
      </c>
      <c r="G236">
        <v>35</v>
      </c>
      <c r="H236" s="3">
        <f t="shared" si="5"/>
        <v>49000</v>
      </c>
    </row>
    <row r="237" spans="1:8" x14ac:dyDescent="0.35">
      <c r="A237" t="s">
        <v>7</v>
      </c>
      <c r="B237">
        <v>124</v>
      </c>
      <c r="C237" t="s">
        <v>21</v>
      </c>
      <c r="D237">
        <v>300060740</v>
      </c>
      <c r="E237" t="s">
        <v>37</v>
      </c>
      <c r="F237">
        <v>1000</v>
      </c>
      <c r="G237">
        <v>35</v>
      </c>
      <c r="H237" s="3">
        <f t="shared" si="5"/>
        <v>35000</v>
      </c>
    </row>
    <row r="238" spans="1:8" x14ac:dyDescent="0.35">
      <c r="A238" t="s">
        <v>7</v>
      </c>
      <c r="B238">
        <v>125</v>
      </c>
      <c r="C238" t="s">
        <v>75</v>
      </c>
      <c r="D238">
        <v>600615879</v>
      </c>
      <c r="E238" t="s">
        <v>43</v>
      </c>
      <c r="F238">
        <v>1150</v>
      </c>
      <c r="G238">
        <v>31</v>
      </c>
      <c r="H238" s="3">
        <f t="shared" si="5"/>
        <v>35650</v>
      </c>
    </row>
    <row r="239" spans="1:8" x14ac:dyDescent="0.35">
      <c r="A239" t="s">
        <v>7</v>
      </c>
      <c r="B239">
        <v>125</v>
      </c>
      <c r="C239" t="s">
        <v>75</v>
      </c>
      <c r="D239">
        <v>600615879</v>
      </c>
      <c r="E239" t="s">
        <v>36</v>
      </c>
      <c r="F239">
        <v>250</v>
      </c>
      <c r="G239">
        <v>33</v>
      </c>
      <c r="H239" s="3">
        <f t="shared" si="5"/>
        <v>8250</v>
      </c>
    </row>
    <row r="240" spans="1:8" x14ac:dyDescent="0.35">
      <c r="A240" t="s">
        <v>7</v>
      </c>
      <c r="B240">
        <v>126</v>
      </c>
      <c r="C240" t="s">
        <v>96</v>
      </c>
      <c r="D240">
        <v>300060740</v>
      </c>
      <c r="E240" t="s">
        <v>39</v>
      </c>
      <c r="F240">
        <v>700</v>
      </c>
      <c r="G240">
        <v>5</v>
      </c>
      <c r="H240" s="3">
        <f t="shared" si="5"/>
        <v>3500</v>
      </c>
    </row>
    <row r="241" spans="1:8" x14ac:dyDescent="0.35">
      <c r="A241" t="s">
        <v>7</v>
      </c>
      <c r="B241">
        <v>127</v>
      </c>
      <c r="C241" t="s">
        <v>83</v>
      </c>
      <c r="D241">
        <v>604895022</v>
      </c>
      <c r="E241" t="s">
        <v>31</v>
      </c>
      <c r="F241">
        <v>2800</v>
      </c>
      <c r="G241">
        <v>34</v>
      </c>
      <c r="H241" s="3">
        <f t="shared" si="5"/>
        <v>95200</v>
      </c>
    </row>
    <row r="242" spans="1:8" x14ac:dyDescent="0.35">
      <c r="A242" t="s">
        <v>7</v>
      </c>
      <c r="B242">
        <v>127</v>
      </c>
      <c r="C242" t="s">
        <v>83</v>
      </c>
      <c r="D242">
        <v>604895022</v>
      </c>
      <c r="E242" t="s">
        <v>41</v>
      </c>
      <c r="F242">
        <v>375</v>
      </c>
      <c r="G242">
        <v>33</v>
      </c>
      <c r="H242" s="3">
        <f t="shared" si="5"/>
        <v>12375</v>
      </c>
    </row>
    <row r="243" spans="1:8" x14ac:dyDescent="0.35">
      <c r="A243" t="s">
        <v>7</v>
      </c>
      <c r="B243">
        <v>128</v>
      </c>
      <c r="C243" t="s">
        <v>67</v>
      </c>
      <c r="D243">
        <v>301485868</v>
      </c>
      <c r="E243" t="s">
        <v>37</v>
      </c>
      <c r="F243">
        <v>1120</v>
      </c>
      <c r="G243">
        <v>35.5</v>
      </c>
      <c r="H243" s="3">
        <f t="shared" si="5"/>
        <v>39760</v>
      </c>
    </row>
    <row r="244" spans="1:8" x14ac:dyDescent="0.35">
      <c r="A244" t="s">
        <v>7</v>
      </c>
      <c r="B244">
        <v>128</v>
      </c>
      <c r="C244" t="s">
        <v>67</v>
      </c>
      <c r="D244">
        <v>301485868</v>
      </c>
      <c r="E244" t="s">
        <v>241</v>
      </c>
      <c r="F244">
        <v>1000</v>
      </c>
      <c r="G244">
        <v>58</v>
      </c>
      <c r="H244" s="3">
        <f t="shared" si="5"/>
        <v>58000</v>
      </c>
    </row>
    <row r="245" spans="1:8" x14ac:dyDescent="0.35">
      <c r="A245" t="s">
        <v>7</v>
      </c>
      <c r="B245">
        <v>129</v>
      </c>
      <c r="C245" t="s">
        <v>85</v>
      </c>
      <c r="D245">
        <v>602208602</v>
      </c>
      <c r="E245" t="s">
        <v>37</v>
      </c>
      <c r="F245">
        <v>1500</v>
      </c>
      <c r="G245">
        <v>35.5</v>
      </c>
      <c r="H245" s="3">
        <f t="shared" si="5"/>
        <v>53250</v>
      </c>
    </row>
    <row r="246" spans="1:8" x14ac:dyDescent="0.35">
      <c r="A246" t="s">
        <v>7</v>
      </c>
      <c r="B246">
        <v>130</v>
      </c>
      <c r="C246" t="s">
        <v>55</v>
      </c>
      <c r="D246">
        <v>601785371</v>
      </c>
      <c r="E246" t="s">
        <v>47</v>
      </c>
      <c r="F246">
        <v>5600</v>
      </c>
      <c r="G246">
        <v>34</v>
      </c>
      <c r="H246" s="3">
        <f t="shared" si="5"/>
        <v>190400</v>
      </c>
    </row>
    <row r="247" spans="1:8" x14ac:dyDescent="0.35">
      <c r="A247" t="s">
        <v>7</v>
      </c>
      <c r="B247">
        <v>131</v>
      </c>
      <c r="C247" t="s">
        <v>69</v>
      </c>
      <c r="D247">
        <v>304751039</v>
      </c>
      <c r="E247" t="s">
        <v>43</v>
      </c>
      <c r="F247">
        <v>1290</v>
      </c>
      <c r="G247">
        <v>32</v>
      </c>
      <c r="H247" s="3">
        <f t="shared" si="5"/>
        <v>41280</v>
      </c>
    </row>
    <row r="248" spans="1:8" x14ac:dyDescent="0.35">
      <c r="A248" t="s">
        <v>7</v>
      </c>
      <c r="B248">
        <v>132</v>
      </c>
      <c r="C248" t="s">
        <v>86</v>
      </c>
      <c r="D248">
        <v>301481506</v>
      </c>
      <c r="E248" t="s">
        <v>33</v>
      </c>
      <c r="F248">
        <v>3800</v>
      </c>
      <c r="G248">
        <v>38</v>
      </c>
      <c r="H248" s="3">
        <f t="shared" si="5"/>
        <v>144400</v>
      </c>
    </row>
    <row r="249" spans="1:8" x14ac:dyDescent="0.35">
      <c r="A249" t="s">
        <v>7</v>
      </c>
      <c r="B249">
        <v>133</v>
      </c>
      <c r="C249" t="s">
        <v>77</v>
      </c>
      <c r="D249">
        <v>600258807</v>
      </c>
      <c r="E249" t="s">
        <v>31</v>
      </c>
      <c r="F249">
        <v>19600</v>
      </c>
      <c r="G249">
        <v>35</v>
      </c>
      <c r="H249" s="3">
        <f t="shared" si="5"/>
        <v>686000</v>
      </c>
    </row>
    <row r="250" spans="1:8" x14ac:dyDescent="0.35">
      <c r="A250" t="s">
        <v>7</v>
      </c>
      <c r="B250">
        <v>133</v>
      </c>
      <c r="C250" t="s">
        <v>77</v>
      </c>
      <c r="D250">
        <v>600258807</v>
      </c>
      <c r="E250" t="s">
        <v>43</v>
      </c>
      <c r="F250">
        <v>1400</v>
      </c>
      <c r="G250">
        <v>31</v>
      </c>
      <c r="H250" s="3">
        <f t="shared" si="5"/>
        <v>43400</v>
      </c>
    </row>
    <row r="251" spans="1:8" x14ac:dyDescent="0.35">
      <c r="A251" t="s">
        <v>7</v>
      </c>
      <c r="B251">
        <v>134</v>
      </c>
      <c r="C251" t="s">
        <v>16</v>
      </c>
      <c r="D251">
        <v>300341450</v>
      </c>
      <c r="E251" t="s">
        <v>38</v>
      </c>
      <c r="F251">
        <v>3125</v>
      </c>
      <c r="G251">
        <v>38</v>
      </c>
      <c r="H251" s="3">
        <f t="shared" si="5"/>
        <v>118750</v>
      </c>
    </row>
    <row r="252" spans="1:8" x14ac:dyDescent="0.35">
      <c r="A252" t="s">
        <v>7</v>
      </c>
      <c r="B252">
        <v>134</v>
      </c>
      <c r="C252" t="s">
        <v>16</v>
      </c>
      <c r="D252">
        <v>300341450</v>
      </c>
      <c r="E252" t="s">
        <v>37</v>
      </c>
      <c r="F252">
        <v>1680</v>
      </c>
      <c r="G252">
        <v>36</v>
      </c>
      <c r="H252" s="3">
        <f t="shared" si="5"/>
        <v>60480</v>
      </c>
    </row>
    <row r="253" spans="1:8" x14ac:dyDescent="0.35">
      <c r="A253" t="s">
        <v>7</v>
      </c>
      <c r="B253">
        <v>134</v>
      </c>
      <c r="C253" t="s">
        <v>16</v>
      </c>
      <c r="D253">
        <v>300341450</v>
      </c>
      <c r="E253" t="s">
        <v>33</v>
      </c>
      <c r="F253">
        <v>250</v>
      </c>
      <c r="G253">
        <v>39</v>
      </c>
      <c r="H253" s="3">
        <f t="shared" si="5"/>
        <v>9750</v>
      </c>
    </row>
    <row r="254" spans="1:8" x14ac:dyDescent="0.35">
      <c r="A254" t="s">
        <v>7</v>
      </c>
      <c r="B254">
        <v>134</v>
      </c>
      <c r="C254" t="s">
        <v>16</v>
      </c>
      <c r="D254">
        <v>300341450</v>
      </c>
      <c r="E254" t="s">
        <v>43</v>
      </c>
      <c r="F254">
        <v>250</v>
      </c>
      <c r="G254">
        <v>32</v>
      </c>
      <c r="H254" s="3">
        <f t="shared" si="5"/>
        <v>8000</v>
      </c>
    </row>
    <row r="255" spans="1:8" x14ac:dyDescent="0.35">
      <c r="A255" t="s">
        <v>7</v>
      </c>
      <c r="B255">
        <v>135</v>
      </c>
      <c r="C255" t="s">
        <v>51</v>
      </c>
      <c r="D255">
        <v>605428973</v>
      </c>
      <c r="E255" t="s">
        <v>33</v>
      </c>
      <c r="F255">
        <v>2100</v>
      </c>
      <c r="G255">
        <v>38</v>
      </c>
      <c r="H255" s="3">
        <f t="shared" si="5"/>
        <v>79800</v>
      </c>
    </row>
    <row r="256" spans="1:8" x14ac:dyDescent="0.35">
      <c r="A256" t="s">
        <v>7</v>
      </c>
      <c r="B256">
        <v>136</v>
      </c>
      <c r="C256" t="s">
        <v>87</v>
      </c>
      <c r="D256">
        <v>603224368</v>
      </c>
      <c r="E256" t="s">
        <v>32</v>
      </c>
      <c r="F256">
        <v>2050</v>
      </c>
      <c r="G256">
        <v>37</v>
      </c>
      <c r="H256" s="3">
        <f t="shared" si="5"/>
        <v>75850</v>
      </c>
    </row>
    <row r="257" spans="1:8" x14ac:dyDescent="0.35">
      <c r="A257" t="s">
        <v>7</v>
      </c>
      <c r="B257">
        <v>137</v>
      </c>
      <c r="C257" t="s">
        <v>88</v>
      </c>
      <c r="D257">
        <v>602335502</v>
      </c>
      <c r="E257" t="s">
        <v>32</v>
      </c>
      <c r="F257">
        <v>20250</v>
      </c>
      <c r="G257">
        <v>37</v>
      </c>
      <c r="H257" s="3">
        <f t="shared" si="5"/>
        <v>749250</v>
      </c>
    </row>
    <row r="258" spans="1:8" x14ac:dyDescent="0.35">
      <c r="A258" t="s">
        <v>7</v>
      </c>
      <c r="B258">
        <v>137</v>
      </c>
      <c r="C258" t="s">
        <v>88</v>
      </c>
      <c r="D258">
        <v>602335502</v>
      </c>
      <c r="E258" t="s">
        <v>36</v>
      </c>
      <c r="F258">
        <v>1000</v>
      </c>
      <c r="G258">
        <v>34</v>
      </c>
      <c r="H258" s="3">
        <f t="shared" si="5"/>
        <v>34000</v>
      </c>
    </row>
    <row r="259" spans="1:8" x14ac:dyDescent="0.35">
      <c r="A259" t="s">
        <v>7</v>
      </c>
      <c r="B259">
        <v>138</v>
      </c>
      <c r="C259" t="s">
        <v>73</v>
      </c>
      <c r="D259">
        <v>611687962</v>
      </c>
      <c r="E259" t="s">
        <v>31</v>
      </c>
      <c r="F259">
        <v>1400</v>
      </c>
      <c r="G259">
        <v>35.5</v>
      </c>
      <c r="H259" s="3">
        <f t="shared" si="5"/>
        <v>49700</v>
      </c>
    </row>
    <row r="260" spans="1:8" x14ac:dyDescent="0.35">
      <c r="A260" t="s">
        <v>7</v>
      </c>
      <c r="B260">
        <v>138</v>
      </c>
      <c r="C260" t="s">
        <v>73</v>
      </c>
      <c r="D260">
        <v>611687962</v>
      </c>
      <c r="E260" t="s">
        <v>32</v>
      </c>
      <c r="F260">
        <v>1000</v>
      </c>
      <c r="G260">
        <v>37</v>
      </c>
      <c r="H260" s="3">
        <f t="shared" si="5"/>
        <v>37000</v>
      </c>
    </row>
    <row r="261" spans="1:8" x14ac:dyDescent="0.35">
      <c r="A261" t="s">
        <v>7</v>
      </c>
      <c r="B261">
        <v>139</v>
      </c>
      <c r="C261" t="s">
        <v>89</v>
      </c>
      <c r="D261">
        <v>600614355</v>
      </c>
      <c r="E261" t="s">
        <v>32</v>
      </c>
      <c r="F261">
        <v>13530</v>
      </c>
      <c r="G261">
        <v>38.5</v>
      </c>
      <c r="H261" s="3">
        <f t="shared" si="5"/>
        <v>520905</v>
      </c>
    </row>
    <row r="262" spans="1:8" x14ac:dyDescent="0.35">
      <c r="A262" t="s">
        <v>7</v>
      </c>
      <c r="B262">
        <v>140</v>
      </c>
      <c r="C262" t="s">
        <v>75</v>
      </c>
      <c r="D262">
        <v>600615879</v>
      </c>
      <c r="E262" t="s">
        <v>43</v>
      </c>
      <c r="F262">
        <v>1500</v>
      </c>
      <c r="G262">
        <v>32</v>
      </c>
      <c r="H262" s="3">
        <f t="shared" si="5"/>
        <v>48000</v>
      </c>
    </row>
    <row r="263" spans="1:8" x14ac:dyDescent="0.35">
      <c r="A263" t="s">
        <v>7</v>
      </c>
      <c r="B263">
        <v>141</v>
      </c>
      <c r="C263" t="s">
        <v>90</v>
      </c>
      <c r="D263">
        <v>300494817</v>
      </c>
      <c r="E263" t="s">
        <v>36</v>
      </c>
      <c r="F263">
        <v>2350</v>
      </c>
      <c r="G263">
        <v>34</v>
      </c>
      <c r="H263" s="3">
        <f t="shared" si="5"/>
        <v>79900</v>
      </c>
    </row>
    <row r="264" spans="1:8" x14ac:dyDescent="0.35">
      <c r="A264" t="s">
        <v>7</v>
      </c>
      <c r="B264">
        <v>142</v>
      </c>
      <c r="C264" t="s">
        <v>100</v>
      </c>
      <c r="D264">
        <v>613108052</v>
      </c>
      <c r="E264" t="s">
        <v>31</v>
      </c>
      <c r="F264">
        <v>1250</v>
      </c>
      <c r="G264">
        <v>35.5</v>
      </c>
      <c r="H264" s="3">
        <f t="shared" si="5"/>
        <v>44375</v>
      </c>
    </row>
    <row r="265" spans="1:8" x14ac:dyDescent="0.35">
      <c r="A265" t="s">
        <v>7</v>
      </c>
      <c r="B265">
        <v>142</v>
      </c>
      <c r="C265" t="s">
        <v>100</v>
      </c>
      <c r="D265">
        <v>613108052</v>
      </c>
      <c r="E265" t="s">
        <v>74</v>
      </c>
      <c r="F265">
        <v>1250</v>
      </c>
      <c r="G265">
        <v>34.5</v>
      </c>
      <c r="H265" s="3">
        <f t="shared" si="5"/>
        <v>43125</v>
      </c>
    </row>
    <row r="266" spans="1:8" x14ac:dyDescent="0.35">
      <c r="A266" t="s">
        <v>7</v>
      </c>
      <c r="B266">
        <v>142</v>
      </c>
      <c r="C266" t="s">
        <v>100</v>
      </c>
      <c r="D266">
        <v>613108052</v>
      </c>
      <c r="E266" t="s">
        <v>31</v>
      </c>
      <c r="F266">
        <v>280</v>
      </c>
      <c r="G266">
        <v>35.5</v>
      </c>
      <c r="H266" s="3">
        <f t="shared" si="5"/>
        <v>9940</v>
      </c>
    </row>
    <row r="267" spans="1:8" x14ac:dyDescent="0.35">
      <c r="A267" t="s">
        <v>7</v>
      </c>
      <c r="B267">
        <v>143</v>
      </c>
      <c r="C267" t="s">
        <v>21</v>
      </c>
      <c r="D267">
        <v>300060740</v>
      </c>
      <c r="E267" t="s">
        <v>37</v>
      </c>
      <c r="F267">
        <v>1400</v>
      </c>
      <c r="G267">
        <v>36</v>
      </c>
      <c r="H267" s="3">
        <f t="shared" si="5"/>
        <v>50400</v>
      </c>
    </row>
    <row r="268" spans="1:8" x14ac:dyDescent="0.35">
      <c r="A268" t="s">
        <v>7</v>
      </c>
      <c r="B268">
        <v>143</v>
      </c>
      <c r="C268" t="s">
        <v>21</v>
      </c>
      <c r="D268">
        <v>300060740</v>
      </c>
      <c r="E268" t="s">
        <v>74</v>
      </c>
      <c r="F268">
        <v>375</v>
      </c>
      <c r="G268">
        <v>36</v>
      </c>
      <c r="H268" s="3">
        <f t="shared" si="5"/>
        <v>13500</v>
      </c>
    </row>
    <row r="269" spans="1:8" x14ac:dyDescent="0.35">
      <c r="A269" t="s">
        <v>7</v>
      </c>
      <c r="B269">
        <v>143</v>
      </c>
      <c r="C269" t="s">
        <v>21</v>
      </c>
      <c r="D269">
        <v>300060740</v>
      </c>
      <c r="E269" t="s">
        <v>36</v>
      </c>
      <c r="F269">
        <v>100</v>
      </c>
      <c r="G269">
        <v>34</v>
      </c>
      <c r="H269" s="3">
        <f t="shared" si="5"/>
        <v>3400</v>
      </c>
    </row>
    <row r="270" spans="1:8" x14ac:dyDescent="0.35">
      <c r="A270" t="s">
        <v>7</v>
      </c>
      <c r="B270">
        <v>144</v>
      </c>
      <c r="C270" t="s">
        <v>23</v>
      </c>
      <c r="D270">
        <v>301476582</v>
      </c>
      <c r="E270" t="s">
        <v>37</v>
      </c>
      <c r="F270">
        <v>1800</v>
      </c>
      <c r="G270">
        <v>36</v>
      </c>
      <c r="H270" s="3">
        <f t="shared" si="5"/>
        <v>64800</v>
      </c>
    </row>
    <row r="271" spans="1:8" x14ac:dyDescent="0.35">
      <c r="A271" t="s">
        <v>7</v>
      </c>
      <c r="B271">
        <v>144</v>
      </c>
      <c r="C271" t="s">
        <v>23</v>
      </c>
      <c r="D271">
        <v>301476583</v>
      </c>
      <c r="E271" t="s">
        <v>38</v>
      </c>
      <c r="F271">
        <v>1400</v>
      </c>
      <c r="G271">
        <v>38</v>
      </c>
      <c r="H271" s="3">
        <f t="shared" si="5"/>
        <v>53200</v>
      </c>
    </row>
    <row r="272" spans="1:8" x14ac:dyDescent="0.35">
      <c r="A272" t="s">
        <v>8</v>
      </c>
      <c r="B272">
        <v>145</v>
      </c>
      <c r="C272" t="s">
        <v>20</v>
      </c>
      <c r="D272">
        <v>600251099</v>
      </c>
      <c r="E272" t="s">
        <v>37</v>
      </c>
      <c r="F272">
        <v>5100</v>
      </c>
      <c r="G272">
        <v>36</v>
      </c>
      <c r="H272" s="3">
        <f t="shared" si="5"/>
        <v>183600</v>
      </c>
    </row>
    <row r="273" spans="1:8" x14ac:dyDescent="0.35">
      <c r="A273" t="s">
        <v>8</v>
      </c>
      <c r="B273">
        <v>146</v>
      </c>
      <c r="C273" t="s">
        <v>91</v>
      </c>
      <c r="D273">
        <v>608295013</v>
      </c>
      <c r="E273" t="s">
        <v>32</v>
      </c>
      <c r="F273">
        <v>2000</v>
      </c>
      <c r="G273">
        <v>38.5</v>
      </c>
      <c r="H273" s="3">
        <f t="shared" si="5"/>
        <v>77000</v>
      </c>
    </row>
    <row r="274" spans="1:8" x14ac:dyDescent="0.35">
      <c r="A274" t="s">
        <v>8</v>
      </c>
      <c r="B274">
        <v>147</v>
      </c>
      <c r="C274" t="s">
        <v>92</v>
      </c>
      <c r="D274">
        <v>606855499</v>
      </c>
      <c r="E274" t="s">
        <v>32</v>
      </c>
      <c r="F274">
        <v>21100</v>
      </c>
      <c r="G274">
        <v>37.6</v>
      </c>
      <c r="H274" s="3">
        <f t="shared" si="5"/>
        <v>793360</v>
      </c>
    </row>
    <row r="275" spans="1:8" x14ac:dyDescent="0.35">
      <c r="A275" t="s">
        <v>8</v>
      </c>
      <c r="B275">
        <v>148</v>
      </c>
      <c r="C275" t="s">
        <v>72</v>
      </c>
      <c r="D275">
        <v>601169948</v>
      </c>
      <c r="E275" t="s">
        <v>43</v>
      </c>
      <c r="F275">
        <v>500</v>
      </c>
      <c r="G275">
        <v>32.5</v>
      </c>
      <c r="H275" s="3">
        <f t="shared" si="5"/>
        <v>16250</v>
      </c>
    </row>
    <row r="276" spans="1:8" x14ac:dyDescent="0.35">
      <c r="A276" t="s">
        <v>8</v>
      </c>
      <c r="B276">
        <v>148</v>
      </c>
      <c r="C276" t="s">
        <v>72</v>
      </c>
      <c r="D276">
        <v>601169948</v>
      </c>
      <c r="E276" t="s">
        <v>32</v>
      </c>
      <c r="F276">
        <v>489</v>
      </c>
      <c r="G276">
        <v>38.5</v>
      </c>
      <c r="H276" s="3">
        <f t="shared" si="5"/>
        <v>18826.5</v>
      </c>
    </row>
    <row r="277" spans="1:8" x14ac:dyDescent="0.35">
      <c r="A277" t="s">
        <v>8</v>
      </c>
      <c r="B277">
        <v>149</v>
      </c>
      <c r="C277" t="s">
        <v>93</v>
      </c>
      <c r="D277">
        <v>301078933</v>
      </c>
      <c r="E277" t="s">
        <v>34</v>
      </c>
      <c r="F277">
        <v>300</v>
      </c>
      <c r="G277">
        <v>27</v>
      </c>
      <c r="H277" s="3">
        <f t="shared" si="5"/>
        <v>8100</v>
      </c>
    </row>
    <row r="278" spans="1:8" x14ac:dyDescent="0.35">
      <c r="A278" t="s">
        <v>8</v>
      </c>
      <c r="B278">
        <v>149</v>
      </c>
      <c r="C278" t="s">
        <v>93</v>
      </c>
      <c r="D278">
        <v>301078933</v>
      </c>
      <c r="E278" t="s">
        <v>36</v>
      </c>
      <c r="F278">
        <v>300</v>
      </c>
      <c r="G278">
        <v>28</v>
      </c>
      <c r="H278" s="3">
        <f t="shared" si="5"/>
        <v>8400</v>
      </c>
    </row>
    <row r="279" spans="1:8" x14ac:dyDescent="0.35">
      <c r="A279" t="s">
        <v>8</v>
      </c>
      <c r="B279">
        <v>149</v>
      </c>
      <c r="C279" t="s">
        <v>93</v>
      </c>
      <c r="D279">
        <v>301078933</v>
      </c>
      <c r="E279" t="s">
        <v>32</v>
      </c>
      <c r="F279">
        <v>412</v>
      </c>
      <c r="G279">
        <v>30</v>
      </c>
      <c r="H279" s="3">
        <f t="shared" si="5"/>
        <v>12360</v>
      </c>
    </row>
    <row r="280" spans="1:8" x14ac:dyDescent="0.35">
      <c r="A280" t="s">
        <v>8</v>
      </c>
      <c r="B280">
        <v>150</v>
      </c>
      <c r="C280" t="s">
        <v>94</v>
      </c>
      <c r="D280">
        <v>305530169</v>
      </c>
      <c r="E280" t="s">
        <v>39</v>
      </c>
      <c r="F280">
        <v>9320</v>
      </c>
      <c r="G280">
        <v>6.25</v>
      </c>
      <c r="H280" s="3">
        <f t="shared" si="5"/>
        <v>58250</v>
      </c>
    </row>
    <row r="281" spans="1:8" x14ac:dyDescent="0.35">
      <c r="A281" t="s">
        <v>8</v>
      </c>
      <c r="B281">
        <v>151</v>
      </c>
      <c r="C281" t="s">
        <v>78</v>
      </c>
      <c r="D281">
        <v>600967017</v>
      </c>
      <c r="E281" t="s">
        <v>33</v>
      </c>
      <c r="F281">
        <v>450</v>
      </c>
      <c r="G281">
        <v>38</v>
      </c>
      <c r="H281" s="3">
        <f t="shared" si="5"/>
        <v>17100</v>
      </c>
    </row>
    <row r="282" spans="1:8" x14ac:dyDescent="0.35">
      <c r="A282" t="s">
        <v>8</v>
      </c>
      <c r="B282">
        <v>151</v>
      </c>
      <c r="C282" t="s">
        <v>78</v>
      </c>
      <c r="D282">
        <v>600967017</v>
      </c>
      <c r="E282" t="s">
        <v>43</v>
      </c>
      <c r="F282">
        <v>1200</v>
      </c>
      <c r="G282">
        <v>32.5</v>
      </c>
      <c r="H282" s="3">
        <f t="shared" si="5"/>
        <v>39000</v>
      </c>
    </row>
    <row r="283" spans="1:8" x14ac:dyDescent="0.35">
      <c r="A283" t="s">
        <v>8</v>
      </c>
      <c r="B283">
        <v>151</v>
      </c>
      <c r="C283" t="s">
        <v>78</v>
      </c>
      <c r="D283">
        <v>600967017</v>
      </c>
      <c r="E283" t="s">
        <v>36</v>
      </c>
      <c r="F283">
        <v>600</v>
      </c>
      <c r="G283">
        <v>34</v>
      </c>
      <c r="H283" s="3">
        <f t="shared" si="5"/>
        <v>20400</v>
      </c>
    </row>
    <row r="284" spans="1:8" x14ac:dyDescent="0.35">
      <c r="A284" t="s">
        <v>8</v>
      </c>
      <c r="B284">
        <v>151</v>
      </c>
      <c r="C284" t="s">
        <v>78</v>
      </c>
      <c r="D284">
        <v>600967017</v>
      </c>
      <c r="E284" t="s">
        <v>32</v>
      </c>
      <c r="F284">
        <v>4660</v>
      </c>
      <c r="G284">
        <v>38.5</v>
      </c>
      <c r="H284" s="3">
        <f t="shared" si="5"/>
        <v>179410</v>
      </c>
    </row>
    <row r="285" spans="1:8" x14ac:dyDescent="0.35">
      <c r="A285" t="s">
        <v>8</v>
      </c>
      <c r="B285">
        <v>152</v>
      </c>
      <c r="C285" t="s">
        <v>13</v>
      </c>
      <c r="E285" t="s">
        <v>34</v>
      </c>
      <c r="F285">
        <v>90</v>
      </c>
      <c r="G285">
        <v>28</v>
      </c>
      <c r="H285" s="3">
        <f t="shared" si="5"/>
        <v>2520</v>
      </c>
    </row>
    <row r="286" spans="1:8" x14ac:dyDescent="0.35">
      <c r="A286" t="s">
        <v>8</v>
      </c>
      <c r="B286">
        <v>152</v>
      </c>
      <c r="C286" t="s">
        <v>13</v>
      </c>
      <c r="E286" t="s">
        <v>35</v>
      </c>
      <c r="F286">
        <v>56</v>
      </c>
      <c r="G286">
        <v>35</v>
      </c>
      <c r="H286" s="3">
        <f t="shared" si="5"/>
        <v>1960</v>
      </c>
    </row>
    <row r="287" spans="1:8" x14ac:dyDescent="0.35">
      <c r="A287" t="s">
        <v>8</v>
      </c>
      <c r="B287">
        <v>153</v>
      </c>
      <c r="C287" t="s">
        <v>75</v>
      </c>
      <c r="D287">
        <v>600615879</v>
      </c>
      <c r="E287" t="s">
        <v>31</v>
      </c>
      <c r="F287">
        <v>375</v>
      </c>
      <c r="G287">
        <v>36</v>
      </c>
      <c r="H287" s="3">
        <f t="shared" si="5"/>
        <v>13500</v>
      </c>
    </row>
    <row r="288" spans="1:8" x14ac:dyDescent="0.35">
      <c r="A288" t="s">
        <v>8</v>
      </c>
      <c r="B288">
        <v>153</v>
      </c>
      <c r="C288" t="s">
        <v>75</v>
      </c>
      <c r="D288">
        <v>600615879</v>
      </c>
      <c r="E288" t="s">
        <v>43</v>
      </c>
      <c r="F288">
        <v>250</v>
      </c>
      <c r="G288">
        <v>31.5</v>
      </c>
      <c r="H288" s="3">
        <f t="shared" si="5"/>
        <v>7875</v>
      </c>
    </row>
    <row r="289" spans="1:8" x14ac:dyDescent="0.35">
      <c r="A289" t="s">
        <v>8</v>
      </c>
      <c r="B289">
        <v>154</v>
      </c>
      <c r="C289" t="s">
        <v>89</v>
      </c>
      <c r="D289">
        <v>600614355</v>
      </c>
      <c r="E289" t="s">
        <v>32</v>
      </c>
      <c r="F289">
        <v>17750</v>
      </c>
      <c r="G289">
        <v>37</v>
      </c>
      <c r="H289" s="3">
        <f t="shared" si="5"/>
        <v>656750</v>
      </c>
    </row>
    <row r="290" spans="1:8" x14ac:dyDescent="0.35">
      <c r="A290" t="s">
        <v>8</v>
      </c>
      <c r="B290">
        <v>155</v>
      </c>
      <c r="C290" t="s">
        <v>51</v>
      </c>
      <c r="D290">
        <v>605428973</v>
      </c>
      <c r="E290" t="s">
        <v>33</v>
      </c>
      <c r="F290">
        <v>1750</v>
      </c>
      <c r="G290">
        <v>35</v>
      </c>
      <c r="H290" s="3">
        <f t="shared" si="5"/>
        <v>61250</v>
      </c>
    </row>
    <row r="291" spans="1:8" x14ac:dyDescent="0.35">
      <c r="A291" t="s">
        <v>8</v>
      </c>
      <c r="B291">
        <v>156</v>
      </c>
      <c r="C291" t="s">
        <v>73</v>
      </c>
      <c r="D291">
        <v>611687962</v>
      </c>
      <c r="E291" t="s">
        <v>32</v>
      </c>
      <c r="F291">
        <v>1500</v>
      </c>
      <c r="G291">
        <v>35</v>
      </c>
      <c r="H291" s="3">
        <f t="shared" si="5"/>
        <v>52500</v>
      </c>
    </row>
    <row r="292" spans="1:8" x14ac:dyDescent="0.35">
      <c r="A292" t="s">
        <v>8</v>
      </c>
      <c r="B292">
        <v>157</v>
      </c>
      <c r="C292" t="s">
        <v>95</v>
      </c>
      <c r="D292">
        <v>301491657</v>
      </c>
      <c r="E292" t="s">
        <v>32</v>
      </c>
      <c r="F292">
        <v>1000</v>
      </c>
      <c r="G292">
        <v>35</v>
      </c>
      <c r="H292" s="3">
        <f t="shared" si="5"/>
        <v>35000</v>
      </c>
    </row>
    <row r="293" spans="1:8" x14ac:dyDescent="0.35">
      <c r="A293" t="s">
        <v>8</v>
      </c>
      <c r="B293">
        <v>158</v>
      </c>
      <c r="C293" t="s">
        <v>22</v>
      </c>
      <c r="D293">
        <v>300884250</v>
      </c>
      <c r="E293" t="s">
        <v>74</v>
      </c>
      <c r="F293">
        <v>1120</v>
      </c>
      <c r="G293">
        <v>35</v>
      </c>
      <c r="H293" s="3">
        <f t="shared" si="5"/>
        <v>39200</v>
      </c>
    </row>
    <row r="294" spans="1:8" x14ac:dyDescent="0.35">
      <c r="A294" t="s">
        <v>8</v>
      </c>
      <c r="B294">
        <v>158</v>
      </c>
      <c r="C294" t="s">
        <v>22</v>
      </c>
      <c r="D294">
        <v>300884250</v>
      </c>
      <c r="E294" t="s">
        <v>31</v>
      </c>
      <c r="F294">
        <v>600</v>
      </c>
      <c r="G294">
        <v>36</v>
      </c>
      <c r="H294" s="3">
        <f t="shared" si="5"/>
        <v>21600</v>
      </c>
    </row>
    <row r="295" spans="1:8" x14ac:dyDescent="0.35">
      <c r="A295" t="s">
        <v>8</v>
      </c>
      <c r="B295">
        <v>158</v>
      </c>
      <c r="C295" t="s">
        <v>22</v>
      </c>
      <c r="D295">
        <v>300884250</v>
      </c>
      <c r="E295" t="s">
        <v>34</v>
      </c>
      <c r="F295">
        <v>375</v>
      </c>
      <c r="G295">
        <v>30</v>
      </c>
      <c r="H295" s="3">
        <f t="shared" si="5"/>
        <v>11250</v>
      </c>
    </row>
    <row r="296" spans="1:8" x14ac:dyDescent="0.35">
      <c r="A296" t="s">
        <v>8</v>
      </c>
      <c r="B296">
        <v>159</v>
      </c>
      <c r="C296" t="s">
        <v>24</v>
      </c>
      <c r="D296">
        <v>301490863</v>
      </c>
      <c r="E296" t="s">
        <v>47</v>
      </c>
      <c r="F296">
        <v>700</v>
      </c>
      <c r="G296">
        <v>35</v>
      </c>
      <c r="H296" s="3">
        <f t="shared" si="5"/>
        <v>24500</v>
      </c>
    </row>
    <row r="297" spans="1:8" x14ac:dyDescent="0.35">
      <c r="A297" t="s">
        <v>8</v>
      </c>
      <c r="B297">
        <v>159</v>
      </c>
      <c r="C297" t="s">
        <v>24</v>
      </c>
      <c r="D297">
        <v>301490863</v>
      </c>
      <c r="E297" t="s">
        <v>74</v>
      </c>
      <c r="F297">
        <v>2100</v>
      </c>
      <c r="G297">
        <v>35</v>
      </c>
      <c r="H297" s="3">
        <f t="shared" si="5"/>
        <v>73500</v>
      </c>
    </row>
    <row r="298" spans="1:8" x14ac:dyDescent="0.35">
      <c r="A298" t="s">
        <v>8</v>
      </c>
      <c r="B298">
        <v>159</v>
      </c>
      <c r="C298" t="s">
        <v>24</v>
      </c>
      <c r="D298">
        <v>301490863</v>
      </c>
      <c r="E298" t="s">
        <v>32</v>
      </c>
      <c r="F298">
        <v>90</v>
      </c>
      <c r="G298">
        <v>32</v>
      </c>
      <c r="H298" s="3">
        <f t="shared" si="5"/>
        <v>2880</v>
      </c>
    </row>
    <row r="299" spans="1:8" x14ac:dyDescent="0.35">
      <c r="A299" t="s">
        <v>8</v>
      </c>
      <c r="B299">
        <v>160</v>
      </c>
      <c r="C299" t="s">
        <v>21</v>
      </c>
      <c r="D299">
        <v>300060740</v>
      </c>
      <c r="E299" t="s">
        <v>31</v>
      </c>
      <c r="F299">
        <v>2700</v>
      </c>
      <c r="G299">
        <v>35</v>
      </c>
      <c r="H299" s="3">
        <f t="shared" si="5"/>
        <v>94500</v>
      </c>
    </row>
    <row r="300" spans="1:8" x14ac:dyDescent="0.35">
      <c r="A300" t="s">
        <v>8</v>
      </c>
      <c r="B300">
        <v>161</v>
      </c>
      <c r="C300" t="s">
        <v>55</v>
      </c>
      <c r="D300">
        <v>601785371</v>
      </c>
      <c r="E300" t="s">
        <v>31</v>
      </c>
      <c r="F300">
        <v>5320</v>
      </c>
      <c r="G300">
        <v>35</v>
      </c>
      <c r="H300" s="3">
        <f t="shared" si="5"/>
        <v>186200</v>
      </c>
    </row>
    <row r="301" spans="1:8" x14ac:dyDescent="0.35">
      <c r="A301" t="s">
        <v>8</v>
      </c>
      <c r="B301">
        <v>162</v>
      </c>
      <c r="C301" t="s">
        <v>89</v>
      </c>
      <c r="D301">
        <v>600614355</v>
      </c>
      <c r="E301" t="s">
        <v>32</v>
      </c>
      <c r="F301">
        <v>21000</v>
      </c>
      <c r="G301">
        <v>35.6</v>
      </c>
      <c r="H301" s="3">
        <f t="shared" si="5"/>
        <v>747600</v>
      </c>
    </row>
    <row r="302" spans="1:8" x14ac:dyDescent="0.35">
      <c r="A302" t="s">
        <v>8</v>
      </c>
      <c r="B302">
        <v>163</v>
      </c>
      <c r="C302" t="s">
        <v>89</v>
      </c>
      <c r="D302">
        <v>600614355</v>
      </c>
      <c r="E302" t="s">
        <v>32</v>
      </c>
      <c r="F302">
        <v>1485</v>
      </c>
      <c r="G302">
        <v>35.6</v>
      </c>
      <c r="H302" s="3">
        <f t="shared" si="5"/>
        <v>52866</v>
      </c>
    </row>
    <row r="303" spans="1:8" x14ac:dyDescent="0.35">
      <c r="A303" t="s">
        <v>8</v>
      </c>
      <c r="B303">
        <v>164</v>
      </c>
      <c r="C303" t="s">
        <v>91</v>
      </c>
      <c r="D303">
        <v>608295013</v>
      </c>
      <c r="E303" t="s">
        <v>32</v>
      </c>
      <c r="F303">
        <v>2500</v>
      </c>
      <c r="G303">
        <v>35</v>
      </c>
      <c r="H303" s="3">
        <f t="shared" si="5"/>
        <v>87500</v>
      </c>
    </row>
    <row r="304" spans="1:8" x14ac:dyDescent="0.35">
      <c r="A304" t="s">
        <v>8</v>
      </c>
      <c r="B304">
        <v>165</v>
      </c>
      <c r="C304" t="s">
        <v>93</v>
      </c>
      <c r="D304">
        <v>301078933</v>
      </c>
      <c r="E304" t="s">
        <v>31</v>
      </c>
      <c r="F304">
        <v>1500</v>
      </c>
      <c r="G304">
        <v>34</v>
      </c>
      <c r="H304" s="3">
        <f t="shared" si="5"/>
        <v>51000</v>
      </c>
    </row>
    <row r="305" spans="1:8" x14ac:dyDescent="0.35">
      <c r="A305" t="s">
        <v>8</v>
      </c>
      <c r="B305">
        <v>165</v>
      </c>
      <c r="C305" t="s">
        <v>93</v>
      </c>
      <c r="D305">
        <v>301078933</v>
      </c>
      <c r="E305" t="s">
        <v>36</v>
      </c>
      <c r="F305">
        <v>300</v>
      </c>
      <c r="G305">
        <v>28</v>
      </c>
      <c r="H305" s="3">
        <f t="shared" si="5"/>
        <v>8400</v>
      </c>
    </row>
    <row r="306" spans="1:8" x14ac:dyDescent="0.35">
      <c r="A306" t="s">
        <v>8</v>
      </c>
      <c r="B306">
        <v>166</v>
      </c>
      <c r="C306" t="s">
        <v>96</v>
      </c>
      <c r="D306">
        <v>302236754</v>
      </c>
      <c r="E306" t="s">
        <v>39</v>
      </c>
      <c r="F306">
        <v>650</v>
      </c>
      <c r="G306">
        <v>5</v>
      </c>
      <c r="H306" s="3">
        <f t="shared" si="5"/>
        <v>3250</v>
      </c>
    </row>
    <row r="307" spans="1:8" x14ac:dyDescent="0.35">
      <c r="A307" t="s">
        <v>8</v>
      </c>
      <c r="B307">
        <v>167</v>
      </c>
      <c r="C307" t="s">
        <v>91</v>
      </c>
      <c r="D307">
        <v>308295013</v>
      </c>
      <c r="E307" t="s">
        <v>32</v>
      </c>
      <c r="F307">
        <v>2500</v>
      </c>
      <c r="G307">
        <v>35</v>
      </c>
      <c r="H307" s="3">
        <f t="shared" si="5"/>
        <v>87500</v>
      </c>
    </row>
    <row r="308" spans="1:8" x14ac:dyDescent="0.35">
      <c r="A308" t="s">
        <v>8</v>
      </c>
      <c r="B308">
        <v>168</v>
      </c>
      <c r="C308" t="s">
        <v>55</v>
      </c>
      <c r="D308">
        <v>601785371</v>
      </c>
      <c r="E308" t="s">
        <v>31</v>
      </c>
      <c r="F308">
        <v>3780</v>
      </c>
      <c r="G308">
        <v>35</v>
      </c>
      <c r="H308" s="3">
        <f t="shared" si="5"/>
        <v>132300</v>
      </c>
    </row>
    <row r="309" spans="1:8" x14ac:dyDescent="0.35">
      <c r="A309" t="s">
        <v>8</v>
      </c>
      <c r="B309">
        <v>168</v>
      </c>
      <c r="C309" t="s">
        <v>55</v>
      </c>
      <c r="D309">
        <v>601785371</v>
      </c>
      <c r="E309" t="s">
        <v>41</v>
      </c>
      <c r="F309">
        <v>1820</v>
      </c>
      <c r="G309">
        <v>35</v>
      </c>
      <c r="H309" s="3">
        <f t="shared" si="5"/>
        <v>63700</v>
      </c>
    </row>
    <row r="310" spans="1:8" x14ac:dyDescent="0.35">
      <c r="A310" t="s">
        <v>8</v>
      </c>
      <c r="B310">
        <v>169</v>
      </c>
      <c r="C310" t="s">
        <v>97</v>
      </c>
      <c r="D310">
        <v>611579348</v>
      </c>
      <c r="E310" t="s">
        <v>31</v>
      </c>
      <c r="F310">
        <v>280</v>
      </c>
      <c r="G310">
        <v>36</v>
      </c>
      <c r="H310" s="3">
        <f t="shared" si="5"/>
        <v>10080</v>
      </c>
    </row>
    <row r="311" spans="1:8" x14ac:dyDescent="0.35">
      <c r="A311" t="s">
        <v>8</v>
      </c>
      <c r="B311">
        <v>170</v>
      </c>
      <c r="C311" t="s">
        <v>98</v>
      </c>
      <c r="D311">
        <v>606780564</v>
      </c>
      <c r="E311" t="s">
        <v>34</v>
      </c>
      <c r="F311">
        <v>960</v>
      </c>
      <c r="G311">
        <v>28</v>
      </c>
      <c r="H311" s="3">
        <f t="shared" si="5"/>
        <v>26880</v>
      </c>
    </row>
    <row r="312" spans="1:8" x14ac:dyDescent="0.35">
      <c r="A312" t="s">
        <v>8</v>
      </c>
      <c r="B312">
        <v>170</v>
      </c>
      <c r="C312" t="s">
        <v>98</v>
      </c>
      <c r="D312">
        <v>606780564</v>
      </c>
      <c r="E312" t="s">
        <v>32</v>
      </c>
      <c r="F312">
        <v>6440</v>
      </c>
      <c r="G312">
        <v>34</v>
      </c>
      <c r="H312" s="3">
        <f t="shared" si="5"/>
        <v>218960</v>
      </c>
    </row>
    <row r="313" spans="1:8" x14ac:dyDescent="0.35">
      <c r="A313" t="s">
        <v>8</v>
      </c>
      <c r="B313">
        <v>171</v>
      </c>
      <c r="C313" t="s">
        <v>57</v>
      </c>
      <c r="D313">
        <v>608134093</v>
      </c>
      <c r="E313" t="s">
        <v>38</v>
      </c>
      <c r="F313">
        <v>2100</v>
      </c>
      <c r="G313">
        <v>38</v>
      </c>
      <c r="H313" s="3">
        <f t="shared" ref="H313:H432" si="6">F313*G313</f>
        <v>79800</v>
      </c>
    </row>
    <row r="314" spans="1:8" x14ac:dyDescent="0.35">
      <c r="A314" t="s">
        <v>8</v>
      </c>
      <c r="B314">
        <v>171</v>
      </c>
      <c r="C314" t="s">
        <v>57</v>
      </c>
      <c r="D314">
        <v>608134093</v>
      </c>
      <c r="E314" t="s">
        <v>37</v>
      </c>
      <c r="F314">
        <v>2800</v>
      </c>
      <c r="G314">
        <v>35.5</v>
      </c>
      <c r="H314" s="3">
        <f t="shared" si="6"/>
        <v>99400</v>
      </c>
    </row>
    <row r="315" spans="1:8" x14ac:dyDescent="0.35">
      <c r="A315" t="s">
        <v>8</v>
      </c>
      <c r="B315">
        <v>171</v>
      </c>
      <c r="C315" t="s">
        <v>57</v>
      </c>
      <c r="D315">
        <v>608134093</v>
      </c>
      <c r="E315" t="s">
        <v>81</v>
      </c>
      <c r="F315">
        <v>500</v>
      </c>
      <c r="G315">
        <v>58</v>
      </c>
      <c r="H315" s="3">
        <f t="shared" si="6"/>
        <v>29000</v>
      </c>
    </row>
    <row r="316" spans="1:8" x14ac:dyDescent="0.35">
      <c r="A316" t="s">
        <v>8</v>
      </c>
      <c r="B316">
        <v>171</v>
      </c>
      <c r="C316" t="s">
        <v>57</v>
      </c>
      <c r="D316">
        <v>608134093</v>
      </c>
      <c r="E316" t="s">
        <v>43</v>
      </c>
      <c r="F316">
        <v>600</v>
      </c>
      <c r="G316">
        <v>33</v>
      </c>
      <c r="H316" s="3">
        <f t="shared" si="6"/>
        <v>19800</v>
      </c>
    </row>
    <row r="317" spans="1:8" x14ac:dyDescent="0.35">
      <c r="A317" t="s">
        <v>9</v>
      </c>
      <c r="B317">
        <v>172</v>
      </c>
      <c r="C317" t="s">
        <v>99</v>
      </c>
      <c r="D317">
        <v>603527340</v>
      </c>
      <c r="E317" t="s">
        <v>32</v>
      </c>
      <c r="F317">
        <v>21390</v>
      </c>
      <c r="G317">
        <v>33.5</v>
      </c>
      <c r="H317" s="3">
        <f t="shared" si="6"/>
        <v>716565</v>
      </c>
    </row>
    <row r="318" spans="1:8" x14ac:dyDescent="0.35">
      <c r="A318" t="s">
        <v>9</v>
      </c>
      <c r="B318">
        <v>173</v>
      </c>
      <c r="C318" t="s">
        <v>97</v>
      </c>
      <c r="D318">
        <v>611579348</v>
      </c>
      <c r="E318" t="s">
        <v>31</v>
      </c>
      <c r="F318">
        <v>280</v>
      </c>
      <c r="G318">
        <v>36</v>
      </c>
      <c r="H318" s="3">
        <f t="shared" si="6"/>
        <v>10080</v>
      </c>
    </row>
    <row r="319" spans="1:8" x14ac:dyDescent="0.35">
      <c r="A319" t="s">
        <v>9</v>
      </c>
      <c r="B319">
        <v>174</v>
      </c>
      <c r="C319" t="s">
        <v>100</v>
      </c>
      <c r="D319">
        <v>613108052</v>
      </c>
      <c r="E319" t="s">
        <v>31</v>
      </c>
      <c r="F319">
        <v>3000</v>
      </c>
      <c r="G319">
        <v>34</v>
      </c>
      <c r="H319" s="3">
        <f t="shared" si="6"/>
        <v>102000</v>
      </c>
    </row>
    <row r="320" spans="1:8" x14ac:dyDescent="0.35">
      <c r="A320" t="s">
        <v>9</v>
      </c>
      <c r="B320">
        <v>174</v>
      </c>
      <c r="C320" t="s">
        <v>100</v>
      </c>
      <c r="D320">
        <v>613108052</v>
      </c>
      <c r="E320" t="s">
        <v>31</v>
      </c>
      <c r="F320">
        <v>840</v>
      </c>
      <c r="G320">
        <v>34</v>
      </c>
      <c r="H320" s="3">
        <f t="shared" si="6"/>
        <v>28560</v>
      </c>
    </row>
    <row r="321" spans="1:8" x14ac:dyDescent="0.35">
      <c r="A321" t="s">
        <v>9</v>
      </c>
      <c r="B321">
        <v>175</v>
      </c>
      <c r="C321" t="s">
        <v>83</v>
      </c>
      <c r="D321">
        <v>604895022</v>
      </c>
      <c r="E321" t="s">
        <v>31</v>
      </c>
      <c r="F321">
        <v>1750</v>
      </c>
      <c r="G321">
        <v>36</v>
      </c>
      <c r="H321" s="3">
        <f t="shared" si="6"/>
        <v>63000</v>
      </c>
    </row>
    <row r="322" spans="1:8" x14ac:dyDescent="0.35">
      <c r="A322" t="s">
        <v>9</v>
      </c>
      <c r="B322">
        <v>175</v>
      </c>
      <c r="C322" t="s">
        <v>83</v>
      </c>
      <c r="D322">
        <v>604895022</v>
      </c>
      <c r="E322" t="s">
        <v>31</v>
      </c>
      <c r="F322">
        <v>1400</v>
      </c>
      <c r="G322">
        <v>36</v>
      </c>
      <c r="H322" s="3">
        <f t="shared" si="6"/>
        <v>50400</v>
      </c>
    </row>
    <row r="323" spans="1:8" x14ac:dyDescent="0.35">
      <c r="A323" t="s">
        <v>9</v>
      </c>
      <c r="B323">
        <v>176</v>
      </c>
      <c r="C323" t="s">
        <v>93</v>
      </c>
      <c r="D323">
        <v>301078933</v>
      </c>
      <c r="E323" t="s">
        <v>31</v>
      </c>
      <c r="F323">
        <v>990</v>
      </c>
      <c r="G323">
        <v>34</v>
      </c>
      <c r="H323" s="3">
        <f t="shared" si="6"/>
        <v>33660</v>
      </c>
    </row>
    <row r="324" spans="1:8" x14ac:dyDescent="0.35">
      <c r="A324" t="s">
        <v>9</v>
      </c>
      <c r="B324">
        <v>177</v>
      </c>
      <c r="C324" t="s">
        <v>242</v>
      </c>
      <c r="D324">
        <v>611811493</v>
      </c>
      <c r="E324" t="s">
        <v>34</v>
      </c>
      <c r="F324">
        <v>180</v>
      </c>
      <c r="G324">
        <v>28</v>
      </c>
      <c r="H324" s="3">
        <f t="shared" si="6"/>
        <v>5040</v>
      </c>
    </row>
    <row r="325" spans="1:8" x14ac:dyDescent="0.35">
      <c r="A325" t="s">
        <v>9</v>
      </c>
      <c r="B325">
        <v>177</v>
      </c>
      <c r="C325" t="s">
        <v>242</v>
      </c>
      <c r="D325">
        <v>611811493</v>
      </c>
      <c r="E325" t="s">
        <v>31</v>
      </c>
      <c r="F325">
        <v>600</v>
      </c>
      <c r="G325">
        <v>34</v>
      </c>
      <c r="H325" s="3">
        <f t="shared" si="6"/>
        <v>20400</v>
      </c>
    </row>
    <row r="326" spans="1:8" x14ac:dyDescent="0.35">
      <c r="A326" t="s">
        <v>9</v>
      </c>
      <c r="B326">
        <v>178</v>
      </c>
      <c r="C326" t="s">
        <v>101</v>
      </c>
      <c r="D326">
        <v>603099474</v>
      </c>
      <c r="E326" t="s">
        <v>43</v>
      </c>
      <c r="F326">
        <v>600</v>
      </c>
      <c r="G326">
        <v>26</v>
      </c>
      <c r="H326" s="3">
        <f t="shared" si="6"/>
        <v>15600</v>
      </c>
    </row>
    <row r="327" spans="1:8" x14ac:dyDescent="0.35">
      <c r="A327" t="s">
        <v>9</v>
      </c>
      <c r="B327">
        <v>178</v>
      </c>
      <c r="C327" t="s">
        <v>101</v>
      </c>
      <c r="D327">
        <v>603099474</v>
      </c>
      <c r="E327" t="s">
        <v>31</v>
      </c>
      <c r="F327">
        <v>2800</v>
      </c>
      <c r="G327">
        <v>35</v>
      </c>
      <c r="H327" s="3">
        <f t="shared" si="6"/>
        <v>98000</v>
      </c>
    </row>
    <row r="328" spans="1:8" x14ac:dyDescent="0.35">
      <c r="A328" t="s">
        <v>9</v>
      </c>
      <c r="B328">
        <v>179</v>
      </c>
      <c r="C328" t="s">
        <v>51</v>
      </c>
      <c r="D328">
        <v>605428973</v>
      </c>
      <c r="E328" t="s">
        <v>33</v>
      </c>
      <c r="F328">
        <v>2350</v>
      </c>
      <c r="G328">
        <v>30</v>
      </c>
      <c r="H328" s="3">
        <f t="shared" si="6"/>
        <v>70500</v>
      </c>
    </row>
    <row r="329" spans="1:8" x14ac:dyDescent="0.35">
      <c r="A329" t="s">
        <v>9</v>
      </c>
      <c r="B329">
        <v>180</v>
      </c>
      <c r="C329" t="s">
        <v>91</v>
      </c>
      <c r="D329">
        <v>608295013</v>
      </c>
      <c r="E329" t="s">
        <v>32</v>
      </c>
      <c r="F329">
        <v>700</v>
      </c>
      <c r="G329">
        <v>32</v>
      </c>
      <c r="H329" s="3">
        <f t="shared" si="6"/>
        <v>22400</v>
      </c>
    </row>
    <row r="330" spans="1:8" x14ac:dyDescent="0.35">
      <c r="A330" t="s">
        <v>9</v>
      </c>
      <c r="B330">
        <v>181</v>
      </c>
      <c r="C330" t="s">
        <v>25</v>
      </c>
      <c r="D330">
        <v>602599511</v>
      </c>
      <c r="E330" t="s">
        <v>38</v>
      </c>
      <c r="F330">
        <v>700</v>
      </c>
      <c r="G330">
        <v>36</v>
      </c>
      <c r="H330" s="3">
        <f t="shared" si="6"/>
        <v>25200</v>
      </c>
    </row>
    <row r="331" spans="1:8" x14ac:dyDescent="0.35">
      <c r="A331" t="s">
        <v>9</v>
      </c>
      <c r="B331">
        <v>181</v>
      </c>
      <c r="C331" t="s">
        <v>25</v>
      </c>
      <c r="D331">
        <v>602599512</v>
      </c>
      <c r="E331" t="s">
        <v>37</v>
      </c>
      <c r="F331">
        <v>840</v>
      </c>
      <c r="G331">
        <v>34</v>
      </c>
      <c r="H331" s="3">
        <f t="shared" si="6"/>
        <v>28560</v>
      </c>
    </row>
    <row r="332" spans="1:8" x14ac:dyDescent="0.35">
      <c r="A332" t="s">
        <v>9</v>
      </c>
      <c r="B332">
        <v>181</v>
      </c>
      <c r="C332" t="s">
        <v>25</v>
      </c>
      <c r="D332">
        <v>602599513</v>
      </c>
      <c r="E332" t="s">
        <v>43</v>
      </c>
      <c r="F332">
        <v>750</v>
      </c>
      <c r="G332">
        <v>27</v>
      </c>
      <c r="H332" s="3">
        <f t="shared" si="6"/>
        <v>20250</v>
      </c>
    </row>
    <row r="333" spans="1:8" x14ac:dyDescent="0.35">
      <c r="A333" t="s">
        <v>9</v>
      </c>
      <c r="B333">
        <v>182</v>
      </c>
      <c r="C333" t="s">
        <v>21</v>
      </c>
      <c r="D333">
        <v>300060740</v>
      </c>
      <c r="E333" t="s">
        <v>31</v>
      </c>
      <c r="F333">
        <v>2800</v>
      </c>
      <c r="G333">
        <v>34</v>
      </c>
      <c r="H333" s="3">
        <f t="shared" si="6"/>
        <v>95200</v>
      </c>
    </row>
    <row r="334" spans="1:8" x14ac:dyDescent="0.35">
      <c r="A334" t="s">
        <v>9</v>
      </c>
      <c r="B334">
        <v>183</v>
      </c>
      <c r="C334" t="s">
        <v>102</v>
      </c>
      <c r="D334">
        <v>301488507</v>
      </c>
      <c r="E334" t="s">
        <v>32</v>
      </c>
      <c r="F334">
        <v>1000</v>
      </c>
      <c r="G334">
        <v>32</v>
      </c>
      <c r="H334" s="3">
        <f t="shared" si="6"/>
        <v>32000</v>
      </c>
    </row>
    <row r="335" spans="1:8" x14ac:dyDescent="0.35">
      <c r="A335" t="s">
        <v>9</v>
      </c>
      <c r="B335">
        <v>184</v>
      </c>
      <c r="C335" t="s">
        <v>95</v>
      </c>
      <c r="D335">
        <v>301491657</v>
      </c>
      <c r="E335" t="s">
        <v>32</v>
      </c>
      <c r="F335">
        <v>1000</v>
      </c>
      <c r="G335">
        <v>32</v>
      </c>
      <c r="H335" s="3">
        <f t="shared" si="6"/>
        <v>32000</v>
      </c>
    </row>
    <row r="336" spans="1:8" x14ac:dyDescent="0.35">
      <c r="A336" t="s">
        <v>9</v>
      </c>
      <c r="B336">
        <v>185</v>
      </c>
      <c r="C336" t="s">
        <v>91</v>
      </c>
      <c r="D336">
        <v>608295013</v>
      </c>
      <c r="E336" t="s">
        <v>32</v>
      </c>
      <c r="F336">
        <v>6000</v>
      </c>
      <c r="G336">
        <v>32</v>
      </c>
      <c r="H336" s="3">
        <f t="shared" si="6"/>
        <v>192000</v>
      </c>
    </row>
    <row r="337" spans="1:8" x14ac:dyDescent="0.35">
      <c r="A337" t="s">
        <v>9</v>
      </c>
      <c r="B337">
        <v>185</v>
      </c>
      <c r="C337" t="s">
        <v>91</v>
      </c>
      <c r="D337">
        <v>608295013</v>
      </c>
      <c r="E337" t="s">
        <v>36</v>
      </c>
      <c r="F337">
        <v>1000</v>
      </c>
      <c r="G337">
        <v>28</v>
      </c>
      <c r="H337" s="3">
        <f t="shared" si="6"/>
        <v>28000</v>
      </c>
    </row>
    <row r="338" spans="1:8" x14ac:dyDescent="0.35">
      <c r="A338" t="s">
        <v>9</v>
      </c>
      <c r="B338">
        <v>186</v>
      </c>
      <c r="C338" t="s">
        <v>16</v>
      </c>
      <c r="D338">
        <v>300341450</v>
      </c>
      <c r="E338" t="s">
        <v>31</v>
      </c>
      <c r="F338">
        <v>1400</v>
      </c>
      <c r="G338">
        <v>34</v>
      </c>
      <c r="H338" s="3">
        <f t="shared" si="6"/>
        <v>47600</v>
      </c>
    </row>
    <row r="339" spans="1:8" x14ac:dyDescent="0.35">
      <c r="A339" t="s">
        <v>9</v>
      </c>
      <c r="B339">
        <v>186</v>
      </c>
      <c r="C339" t="s">
        <v>16</v>
      </c>
      <c r="D339">
        <v>300341450</v>
      </c>
      <c r="E339" t="s">
        <v>36</v>
      </c>
      <c r="F339">
        <v>600</v>
      </c>
      <c r="G339">
        <v>28</v>
      </c>
      <c r="H339" s="3">
        <f t="shared" si="6"/>
        <v>16800</v>
      </c>
    </row>
    <row r="340" spans="1:8" x14ac:dyDescent="0.35">
      <c r="A340" t="s">
        <v>9</v>
      </c>
      <c r="B340">
        <v>186</v>
      </c>
      <c r="C340" t="s">
        <v>16</v>
      </c>
      <c r="D340">
        <v>300341450</v>
      </c>
      <c r="E340" t="s">
        <v>32</v>
      </c>
      <c r="F340">
        <v>5000</v>
      </c>
      <c r="G340">
        <v>32</v>
      </c>
      <c r="H340" s="3">
        <f t="shared" si="6"/>
        <v>160000</v>
      </c>
    </row>
    <row r="341" spans="1:8" x14ac:dyDescent="0.35">
      <c r="A341" t="s">
        <v>9</v>
      </c>
      <c r="B341">
        <v>187</v>
      </c>
      <c r="C341" t="s">
        <v>67</v>
      </c>
      <c r="D341">
        <v>301485868</v>
      </c>
      <c r="E341" t="s">
        <v>31</v>
      </c>
      <c r="F341">
        <v>600</v>
      </c>
      <c r="G341">
        <v>38</v>
      </c>
      <c r="H341" s="3">
        <f t="shared" si="6"/>
        <v>22800</v>
      </c>
    </row>
    <row r="342" spans="1:8" x14ac:dyDescent="0.35">
      <c r="A342" t="s">
        <v>9</v>
      </c>
      <c r="B342">
        <v>187</v>
      </c>
      <c r="C342" t="s">
        <v>67</v>
      </c>
      <c r="D342">
        <v>301485868</v>
      </c>
      <c r="E342" t="s">
        <v>103</v>
      </c>
      <c r="F342">
        <v>625</v>
      </c>
      <c r="G342">
        <v>58</v>
      </c>
      <c r="H342" s="3">
        <f t="shared" si="6"/>
        <v>36250</v>
      </c>
    </row>
    <row r="343" spans="1:8" x14ac:dyDescent="0.35">
      <c r="A343" t="s">
        <v>9</v>
      </c>
      <c r="B343">
        <v>187</v>
      </c>
      <c r="C343" t="s">
        <v>67</v>
      </c>
      <c r="D343">
        <v>301485868</v>
      </c>
      <c r="E343" t="s">
        <v>104</v>
      </c>
      <c r="F343">
        <v>625</v>
      </c>
      <c r="G343">
        <v>62</v>
      </c>
      <c r="H343" s="3">
        <f t="shared" si="6"/>
        <v>38750</v>
      </c>
    </row>
    <row r="344" spans="1:8" x14ac:dyDescent="0.35">
      <c r="A344" t="s">
        <v>9</v>
      </c>
      <c r="B344">
        <v>188</v>
      </c>
      <c r="C344" t="s">
        <v>22</v>
      </c>
      <c r="D344">
        <v>300884250</v>
      </c>
      <c r="E344" t="s">
        <v>32</v>
      </c>
      <c r="F344">
        <v>1000</v>
      </c>
      <c r="G344">
        <v>32</v>
      </c>
      <c r="H344" s="3">
        <f t="shared" si="6"/>
        <v>32000</v>
      </c>
    </row>
    <row r="345" spans="1:8" x14ac:dyDescent="0.35">
      <c r="A345" t="s">
        <v>9</v>
      </c>
      <c r="B345">
        <v>188</v>
      </c>
      <c r="C345" t="s">
        <v>22</v>
      </c>
      <c r="D345">
        <v>300884251</v>
      </c>
      <c r="E345" t="s">
        <v>31</v>
      </c>
      <c r="F345">
        <v>2100</v>
      </c>
      <c r="G345">
        <v>35</v>
      </c>
      <c r="H345" s="3">
        <f t="shared" si="6"/>
        <v>73500</v>
      </c>
    </row>
    <row r="346" spans="1:8" x14ac:dyDescent="0.35">
      <c r="A346" t="s">
        <v>9</v>
      </c>
      <c r="B346">
        <v>188</v>
      </c>
      <c r="C346" t="s">
        <v>22</v>
      </c>
      <c r="D346">
        <v>300884252</v>
      </c>
      <c r="E346" t="s">
        <v>41</v>
      </c>
      <c r="F346">
        <v>1680</v>
      </c>
      <c r="G346">
        <v>35.5</v>
      </c>
      <c r="H346" s="3">
        <f t="shared" si="6"/>
        <v>59640</v>
      </c>
    </row>
    <row r="347" spans="1:8" x14ac:dyDescent="0.35">
      <c r="A347" t="s">
        <v>9</v>
      </c>
      <c r="B347">
        <v>189</v>
      </c>
      <c r="C347" t="s">
        <v>105</v>
      </c>
      <c r="D347">
        <v>609024511</v>
      </c>
      <c r="E347" t="s">
        <v>31</v>
      </c>
      <c r="F347">
        <v>280</v>
      </c>
      <c r="G347">
        <v>35</v>
      </c>
      <c r="H347" s="3">
        <f t="shared" si="6"/>
        <v>9800</v>
      </c>
    </row>
    <row r="348" spans="1:8" x14ac:dyDescent="0.35">
      <c r="A348" t="s">
        <v>9</v>
      </c>
      <c r="B348">
        <v>189</v>
      </c>
      <c r="C348" t="s">
        <v>105</v>
      </c>
      <c r="D348">
        <v>609024511</v>
      </c>
      <c r="E348" t="s">
        <v>31</v>
      </c>
      <c r="F348">
        <v>280</v>
      </c>
      <c r="G348">
        <v>35</v>
      </c>
      <c r="H348" s="3">
        <f t="shared" si="6"/>
        <v>9800</v>
      </c>
    </row>
    <row r="349" spans="1:8" x14ac:dyDescent="0.35">
      <c r="A349" t="s">
        <v>9</v>
      </c>
      <c r="B349">
        <v>190</v>
      </c>
      <c r="C349" t="s">
        <v>55</v>
      </c>
      <c r="D349">
        <v>601785371</v>
      </c>
      <c r="E349" t="s">
        <v>31</v>
      </c>
      <c r="F349">
        <v>5264</v>
      </c>
      <c r="G349">
        <v>35</v>
      </c>
      <c r="H349" s="3">
        <f t="shared" si="6"/>
        <v>184240</v>
      </c>
    </row>
    <row r="350" spans="1:8" x14ac:dyDescent="0.35">
      <c r="A350" t="s">
        <v>9</v>
      </c>
      <c r="B350">
        <v>190</v>
      </c>
      <c r="C350" t="s">
        <v>55</v>
      </c>
      <c r="D350">
        <v>601785371</v>
      </c>
      <c r="E350" t="s">
        <v>41</v>
      </c>
      <c r="F350">
        <v>336</v>
      </c>
      <c r="G350">
        <v>35</v>
      </c>
      <c r="H350" s="3">
        <f t="shared" si="6"/>
        <v>11760</v>
      </c>
    </row>
    <row r="351" spans="1:8" x14ac:dyDescent="0.35">
      <c r="A351" t="s">
        <v>9</v>
      </c>
      <c r="B351">
        <v>191</v>
      </c>
      <c r="C351" t="s">
        <v>93</v>
      </c>
      <c r="D351">
        <v>301078933</v>
      </c>
      <c r="E351" t="s">
        <v>31</v>
      </c>
      <c r="F351">
        <v>1500</v>
      </c>
      <c r="G351">
        <v>35</v>
      </c>
      <c r="H351" s="3">
        <f t="shared" si="6"/>
        <v>52500</v>
      </c>
    </row>
    <row r="352" spans="1:8" x14ac:dyDescent="0.35">
      <c r="A352" t="s">
        <v>9</v>
      </c>
      <c r="B352">
        <v>191</v>
      </c>
      <c r="C352" t="s">
        <v>93</v>
      </c>
      <c r="D352">
        <v>301078933</v>
      </c>
      <c r="E352" t="s">
        <v>43</v>
      </c>
      <c r="F352">
        <v>1050</v>
      </c>
      <c r="G352">
        <v>22</v>
      </c>
      <c r="H352" s="3">
        <f t="shared" si="6"/>
        <v>23100</v>
      </c>
    </row>
    <row r="353" spans="1:8" x14ac:dyDescent="0.35">
      <c r="A353" t="s">
        <v>9</v>
      </c>
      <c r="B353">
        <v>192</v>
      </c>
      <c r="C353" t="s">
        <v>89</v>
      </c>
      <c r="D353">
        <v>600614355</v>
      </c>
      <c r="E353" t="s">
        <v>43</v>
      </c>
      <c r="F353">
        <v>4200</v>
      </c>
      <c r="G353">
        <v>21</v>
      </c>
      <c r="H353" s="3">
        <f t="shared" si="6"/>
        <v>88200</v>
      </c>
    </row>
    <row r="354" spans="1:8" x14ac:dyDescent="0.35">
      <c r="A354" t="s">
        <v>9</v>
      </c>
      <c r="B354">
        <v>193</v>
      </c>
      <c r="C354" t="s">
        <v>106</v>
      </c>
      <c r="D354">
        <v>606561121</v>
      </c>
      <c r="E354" t="s">
        <v>43</v>
      </c>
      <c r="F354">
        <v>15000</v>
      </c>
      <c r="G354">
        <v>21</v>
      </c>
      <c r="H354" s="3">
        <f t="shared" si="6"/>
        <v>315000</v>
      </c>
    </row>
    <row r="355" spans="1:8" x14ac:dyDescent="0.35">
      <c r="A355" t="s">
        <v>9</v>
      </c>
      <c r="B355">
        <v>193</v>
      </c>
      <c r="C355" t="s">
        <v>106</v>
      </c>
      <c r="D355">
        <v>606561121</v>
      </c>
      <c r="E355" t="s">
        <v>36</v>
      </c>
      <c r="F355">
        <v>1500</v>
      </c>
      <c r="G355">
        <v>24</v>
      </c>
      <c r="H355" s="3">
        <f t="shared" si="6"/>
        <v>36000</v>
      </c>
    </row>
    <row r="356" spans="1:8" x14ac:dyDescent="0.35">
      <c r="A356" t="s">
        <v>9</v>
      </c>
      <c r="B356">
        <v>194</v>
      </c>
      <c r="C356" t="s">
        <v>75</v>
      </c>
      <c r="D356">
        <v>600615879</v>
      </c>
      <c r="E356" t="s">
        <v>43</v>
      </c>
      <c r="F356">
        <v>2000</v>
      </c>
      <c r="G356">
        <v>20.5</v>
      </c>
      <c r="H356" s="3">
        <f t="shared" si="6"/>
        <v>41000</v>
      </c>
    </row>
    <row r="357" spans="1:8" x14ac:dyDescent="0.35">
      <c r="A357" t="s">
        <v>9</v>
      </c>
      <c r="B357">
        <v>195</v>
      </c>
      <c r="C357" t="s">
        <v>13</v>
      </c>
      <c r="E357" t="s">
        <v>107</v>
      </c>
      <c r="F357">
        <v>2550</v>
      </c>
      <c r="G357">
        <v>32</v>
      </c>
      <c r="H357" s="3">
        <f t="shared" si="6"/>
        <v>81600</v>
      </c>
    </row>
    <row r="358" spans="1:8" x14ac:dyDescent="0.35">
      <c r="A358" t="s">
        <v>9</v>
      </c>
      <c r="B358">
        <v>196</v>
      </c>
      <c r="C358" t="s">
        <v>91</v>
      </c>
      <c r="D358">
        <v>608295013</v>
      </c>
      <c r="E358" t="s">
        <v>31</v>
      </c>
      <c r="F358">
        <v>6000</v>
      </c>
      <c r="G358">
        <v>36</v>
      </c>
      <c r="H358" s="3">
        <f t="shared" si="6"/>
        <v>216000</v>
      </c>
    </row>
    <row r="359" spans="1:8" x14ac:dyDescent="0.35">
      <c r="A359" t="s">
        <v>9</v>
      </c>
      <c r="B359">
        <v>197</v>
      </c>
      <c r="C359" t="s">
        <v>25</v>
      </c>
      <c r="D359">
        <v>602599511</v>
      </c>
      <c r="E359" t="s">
        <v>43</v>
      </c>
      <c r="F359">
        <v>720</v>
      </c>
      <c r="G359">
        <v>22</v>
      </c>
      <c r="H359" s="3">
        <f t="shared" si="6"/>
        <v>15840</v>
      </c>
    </row>
    <row r="360" spans="1:8" x14ac:dyDescent="0.35">
      <c r="A360" t="s">
        <v>9</v>
      </c>
      <c r="B360">
        <v>197</v>
      </c>
      <c r="C360" t="s">
        <v>25</v>
      </c>
      <c r="D360">
        <v>602599511</v>
      </c>
      <c r="E360" t="s">
        <v>81</v>
      </c>
      <c r="F360">
        <v>250</v>
      </c>
      <c r="G360">
        <v>58</v>
      </c>
      <c r="H360" s="3">
        <f>F360*G360</f>
        <v>14500</v>
      </c>
    </row>
    <row r="361" spans="1:8" x14ac:dyDescent="0.35">
      <c r="A361" t="s">
        <v>9</v>
      </c>
      <c r="B361">
        <v>197</v>
      </c>
      <c r="C361" t="s">
        <v>25</v>
      </c>
      <c r="D361">
        <v>602599511</v>
      </c>
      <c r="E361" t="s">
        <v>31</v>
      </c>
      <c r="F361">
        <v>700</v>
      </c>
      <c r="G361">
        <v>36</v>
      </c>
      <c r="H361" s="3">
        <f t="shared" si="6"/>
        <v>25200</v>
      </c>
    </row>
    <row r="362" spans="1:8" x14ac:dyDescent="0.35">
      <c r="A362" t="s">
        <v>9</v>
      </c>
      <c r="B362">
        <v>198</v>
      </c>
      <c r="C362" t="s">
        <v>23</v>
      </c>
      <c r="D362">
        <v>301476582</v>
      </c>
      <c r="E362" t="s">
        <v>58</v>
      </c>
      <c r="F362">
        <v>1680</v>
      </c>
      <c r="G362">
        <v>34</v>
      </c>
      <c r="H362" s="3">
        <f t="shared" si="6"/>
        <v>57120</v>
      </c>
    </row>
    <row r="363" spans="1:8" x14ac:dyDescent="0.35">
      <c r="A363" t="s">
        <v>9</v>
      </c>
      <c r="B363">
        <v>198</v>
      </c>
      <c r="C363" t="s">
        <v>23</v>
      </c>
      <c r="D363">
        <v>301476582</v>
      </c>
      <c r="E363" t="s">
        <v>43</v>
      </c>
      <c r="F363">
        <v>240</v>
      </c>
      <c r="G363">
        <v>22</v>
      </c>
      <c r="H363" s="3">
        <f t="shared" si="6"/>
        <v>5280</v>
      </c>
    </row>
    <row r="364" spans="1:8" x14ac:dyDescent="0.35">
      <c r="A364" t="s">
        <v>9</v>
      </c>
      <c r="B364">
        <v>198</v>
      </c>
      <c r="C364" t="s">
        <v>23</v>
      </c>
      <c r="D364">
        <v>301476582</v>
      </c>
      <c r="E364" t="s">
        <v>38</v>
      </c>
      <c r="F364">
        <v>1120</v>
      </c>
      <c r="G364">
        <v>36</v>
      </c>
      <c r="H364" s="3">
        <f t="shared" si="6"/>
        <v>40320</v>
      </c>
    </row>
    <row r="365" spans="1:8" x14ac:dyDescent="0.35">
      <c r="A365" t="s">
        <v>9</v>
      </c>
      <c r="B365">
        <v>198</v>
      </c>
      <c r="C365" t="s">
        <v>23</v>
      </c>
      <c r="D365">
        <v>301476582</v>
      </c>
      <c r="E365" t="s">
        <v>37</v>
      </c>
      <c r="F365">
        <v>1200</v>
      </c>
      <c r="G365">
        <v>34</v>
      </c>
      <c r="H365" s="3">
        <f t="shared" si="6"/>
        <v>40800</v>
      </c>
    </row>
    <row r="366" spans="1:8" x14ac:dyDescent="0.35">
      <c r="A366" t="s">
        <v>9</v>
      </c>
      <c r="B366">
        <v>198</v>
      </c>
      <c r="C366" t="s">
        <v>23</v>
      </c>
      <c r="D366">
        <v>301476582</v>
      </c>
      <c r="E366" t="s">
        <v>81</v>
      </c>
      <c r="F366">
        <v>500</v>
      </c>
      <c r="G366" s="5">
        <v>58</v>
      </c>
      <c r="H366" s="3">
        <f t="shared" si="6"/>
        <v>29000</v>
      </c>
    </row>
    <row r="367" spans="1:8" x14ac:dyDescent="0.35">
      <c r="A367" t="s">
        <v>9</v>
      </c>
      <c r="B367">
        <v>199</v>
      </c>
      <c r="C367" t="s">
        <v>108</v>
      </c>
      <c r="D367">
        <v>304600784</v>
      </c>
      <c r="E367" t="s">
        <v>43</v>
      </c>
      <c r="F367">
        <v>1020</v>
      </c>
      <c r="G367">
        <v>21</v>
      </c>
      <c r="H367" s="3">
        <f t="shared" si="6"/>
        <v>21420</v>
      </c>
    </row>
    <row r="368" spans="1:8" x14ac:dyDescent="0.35">
      <c r="A368" t="s">
        <v>9</v>
      </c>
      <c r="B368">
        <v>200</v>
      </c>
      <c r="C368" t="s">
        <v>72</v>
      </c>
      <c r="D368">
        <v>601169948</v>
      </c>
      <c r="E368" t="s">
        <v>43</v>
      </c>
      <c r="F368">
        <v>990</v>
      </c>
      <c r="G368">
        <v>21</v>
      </c>
      <c r="H368" s="3">
        <f t="shared" si="6"/>
        <v>20790</v>
      </c>
    </row>
    <row r="369" spans="1:8" x14ac:dyDescent="0.35">
      <c r="A369" t="s">
        <v>9</v>
      </c>
      <c r="B369">
        <v>201</v>
      </c>
      <c r="C369" t="s">
        <v>61</v>
      </c>
      <c r="D369">
        <v>500150913</v>
      </c>
      <c r="E369" t="s">
        <v>31</v>
      </c>
      <c r="F369">
        <v>4950</v>
      </c>
      <c r="G369">
        <v>42</v>
      </c>
      <c r="H369" s="3">
        <f t="shared" si="6"/>
        <v>207900</v>
      </c>
    </row>
    <row r="370" spans="1:8" x14ac:dyDescent="0.35">
      <c r="A370" t="s">
        <v>9</v>
      </c>
      <c r="B370">
        <v>201</v>
      </c>
      <c r="C370" t="s">
        <v>61</v>
      </c>
      <c r="D370">
        <v>500150913</v>
      </c>
      <c r="E370" t="s">
        <v>31</v>
      </c>
      <c r="F370">
        <v>3750</v>
      </c>
      <c r="G370">
        <v>41</v>
      </c>
      <c r="H370" s="3">
        <f t="shared" si="6"/>
        <v>153750</v>
      </c>
    </row>
    <row r="371" spans="1:8" x14ac:dyDescent="0.35">
      <c r="A371" t="s">
        <v>9</v>
      </c>
      <c r="B371">
        <v>201</v>
      </c>
      <c r="C371" t="s">
        <v>61</v>
      </c>
      <c r="D371">
        <v>500150913</v>
      </c>
      <c r="E371" t="s">
        <v>43</v>
      </c>
      <c r="F371">
        <v>720</v>
      </c>
      <c r="G371">
        <v>33</v>
      </c>
      <c r="H371" s="3">
        <f t="shared" si="6"/>
        <v>23760</v>
      </c>
    </row>
    <row r="372" spans="1:8" x14ac:dyDescent="0.35">
      <c r="A372" t="s">
        <v>9</v>
      </c>
      <c r="B372">
        <v>201</v>
      </c>
      <c r="C372" t="s">
        <v>61</v>
      </c>
      <c r="D372">
        <v>500150913</v>
      </c>
      <c r="E372" t="s">
        <v>81</v>
      </c>
      <c r="F372">
        <v>500</v>
      </c>
      <c r="G372">
        <v>60</v>
      </c>
      <c r="H372" s="3">
        <f t="shared" si="6"/>
        <v>30000</v>
      </c>
    </row>
    <row r="373" spans="1:8" x14ac:dyDescent="0.35">
      <c r="A373" t="s">
        <v>9</v>
      </c>
      <c r="B373">
        <v>202</v>
      </c>
      <c r="C373" t="s">
        <v>67</v>
      </c>
      <c r="D373">
        <v>301485878</v>
      </c>
      <c r="E373" t="s">
        <v>81</v>
      </c>
      <c r="F373">
        <v>4500</v>
      </c>
      <c r="G373">
        <v>57</v>
      </c>
      <c r="H373" s="3">
        <f t="shared" si="6"/>
        <v>256500</v>
      </c>
    </row>
    <row r="374" spans="1:8" x14ac:dyDescent="0.35">
      <c r="A374" t="s">
        <v>9</v>
      </c>
      <c r="B374">
        <v>202</v>
      </c>
      <c r="C374" t="s">
        <v>67</v>
      </c>
      <c r="D374">
        <v>301485879</v>
      </c>
      <c r="E374" t="s">
        <v>31</v>
      </c>
      <c r="F374">
        <v>1050</v>
      </c>
      <c r="G374">
        <v>36</v>
      </c>
      <c r="H374" s="3">
        <f t="shared" si="6"/>
        <v>37800</v>
      </c>
    </row>
    <row r="375" spans="1:8" x14ac:dyDescent="0.35">
      <c r="A375" t="s">
        <v>9</v>
      </c>
      <c r="B375">
        <v>202</v>
      </c>
      <c r="C375" t="s">
        <v>67</v>
      </c>
      <c r="D375">
        <v>301485880</v>
      </c>
      <c r="E375" t="s">
        <v>58</v>
      </c>
      <c r="F375">
        <v>700</v>
      </c>
      <c r="G375">
        <v>36</v>
      </c>
      <c r="H375" s="3">
        <f t="shared" si="6"/>
        <v>25200</v>
      </c>
    </row>
    <row r="376" spans="1:8" x14ac:dyDescent="0.35">
      <c r="A376" t="s">
        <v>9</v>
      </c>
      <c r="B376">
        <v>202</v>
      </c>
      <c r="C376" t="s">
        <v>67</v>
      </c>
      <c r="D376">
        <v>301485880</v>
      </c>
      <c r="E376" t="s">
        <v>43</v>
      </c>
      <c r="F376">
        <v>600</v>
      </c>
      <c r="G376">
        <v>21</v>
      </c>
      <c r="H376" s="3">
        <f t="shared" si="6"/>
        <v>12600</v>
      </c>
    </row>
    <row r="377" spans="1:8" x14ac:dyDescent="0.35">
      <c r="A377" t="s">
        <v>9</v>
      </c>
      <c r="B377">
        <v>203</v>
      </c>
      <c r="C377" t="s">
        <v>109</v>
      </c>
      <c r="D377">
        <v>608120876</v>
      </c>
      <c r="E377" t="s">
        <v>31</v>
      </c>
      <c r="F377">
        <v>12000</v>
      </c>
      <c r="G377">
        <v>41</v>
      </c>
      <c r="H377" s="3">
        <f t="shared" si="6"/>
        <v>492000</v>
      </c>
    </row>
    <row r="378" spans="1:8" x14ac:dyDescent="0.35">
      <c r="A378" t="s">
        <v>9</v>
      </c>
      <c r="B378">
        <v>204</v>
      </c>
      <c r="C378" t="s">
        <v>14</v>
      </c>
      <c r="F378">
        <v>0</v>
      </c>
      <c r="H378" s="3">
        <f t="shared" si="6"/>
        <v>0</v>
      </c>
    </row>
    <row r="379" spans="1:8" x14ac:dyDescent="0.35">
      <c r="A379" t="s">
        <v>9</v>
      </c>
      <c r="B379">
        <v>205</v>
      </c>
      <c r="C379" t="s">
        <v>110</v>
      </c>
      <c r="D379">
        <v>600613349</v>
      </c>
      <c r="E379" t="s">
        <v>31</v>
      </c>
      <c r="F379">
        <v>6020</v>
      </c>
      <c r="G379">
        <v>40</v>
      </c>
      <c r="H379" s="3">
        <f t="shared" si="6"/>
        <v>240800</v>
      </c>
    </row>
    <row r="380" spans="1:8" x14ac:dyDescent="0.35">
      <c r="A380" t="s">
        <v>9</v>
      </c>
      <c r="B380">
        <v>206</v>
      </c>
      <c r="C380" t="s">
        <v>89</v>
      </c>
      <c r="D380">
        <v>600614355</v>
      </c>
      <c r="E380" t="s">
        <v>32</v>
      </c>
      <c r="F380">
        <v>21000</v>
      </c>
      <c r="G380">
        <v>30</v>
      </c>
      <c r="H380" s="3">
        <f t="shared" si="6"/>
        <v>630000</v>
      </c>
    </row>
    <row r="381" spans="1:8" x14ac:dyDescent="0.35">
      <c r="A381" t="s">
        <v>9</v>
      </c>
      <c r="B381">
        <v>207</v>
      </c>
      <c r="C381" t="s">
        <v>89</v>
      </c>
      <c r="D381">
        <v>600614355</v>
      </c>
      <c r="E381" t="s">
        <v>32</v>
      </c>
      <c r="F381">
        <v>3090</v>
      </c>
      <c r="G381">
        <v>30</v>
      </c>
      <c r="H381" s="3">
        <f t="shared" si="6"/>
        <v>92700</v>
      </c>
    </row>
    <row r="382" spans="1:8" x14ac:dyDescent="0.35">
      <c r="A382" t="s">
        <v>9</v>
      </c>
      <c r="B382">
        <v>208</v>
      </c>
      <c r="C382" t="s">
        <v>111</v>
      </c>
      <c r="D382">
        <v>300102905</v>
      </c>
      <c r="E382" t="s">
        <v>31</v>
      </c>
      <c r="F382">
        <v>1050</v>
      </c>
      <c r="G382">
        <v>42</v>
      </c>
      <c r="H382" s="3">
        <f t="shared" si="6"/>
        <v>44100</v>
      </c>
    </row>
    <row r="383" spans="1:8" x14ac:dyDescent="0.35">
      <c r="A383" t="s">
        <v>9</v>
      </c>
      <c r="B383">
        <v>209</v>
      </c>
      <c r="C383" t="s">
        <v>112</v>
      </c>
      <c r="D383">
        <v>301380269</v>
      </c>
      <c r="E383" t="s">
        <v>33</v>
      </c>
      <c r="F383">
        <v>21160</v>
      </c>
      <c r="G383">
        <v>30.25</v>
      </c>
      <c r="H383" s="3">
        <f t="shared" si="6"/>
        <v>640090</v>
      </c>
    </row>
    <row r="384" spans="1:8" x14ac:dyDescent="0.35">
      <c r="A384" t="s">
        <v>9</v>
      </c>
      <c r="B384">
        <v>210</v>
      </c>
      <c r="C384" t="s">
        <v>113</v>
      </c>
      <c r="D384">
        <v>601031283</v>
      </c>
      <c r="E384" t="s">
        <v>33</v>
      </c>
      <c r="F384">
        <v>18560</v>
      </c>
      <c r="G384">
        <v>30.5</v>
      </c>
      <c r="H384" s="3">
        <f t="shared" si="6"/>
        <v>566080</v>
      </c>
    </row>
    <row r="385" spans="1:8" x14ac:dyDescent="0.35">
      <c r="A385" t="s">
        <v>9</v>
      </c>
      <c r="B385">
        <v>211</v>
      </c>
      <c r="C385" t="s">
        <v>88</v>
      </c>
      <c r="D385">
        <v>602335502</v>
      </c>
      <c r="E385" t="s">
        <v>32</v>
      </c>
      <c r="F385">
        <v>5285</v>
      </c>
      <c r="G385">
        <v>30</v>
      </c>
      <c r="H385" s="3">
        <f t="shared" si="6"/>
        <v>158550</v>
      </c>
    </row>
    <row r="386" spans="1:8" x14ac:dyDescent="0.35">
      <c r="A386" t="s">
        <v>9</v>
      </c>
      <c r="B386">
        <v>212</v>
      </c>
      <c r="C386" t="s">
        <v>109</v>
      </c>
      <c r="D386">
        <v>608120876</v>
      </c>
      <c r="E386" t="s">
        <v>31</v>
      </c>
      <c r="F386">
        <v>12000</v>
      </c>
      <c r="G386">
        <v>41</v>
      </c>
      <c r="H386" s="3">
        <f t="shared" si="6"/>
        <v>492000</v>
      </c>
    </row>
    <row r="387" spans="1:8" x14ac:dyDescent="0.35">
      <c r="A387" t="s">
        <v>9</v>
      </c>
      <c r="B387">
        <v>213</v>
      </c>
      <c r="C387" t="s">
        <v>98</v>
      </c>
      <c r="D387">
        <v>606780564</v>
      </c>
      <c r="E387" t="s">
        <v>43</v>
      </c>
      <c r="F387">
        <v>4520</v>
      </c>
      <c r="G387">
        <v>21</v>
      </c>
      <c r="H387" s="3">
        <f t="shared" si="6"/>
        <v>94920</v>
      </c>
    </row>
    <row r="388" spans="1:8" x14ac:dyDescent="0.35">
      <c r="A388" t="s">
        <v>9</v>
      </c>
      <c r="B388">
        <v>214</v>
      </c>
      <c r="C388" t="s">
        <v>88</v>
      </c>
      <c r="D388">
        <v>602335502</v>
      </c>
      <c r="E388" t="s">
        <v>32</v>
      </c>
      <c r="F388">
        <v>5000</v>
      </c>
      <c r="G388">
        <v>30</v>
      </c>
      <c r="H388" s="3">
        <f t="shared" si="6"/>
        <v>150000</v>
      </c>
    </row>
    <row r="389" spans="1:8" x14ac:dyDescent="0.35">
      <c r="A389" t="s">
        <v>9</v>
      </c>
      <c r="B389">
        <v>214</v>
      </c>
      <c r="C389" t="s">
        <v>88</v>
      </c>
      <c r="D389">
        <v>602335503</v>
      </c>
      <c r="E389" t="s">
        <v>36</v>
      </c>
      <c r="F389">
        <v>1500</v>
      </c>
      <c r="G389">
        <v>30</v>
      </c>
      <c r="H389" s="3">
        <f t="shared" si="6"/>
        <v>45000</v>
      </c>
    </row>
    <row r="390" spans="1:8" x14ac:dyDescent="0.35">
      <c r="A390" t="s">
        <v>9</v>
      </c>
      <c r="B390">
        <v>214</v>
      </c>
      <c r="C390" t="s">
        <v>88</v>
      </c>
      <c r="D390">
        <v>602335504</v>
      </c>
      <c r="E390" t="s">
        <v>43</v>
      </c>
      <c r="F390">
        <v>1000</v>
      </c>
      <c r="G390">
        <v>21</v>
      </c>
      <c r="H390" s="3">
        <f t="shared" si="6"/>
        <v>21000</v>
      </c>
    </row>
    <row r="391" spans="1:8" x14ac:dyDescent="0.35">
      <c r="A391" t="s">
        <v>9</v>
      </c>
      <c r="B391">
        <v>215</v>
      </c>
      <c r="C391" t="s">
        <v>112</v>
      </c>
      <c r="D391">
        <v>301380269</v>
      </c>
      <c r="E391" t="s">
        <v>33</v>
      </c>
      <c r="F391">
        <v>23545</v>
      </c>
      <c r="G391">
        <v>30.5</v>
      </c>
      <c r="H391" s="3">
        <f t="shared" si="6"/>
        <v>718122.5</v>
      </c>
    </row>
    <row r="392" spans="1:8" x14ac:dyDescent="0.35">
      <c r="A392" t="s">
        <v>9</v>
      </c>
      <c r="B392">
        <v>216</v>
      </c>
      <c r="C392" t="s">
        <v>102</v>
      </c>
      <c r="D392">
        <v>301488507</v>
      </c>
      <c r="E392" t="s">
        <v>32</v>
      </c>
      <c r="F392">
        <v>1000</v>
      </c>
      <c r="G392">
        <v>30</v>
      </c>
      <c r="H392" s="3">
        <f t="shared" si="6"/>
        <v>30000</v>
      </c>
    </row>
    <row r="393" spans="1:8" x14ac:dyDescent="0.35">
      <c r="A393" t="s">
        <v>9</v>
      </c>
      <c r="B393">
        <v>217</v>
      </c>
      <c r="C393" t="s">
        <v>21</v>
      </c>
      <c r="D393">
        <v>300060740</v>
      </c>
      <c r="E393" t="s">
        <v>31</v>
      </c>
      <c r="F393">
        <v>980</v>
      </c>
      <c r="G393">
        <v>39</v>
      </c>
      <c r="H393" s="3">
        <f t="shared" si="6"/>
        <v>38220</v>
      </c>
    </row>
    <row r="394" spans="1:8" x14ac:dyDescent="0.35">
      <c r="A394" t="s">
        <v>9</v>
      </c>
      <c r="B394">
        <v>217</v>
      </c>
      <c r="C394" t="s">
        <v>21</v>
      </c>
      <c r="D394">
        <v>300060740</v>
      </c>
      <c r="E394" t="s">
        <v>58</v>
      </c>
      <c r="F394">
        <v>420</v>
      </c>
      <c r="G394">
        <v>34</v>
      </c>
      <c r="H394" s="3">
        <f t="shared" si="6"/>
        <v>14280</v>
      </c>
    </row>
    <row r="395" spans="1:8" x14ac:dyDescent="0.35">
      <c r="A395" t="s">
        <v>9</v>
      </c>
      <c r="B395">
        <v>217</v>
      </c>
      <c r="C395" t="s">
        <v>21</v>
      </c>
      <c r="D395">
        <v>300060740</v>
      </c>
      <c r="E395" t="s">
        <v>32</v>
      </c>
      <c r="F395">
        <v>500</v>
      </c>
      <c r="G395">
        <v>30</v>
      </c>
      <c r="H395" s="3">
        <f t="shared" si="6"/>
        <v>15000</v>
      </c>
    </row>
    <row r="396" spans="1:8" x14ac:dyDescent="0.35">
      <c r="A396" t="s">
        <v>9</v>
      </c>
      <c r="B396">
        <v>218</v>
      </c>
      <c r="C396" t="s">
        <v>95</v>
      </c>
      <c r="D396">
        <v>301491657</v>
      </c>
      <c r="E396" t="s">
        <v>32</v>
      </c>
      <c r="F396">
        <v>3000</v>
      </c>
      <c r="G396">
        <v>30</v>
      </c>
      <c r="H396" s="3">
        <f t="shared" si="6"/>
        <v>90000</v>
      </c>
    </row>
    <row r="397" spans="1:8" x14ac:dyDescent="0.35">
      <c r="A397" t="s">
        <v>9</v>
      </c>
      <c r="B397">
        <v>219</v>
      </c>
      <c r="C397" t="s">
        <v>25</v>
      </c>
      <c r="D397">
        <v>602599511</v>
      </c>
      <c r="E397" t="s">
        <v>32</v>
      </c>
      <c r="F397">
        <v>2000</v>
      </c>
      <c r="G397">
        <v>30</v>
      </c>
      <c r="H397" s="3">
        <f t="shared" si="6"/>
        <v>60000</v>
      </c>
    </row>
    <row r="398" spans="1:8" x14ac:dyDescent="0.35">
      <c r="A398" t="s">
        <v>9</v>
      </c>
      <c r="B398">
        <v>219</v>
      </c>
      <c r="C398" t="s">
        <v>25</v>
      </c>
      <c r="D398">
        <v>602599511</v>
      </c>
      <c r="E398" t="s">
        <v>43</v>
      </c>
      <c r="F398">
        <v>120</v>
      </c>
      <c r="G398">
        <v>22</v>
      </c>
      <c r="H398" s="3">
        <f t="shared" si="6"/>
        <v>2640</v>
      </c>
    </row>
    <row r="399" spans="1:8" x14ac:dyDescent="0.35">
      <c r="A399" t="s">
        <v>9</v>
      </c>
      <c r="B399">
        <v>219</v>
      </c>
      <c r="C399" t="s">
        <v>25</v>
      </c>
      <c r="D399">
        <v>602599511</v>
      </c>
      <c r="E399" t="s">
        <v>81</v>
      </c>
      <c r="F399">
        <v>250</v>
      </c>
      <c r="G399">
        <v>58</v>
      </c>
      <c r="H399" s="3">
        <f t="shared" si="6"/>
        <v>14500</v>
      </c>
    </row>
    <row r="400" spans="1:8" x14ac:dyDescent="0.35">
      <c r="A400" t="s">
        <v>9</v>
      </c>
      <c r="B400">
        <v>220</v>
      </c>
      <c r="C400" t="s">
        <v>20</v>
      </c>
      <c r="D400">
        <v>600551099</v>
      </c>
      <c r="E400" t="s">
        <v>31</v>
      </c>
      <c r="F400">
        <v>18900</v>
      </c>
      <c r="G400">
        <v>40</v>
      </c>
      <c r="H400" s="3">
        <f t="shared" si="6"/>
        <v>756000</v>
      </c>
    </row>
    <row r="401" spans="1:8" x14ac:dyDescent="0.35">
      <c r="A401" t="s">
        <v>9</v>
      </c>
      <c r="B401">
        <v>220</v>
      </c>
      <c r="C401" t="s">
        <v>20</v>
      </c>
      <c r="D401">
        <v>600551099</v>
      </c>
      <c r="E401" t="s">
        <v>43</v>
      </c>
      <c r="F401">
        <v>2100</v>
      </c>
      <c r="G401">
        <v>21</v>
      </c>
      <c r="H401" s="3">
        <f t="shared" si="6"/>
        <v>44100</v>
      </c>
    </row>
    <row r="402" spans="1:8" x14ac:dyDescent="0.35">
      <c r="A402" t="s">
        <v>9</v>
      </c>
      <c r="B402">
        <v>221</v>
      </c>
      <c r="C402" t="s">
        <v>78</v>
      </c>
      <c r="D402">
        <v>600967017</v>
      </c>
      <c r="E402" t="s">
        <v>32</v>
      </c>
      <c r="F402">
        <v>5500</v>
      </c>
      <c r="G402">
        <v>30</v>
      </c>
      <c r="H402" s="3">
        <f t="shared" si="6"/>
        <v>165000</v>
      </c>
    </row>
    <row r="403" spans="1:8" x14ac:dyDescent="0.35">
      <c r="A403" t="s">
        <v>9</v>
      </c>
      <c r="B403">
        <v>221</v>
      </c>
      <c r="C403" t="s">
        <v>78</v>
      </c>
      <c r="D403">
        <v>600967017</v>
      </c>
      <c r="E403" t="s">
        <v>33</v>
      </c>
      <c r="F403">
        <v>500</v>
      </c>
      <c r="G403">
        <v>30</v>
      </c>
      <c r="H403" s="3">
        <f t="shared" si="6"/>
        <v>15000</v>
      </c>
    </row>
    <row r="404" spans="1:8" x14ac:dyDescent="0.35">
      <c r="A404" t="s">
        <v>9</v>
      </c>
      <c r="B404">
        <v>221</v>
      </c>
      <c r="C404" t="s">
        <v>78</v>
      </c>
      <c r="D404">
        <v>600967017</v>
      </c>
      <c r="E404" t="s">
        <v>36</v>
      </c>
      <c r="F404">
        <v>1850</v>
      </c>
      <c r="G404">
        <v>30</v>
      </c>
      <c r="H404" s="3">
        <f t="shared" si="6"/>
        <v>55500</v>
      </c>
    </row>
    <row r="405" spans="1:8" x14ac:dyDescent="0.35">
      <c r="A405" t="s">
        <v>9</v>
      </c>
      <c r="B405">
        <v>221</v>
      </c>
      <c r="C405" t="s">
        <v>78</v>
      </c>
      <c r="D405">
        <v>600967017</v>
      </c>
      <c r="E405" t="s">
        <v>36</v>
      </c>
      <c r="F405">
        <v>150</v>
      </c>
      <c r="G405">
        <v>30</v>
      </c>
      <c r="H405" s="3">
        <f t="shared" si="6"/>
        <v>4500</v>
      </c>
    </row>
    <row r="406" spans="1:8" x14ac:dyDescent="0.35">
      <c r="A406" t="s">
        <v>9</v>
      </c>
      <c r="B406">
        <v>221</v>
      </c>
      <c r="C406" t="s">
        <v>78</v>
      </c>
      <c r="D406">
        <v>600967017</v>
      </c>
      <c r="E406" t="s">
        <v>43</v>
      </c>
      <c r="F406">
        <v>2010</v>
      </c>
      <c r="G406">
        <v>21</v>
      </c>
      <c r="H406" s="3">
        <f t="shared" si="6"/>
        <v>42210</v>
      </c>
    </row>
    <row r="407" spans="1:8" x14ac:dyDescent="0.35">
      <c r="A407" t="s">
        <v>114</v>
      </c>
      <c r="B407">
        <v>222</v>
      </c>
      <c r="C407" t="s">
        <v>88</v>
      </c>
      <c r="D407">
        <v>602335502</v>
      </c>
      <c r="E407" t="s">
        <v>32</v>
      </c>
      <c r="F407">
        <v>3990</v>
      </c>
      <c r="G407">
        <v>30</v>
      </c>
      <c r="H407" s="3">
        <f t="shared" si="6"/>
        <v>119700</v>
      </c>
    </row>
    <row r="408" spans="1:8" x14ac:dyDescent="0.35">
      <c r="A408" t="s">
        <v>114</v>
      </c>
      <c r="B408">
        <v>223</v>
      </c>
      <c r="C408" t="s">
        <v>88</v>
      </c>
      <c r="D408">
        <v>602335502</v>
      </c>
      <c r="E408" t="s">
        <v>33</v>
      </c>
      <c r="F408">
        <v>1000</v>
      </c>
      <c r="G408">
        <v>31</v>
      </c>
      <c r="H408" s="3">
        <f t="shared" si="6"/>
        <v>31000</v>
      </c>
    </row>
    <row r="409" spans="1:8" x14ac:dyDescent="0.35">
      <c r="A409" t="s">
        <v>114</v>
      </c>
      <c r="B409">
        <v>224</v>
      </c>
      <c r="C409" t="s">
        <v>115</v>
      </c>
      <c r="D409">
        <v>604192585</v>
      </c>
      <c r="E409" t="s">
        <v>32</v>
      </c>
      <c r="F409">
        <v>1000</v>
      </c>
      <c r="G409">
        <v>30</v>
      </c>
      <c r="H409" s="3">
        <f t="shared" si="6"/>
        <v>30000</v>
      </c>
    </row>
    <row r="410" spans="1:8" x14ac:dyDescent="0.35">
      <c r="A410" t="s">
        <v>114</v>
      </c>
      <c r="B410">
        <v>224</v>
      </c>
      <c r="C410" t="s">
        <v>115</v>
      </c>
      <c r="D410">
        <v>604192585</v>
      </c>
      <c r="E410" t="s">
        <v>41</v>
      </c>
      <c r="F410">
        <v>700</v>
      </c>
      <c r="G410">
        <v>36</v>
      </c>
      <c r="H410" s="3">
        <f t="shared" si="6"/>
        <v>25200</v>
      </c>
    </row>
    <row r="411" spans="1:8" x14ac:dyDescent="0.35">
      <c r="A411" t="s">
        <v>114</v>
      </c>
      <c r="B411">
        <v>224</v>
      </c>
      <c r="C411" t="s">
        <v>115</v>
      </c>
      <c r="D411">
        <v>604192585</v>
      </c>
      <c r="E411" t="s">
        <v>43</v>
      </c>
      <c r="F411">
        <v>1080</v>
      </c>
      <c r="G411">
        <v>21</v>
      </c>
      <c r="H411" s="3">
        <f t="shared" si="6"/>
        <v>22680</v>
      </c>
    </row>
    <row r="412" spans="1:8" x14ac:dyDescent="0.35">
      <c r="A412" t="s">
        <v>114</v>
      </c>
      <c r="B412">
        <v>225</v>
      </c>
      <c r="C412" t="s">
        <v>131</v>
      </c>
      <c r="D412">
        <v>300880898</v>
      </c>
      <c r="E412" t="s">
        <v>32</v>
      </c>
      <c r="F412">
        <v>750</v>
      </c>
      <c r="G412">
        <v>30</v>
      </c>
      <c r="H412" s="3">
        <f t="shared" si="6"/>
        <v>22500</v>
      </c>
    </row>
    <row r="413" spans="1:8" x14ac:dyDescent="0.35">
      <c r="A413" t="s">
        <v>114</v>
      </c>
      <c r="B413">
        <v>226</v>
      </c>
      <c r="C413" t="s">
        <v>116</v>
      </c>
      <c r="D413">
        <v>603347186</v>
      </c>
      <c r="E413" t="s">
        <v>32</v>
      </c>
      <c r="F413">
        <v>1500</v>
      </c>
      <c r="G413">
        <v>30</v>
      </c>
      <c r="H413" s="3">
        <f t="shared" si="6"/>
        <v>45000</v>
      </c>
    </row>
    <row r="414" spans="1:8" x14ac:dyDescent="0.35">
      <c r="A414" t="s">
        <v>114</v>
      </c>
      <c r="B414">
        <v>227</v>
      </c>
      <c r="C414" t="s">
        <v>22</v>
      </c>
      <c r="D414">
        <v>300884250</v>
      </c>
      <c r="E414" t="s">
        <v>32</v>
      </c>
      <c r="F414">
        <v>1000</v>
      </c>
      <c r="G414">
        <v>30</v>
      </c>
      <c r="H414" s="3">
        <f t="shared" si="6"/>
        <v>30000</v>
      </c>
    </row>
    <row r="415" spans="1:8" x14ac:dyDescent="0.35">
      <c r="A415" t="s">
        <v>114</v>
      </c>
      <c r="B415">
        <v>227</v>
      </c>
      <c r="C415" t="s">
        <v>22</v>
      </c>
      <c r="D415">
        <v>300884250</v>
      </c>
      <c r="E415" t="s">
        <v>38</v>
      </c>
      <c r="F415">
        <v>392</v>
      </c>
      <c r="G415">
        <v>38</v>
      </c>
      <c r="H415" s="3">
        <f t="shared" si="6"/>
        <v>14896</v>
      </c>
    </row>
    <row r="416" spans="1:8" x14ac:dyDescent="0.35">
      <c r="A416" t="s">
        <v>114</v>
      </c>
      <c r="B416">
        <v>228</v>
      </c>
      <c r="C416" t="s">
        <v>117</v>
      </c>
      <c r="D416">
        <v>301491853</v>
      </c>
      <c r="E416" t="s">
        <v>31</v>
      </c>
      <c r="F416">
        <v>10020</v>
      </c>
      <c r="G416">
        <v>41.5</v>
      </c>
      <c r="H416" s="3">
        <f t="shared" si="6"/>
        <v>415830</v>
      </c>
    </row>
    <row r="417" spans="1:8" x14ac:dyDescent="0.35">
      <c r="A417" t="s">
        <v>114</v>
      </c>
      <c r="B417">
        <v>229</v>
      </c>
      <c r="C417" t="s">
        <v>117</v>
      </c>
      <c r="D417">
        <v>301491853</v>
      </c>
      <c r="E417" t="s">
        <v>31</v>
      </c>
      <c r="F417">
        <v>1080</v>
      </c>
      <c r="G417">
        <v>41.5</v>
      </c>
      <c r="H417" s="3">
        <f t="shared" si="6"/>
        <v>44820</v>
      </c>
    </row>
    <row r="418" spans="1:8" x14ac:dyDescent="0.35">
      <c r="A418" t="s">
        <v>114</v>
      </c>
      <c r="B418">
        <v>230</v>
      </c>
      <c r="C418" t="s">
        <v>88</v>
      </c>
      <c r="D418">
        <v>602335502</v>
      </c>
      <c r="E418" t="s">
        <v>32</v>
      </c>
      <c r="F418">
        <v>6975</v>
      </c>
      <c r="G418">
        <v>30</v>
      </c>
      <c r="H418" s="3">
        <f t="shared" si="6"/>
        <v>209250</v>
      </c>
    </row>
    <row r="419" spans="1:8" x14ac:dyDescent="0.35">
      <c r="A419" t="s">
        <v>114</v>
      </c>
      <c r="B419">
        <v>231</v>
      </c>
      <c r="C419" t="s">
        <v>16</v>
      </c>
      <c r="D419">
        <v>300341450</v>
      </c>
      <c r="E419" t="s">
        <v>32</v>
      </c>
      <c r="F419">
        <v>5750</v>
      </c>
      <c r="G419">
        <v>30</v>
      </c>
      <c r="H419" s="3">
        <f t="shared" si="6"/>
        <v>172500</v>
      </c>
    </row>
    <row r="420" spans="1:8" x14ac:dyDescent="0.35">
      <c r="A420" t="s">
        <v>114</v>
      </c>
      <c r="B420">
        <v>231</v>
      </c>
      <c r="C420" t="s">
        <v>16</v>
      </c>
      <c r="D420">
        <v>300341450</v>
      </c>
      <c r="E420" t="s">
        <v>33</v>
      </c>
      <c r="F420">
        <v>250</v>
      </c>
      <c r="G420">
        <v>30</v>
      </c>
      <c r="H420" s="3">
        <f t="shared" si="6"/>
        <v>7500</v>
      </c>
    </row>
    <row r="421" spans="1:8" x14ac:dyDescent="0.35">
      <c r="A421" t="s">
        <v>114</v>
      </c>
      <c r="B421">
        <v>231</v>
      </c>
      <c r="C421" t="s">
        <v>16</v>
      </c>
      <c r="D421">
        <v>300341450</v>
      </c>
      <c r="E421" t="s">
        <v>35</v>
      </c>
      <c r="F421">
        <v>1950</v>
      </c>
      <c r="G421">
        <v>40</v>
      </c>
      <c r="H421" s="3">
        <f t="shared" si="6"/>
        <v>78000</v>
      </c>
    </row>
    <row r="422" spans="1:8" x14ac:dyDescent="0.35">
      <c r="A422" t="s">
        <v>114</v>
      </c>
      <c r="B422">
        <v>231</v>
      </c>
      <c r="C422" t="s">
        <v>16</v>
      </c>
      <c r="D422">
        <v>300341450</v>
      </c>
      <c r="E422" t="s">
        <v>43</v>
      </c>
      <c r="F422">
        <v>1000</v>
      </c>
      <c r="G422">
        <v>21</v>
      </c>
      <c r="H422" s="3">
        <f t="shared" si="6"/>
        <v>21000</v>
      </c>
    </row>
    <row r="423" spans="1:8" x14ac:dyDescent="0.35">
      <c r="A423" t="s">
        <v>114</v>
      </c>
      <c r="B423">
        <v>231</v>
      </c>
      <c r="C423" t="s">
        <v>16</v>
      </c>
      <c r="D423">
        <v>300341450</v>
      </c>
      <c r="E423" t="s">
        <v>36</v>
      </c>
      <c r="F423">
        <v>1050</v>
      </c>
      <c r="G423">
        <v>28</v>
      </c>
      <c r="H423" s="3">
        <f t="shared" si="6"/>
        <v>29400</v>
      </c>
    </row>
    <row r="424" spans="1:8" x14ac:dyDescent="0.35">
      <c r="A424" t="s">
        <v>114</v>
      </c>
      <c r="B424">
        <v>232</v>
      </c>
      <c r="C424" t="s">
        <v>118</v>
      </c>
      <c r="D424">
        <v>603748718</v>
      </c>
      <c r="E424" t="s">
        <v>33</v>
      </c>
      <c r="F424">
        <v>21175</v>
      </c>
      <c r="G424">
        <v>32</v>
      </c>
      <c r="H424" s="3">
        <f t="shared" si="6"/>
        <v>677600</v>
      </c>
    </row>
    <row r="425" spans="1:8" x14ac:dyDescent="0.35">
      <c r="A425" t="s">
        <v>114</v>
      </c>
      <c r="B425">
        <v>233</v>
      </c>
      <c r="C425" t="s">
        <v>111</v>
      </c>
      <c r="D425">
        <v>300102905</v>
      </c>
      <c r="E425" t="s">
        <v>31</v>
      </c>
      <c r="F425">
        <v>330</v>
      </c>
      <c r="G425">
        <v>41.5</v>
      </c>
      <c r="H425" s="3">
        <f t="shared" si="6"/>
        <v>13695</v>
      </c>
    </row>
    <row r="426" spans="1:8" x14ac:dyDescent="0.35">
      <c r="A426" t="s">
        <v>114</v>
      </c>
      <c r="B426">
        <v>234</v>
      </c>
      <c r="C426" t="s">
        <v>119</v>
      </c>
      <c r="D426">
        <v>301056111</v>
      </c>
      <c r="E426" t="s">
        <v>33</v>
      </c>
      <c r="F426">
        <v>20965</v>
      </c>
      <c r="G426">
        <v>32</v>
      </c>
      <c r="H426" s="3">
        <f t="shared" si="6"/>
        <v>670880</v>
      </c>
    </row>
    <row r="427" spans="1:8" x14ac:dyDescent="0.35">
      <c r="A427" t="s">
        <v>114</v>
      </c>
      <c r="B427">
        <v>235</v>
      </c>
      <c r="C427" t="s">
        <v>88</v>
      </c>
      <c r="D427">
        <v>609606120</v>
      </c>
      <c r="E427" t="s">
        <v>32</v>
      </c>
      <c r="F427">
        <v>6155</v>
      </c>
      <c r="G427">
        <v>30</v>
      </c>
      <c r="H427" s="3">
        <f t="shared" si="6"/>
        <v>184650</v>
      </c>
    </row>
    <row r="428" spans="1:8" x14ac:dyDescent="0.35">
      <c r="A428" t="s">
        <v>114</v>
      </c>
      <c r="B428">
        <v>235</v>
      </c>
      <c r="C428" t="s">
        <v>88</v>
      </c>
      <c r="D428">
        <v>609606120</v>
      </c>
      <c r="E428" t="s">
        <v>43</v>
      </c>
      <c r="F428">
        <v>1150</v>
      </c>
      <c r="G428">
        <v>22</v>
      </c>
      <c r="H428" s="3">
        <f t="shared" si="6"/>
        <v>25300</v>
      </c>
    </row>
    <row r="429" spans="1:8" x14ac:dyDescent="0.35">
      <c r="A429" t="s">
        <v>114</v>
      </c>
      <c r="B429">
        <v>236</v>
      </c>
      <c r="C429" t="s">
        <v>249</v>
      </c>
      <c r="D429">
        <v>600614355</v>
      </c>
      <c r="E429" t="s">
        <v>32</v>
      </c>
      <c r="F429">
        <v>21020</v>
      </c>
      <c r="G429">
        <v>30.5</v>
      </c>
      <c r="H429" s="3">
        <f t="shared" si="6"/>
        <v>641110</v>
      </c>
    </row>
    <row r="430" spans="1:8" x14ac:dyDescent="0.35">
      <c r="A430" t="s">
        <v>114</v>
      </c>
      <c r="B430">
        <v>237</v>
      </c>
      <c r="C430" t="s">
        <v>61</v>
      </c>
      <c r="D430">
        <v>500150913</v>
      </c>
      <c r="E430" t="s">
        <v>43</v>
      </c>
      <c r="F430">
        <v>2000</v>
      </c>
      <c r="G430">
        <v>22</v>
      </c>
      <c r="H430" s="3">
        <f t="shared" si="6"/>
        <v>44000</v>
      </c>
    </row>
    <row r="431" spans="1:8" x14ac:dyDescent="0.35">
      <c r="A431" t="s">
        <v>114</v>
      </c>
      <c r="B431">
        <v>237</v>
      </c>
      <c r="C431" t="s">
        <v>61</v>
      </c>
      <c r="D431">
        <v>500150913</v>
      </c>
      <c r="E431" t="s">
        <v>31</v>
      </c>
      <c r="F431">
        <v>14010</v>
      </c>
      <c r="G431">
        <v>40</v>
      </c>
      <c r="H431" s="3">
        <f t="shared" si="6"/>
        <v>560400</v>
      </c>
    </row>
    <row r="432" spans="1:8" x14ac:dyDescent="0.35">
      <c r="A432" t="s">
        <v>114</v>
      </c>
      <c r="B432">
        <v>237</v>
      </c>
      <c r="C432" t="s">
        <v>61</v>
      </c>
      <c r="D432">
        <v>500150913</v>
      </c>
      <c r="E432" t="s">
        <v>36</v>
      </c>
      <c r="F432">
        <v>990</v>
      </c>
      <c r="G432">
        <v>31</v>
      </c>
      <c r="H432" s="3">
        <f t="shared" si="6"/>
        <v>30690</v>
      </c>
    </row>
    <row r="433" spans="1:8" x14ac:dyDescent="0.35">
      <c r="A433" t="s">
        <v>114</v>
      </c>
      <c r="B433">
        <v>238</v>
      </c>
      <c r="C433" t="s">
        <v>75</v>
      </c>
      <c r="D433">
        <v>600615879</v>
      </c>
      <c r="E433" t="s">
        <v>43</v>
      </c>
      <c r="F433">
        <v>2000</v>
      </c>
      <c r="G433">
        <v>22</v>
      </c>
      <c r="H433" s="3">
        <f t="shared" ref="H433:H548" si="7">F433*G433</f>
        <v>44000</v>
      </c>
    </row>
    <row r="434" spans="1:8" x14ac:dyDescent="0.35">
      <c r="A434" t="s">
        <v>114</v>
      </c>
      <c r="B434">
        <v>239</v>
      </c>
      <c r="C434" t="s">
        <v>72</v>
      </c>
      <c r="D434">
        <v>601169948</v>
      </c>
      <c r="E434" t="s">
        <v>32</v>
      </c>
      <c r="F434">
        <v>1000</v>
      </c>
      <c r="G434">
        <v>30</v>
      </c>
      <c r="H434" s="3">
        <f t="shared" si="7"/>
        <v>30000</v>
      </c>
    </row>
    <row r="435" spans="1:8" x14ac:dyDescent="0.35">
      <c r="A435" t="s">
        <v>114</v>
      </c>
      <c r="B435">
        <v>240</v>
      </c>
      <c r="C435" t="s">
        <v>120</v>
      </c>
      <c r="D435">
        <v>302882977</v>
      </c>
      <c r="E435" t="s">
        <v>33</v>
      </c>
      <c r="F435">
        <v>1000</v>
      </c>
      <c r="G435">
        <v>31</v>
      </c>
      <c r="H435" s="3">
        <f t="shared" si="7"/>
        <v>31000</v>
      </c>
    </row>
    <row r="436" spans="1:8" x14ac:dyDescent="0.35">
      <c r="A436" t="s">
        <v>114</v>
      </c>
      <c r="B436">
        <v>240</v>
      </c>
      <c r="C436" t="s">
        <v>120</v>
      </c>
      <c r="D436">
        <v>302882977</v>
      </c>
      <c r="E436" t="s">
        <v>32</v>
      </c>
      <c r="F436">
        <v>3500</v>
      </c>
      <c r="G436">
        <v>29</v>
      </c>
      <c r="H436" s="3">
        <f t="shared" si="7"/>
        <v>101500</v>
      </c>
    </row>
    <row r="437" spans="1:8" x14ac:dyDescent="0.35">
      <c r="A437" t="s">
        <v>114</v>
      </c>
      <c r="B437">
        <v>241</v>
      </c>
      <c r="C437" t="s">
        <v>14</v>
      </c>
      <c r="H437" s="3">
        <f t="shared" si="7"/>
        <v>0</v>
      </c>
    </row>
    <row r="438" spans="1:8" x14ac:dyDescent="0.35">
      <c r="A438" t="s">
        <v>114</v>
      </c>
      <c r="B438">
        <v>242</v>
      </c>
      <c r="C438" t="s">
        <v>57</v>
      </c>
      <c r="D438">
        <v>608134093</v>
      </c>
      <c r="E438" t="s">
        <v>31</v>
      </c>
      <c r="F438">
        <v>4500</v>
      </c>
      <c r="G438">
        <v>38</v>
      </c>
      <c r="H438" s="3">
        <f t="shared" si="7"/>
        <v>171000</v>
      </c>
    </row>
    <row r="439" spans="1:8" x14ac:dyDescent="0.35">
      <c r="A439" t="s">
        <v>114</v>
      </c>
      <c r="B439">
        <v>242</v>
      </c>
      <c r="C439" t="s">
        <v>57</v>
      </c>
      <c r="D439">
        <v>608134093</v>
      </c>
      <c r="E439" t="s">
        <v>31</v>
      </c>
      <c r="F439">
        <v>625</v>
      </c>
      <c r="G439">
        <v>38</v>
      </c>
      <c r="H439" s="3">
        <f t="shared" si="7"/>
        <v>23750</v>
      </c>
    </row>
    <row r="440" spans="1:8" x14ac:dyDescent="0.35">
      <c r="A440" t="s">
        <v>114</v>
      </c>
      <c r="B440">
        <v>242</v>
      </c>
      <c r="C440" t="s">
        <v>57</v>
      </c>
      <c r="D440">
        <v>608134093</v>
      </c>
      <c r="E440" t="s">
        <v>43</v>
      </c>
      <c r="F440">
        <v>750</v>
      </c>
      <c r="G440">
        <v>22</v>
      </c>
      <c r="H440" s="3">
        <f t="shared" si="7"/>
        <v>16500</v>
      </c>
    </row>
    <row r="441" spans="1:8" x14ac:dyDescent="0.35">
      <c r="A441" t="s">
        <v>114</v>
      </c>
      <c r="B441">
        <v>242</v>
      </c>
      <c r="C441" t="s">
        <v>57</v>
      </c>
      <c r="D441">
        <v>608134093</v>
      </c>
      <c r="E441" t="s">
        <v>81</v>
      </c>
      <c r="F441">
        <v>500</v>
      </c>
      <c r="G441">
        <v>60</v>
      </c>
      <c r="H441" s="3">
        <f t="shared" si="7"/>
        <v>30000</v>
      </c>
    </row>
    <row r="442" spans="1:8" x14ac:dyDescent="0.35">
      <c r="A442" t="s">
        <v>114</v>
      </c>
      <c r="B442">
        <v>243</v>
      </c>
      <c r="C442" t="s">
        <v>238</v>
      </c>
      <c r="D442">
        <v>301488790</v>
      </c>
      <c r="E442" t="s">
        <v>31</v>
      </c>
      <c r="F442">
        <v>4500</v>
      </c>
      <c r="G442">
        <v>38</v>
      </c>
      <c r="H442" s="3">
        <f t="shared" si="7"/>
        <v>171000</v>
      </c>
    </row>
    <row r="443" spans="1:8" x14ac:dyDescent="0.35">
      <c r="A443" t="s">
        <v>114</v>
      </c>
      <c r="B443">
        <v>243</v>
      </c>
      <c r="C443" t="s">
        <v>238</v>
      </c>
      <c r="D443">
        <v>301488790</v>
      </c>
      <c r="E443" t="s">
        <v>41</v>
      </c>
      <c r="F443">
        <v>5600</v>
      </c>
      <c r="G443">
        <v>34</v>
      </c>
      <c r="H443" s="3">
        <f t="shared" si="7"/>
        <v>190400</v>
      </c>
    </row>
    <row r="444" spans="1:8" x14ac:dyDescent="0.35">
      <c r="A444" t="s">
        <v>114</v>
      </c>
      <c r="B444">
        <v>243</v>
      </c>
      <c r="C444" t="s">
        <v>238</v>
      </c>
      <c r="D444">
        <v>301488790</v>
      </c>
      <c r="E444" t="s">
        <v>43</v>
      </c>
      <c r="F444">
        <v>250</v>
      </c>
      <c r="G444">
        <v>22</v>
      </c>
      <c r="H444" s="3">
        <f t="shared" si="7"/>
        <v>5500</v>
      </c>
    </row>
    <row r="445" spans="1:8" x14ac:dyDescent="0.35">
      <c r="A445" t="s">
        <v>114</v>
      </c>
      <c r="B445">
        <v>244</v>
      </c>
      <c r="C445" t="s">
        <v>72</v>
      </c>
      <c r="D445">
        <v>601169948</v>
      </c>
      <c r="E445" t="s">
        <v>43</v>
      </c>
      <c r="F445">
        <v>990</v>
      </c>
      <c r="G445">
        <v>31.5</v>
      </c>
      <c r="H445" s="3">
        <f t="shared" si="7"/>
        <v>31185</v>
      </c>
    </row>
    <row r="446" spans="1:8" x14ac:dyDescent="0.35">
      <c r="A446" t="s">
        <v>114</v>
      </c>
      <c r="B446">
        <v>245</v>
      </c>
      <c r="C446" t="s">
        <v>88</v>
      </c>
      <c r="D446">
        <v>609606120</v>
      </c>
      <c r="E446" t="s">
        <v>32</v>
      </c>
      <c r="F446">
        <v>4280</v>
      </c>
      <c r="G446">
        <v>29</v>
      </c>
      <c r="H446" s="3">
        <f t="shared" si="7"/>
        <v>124120</v>
      </c>
    </row>
    <row r="447" spans="1:8" x14ac:dyDescent="0.35">
      <c r="A447" t="s">
        <v>114</v>
      </c>
      <c r="B447">
        <v>245</v>
      </c>
      <c r="C447" t="s">
        <v>88</v>
      </c>
      <c r="D447">
        <v>609606120</v>
      </c>
      <c r="E447" t="s">
        <v>43</v>
      </c>
      <c r="F447">
        <v>3000</v>
      </c>
      <c r="G447">
        <v>22</v>
      </c>
      <c r="H447" s="3">
        <f t="shared" si="7"/>
        <v>66000</v>
      </c>
    </row>
    <row r="448" spans="1:8" x14ac:dyDescent="0.35">
      <c r="A448" t="s">
        <v>114</v>
      </c>
      <c r="B448">
        <v>245</v>
      </c>
      <c r="C448" t="s">
        <v>88</v>
      </c>
      <c r="D448">
        <v>609606120</v>
      </c>
      <c r="E448" t="s">
        <v>33</v>
      </c>
      <c r="F448">
        <v>500</v>
      </c>
      <c r="G448">
        <v>30</v>
      </c>
      <c r="H448" s="3">
        <f t="shared" si="7"/>
        <v>15000</v>
      </c>
    </row>
    <row r="449" spans="1:8" x14ac:dyDescent="0.35">
      <c r="A449" t="s">
        <v>114</v>
      </c>
      <c r="B449">
        <v>246</v>
      </c>
      <c r="C449" t="s">
        <v>73</v>
      </c>
      <c r="D449">
        <v>611687962</v>
      </c>
      <c r="E449" t="s">
        <v>32</v>
      </c>
      <c r="F449">
        <v>2500</v>
      </c>
      <c r="G449">
        <v>30</v>
      </c>
      <c r="H449" s="3">
        <f t="shared" si="7"/>
        <v>75000</v>
      </c>
    </row>
    <row r="450" spans="1:8" x14ac:dyDescent="0.35">
      <c r="A450" t="s">
        <v>114</v>
      </c>
      <c r="B450">
        <v>246</v>
      </c>
      <c r="C450" t="s">
        <v>73</v>
      </c>
      <c r="D450">
        <v>611687962</v>
      </c>
      <c r="E450" t="s">
        <v>41</v>
      </c>
      <c r="F450">
        <v>420</v>
      </c>
      <c r="G450">
        <v>34</v>
      </c>
      <c r="H450" s="3">
        <f t="shared" si="7"/>
        <v>14280</v>
      </c>
    </row>
    <row r="451" spans="1:8" x14ac:dyDescent="0.35">
      <c r="A451" t="s">
        <v>114</v>
      </c>
      <c r="B451">
        <v>246</v>
      </c>
      <c r="C451" t="s">
        <v>73</v>
      </c>
      <c r="D451">
        <v>611687962</v>
      </c>
      <c r="E451" t="s">
        <v>31</v>
      </c>
      <c r="F451">
        <v>1400</v>
      </c>
      <c r="G451">
        <v>38</v>
      </c>
      <c r="H451" s="3">
        <f t="shared" si="7"/>
        <v>53200</v>
      </c>
    </row>
    <row r="452" spans="1:8" x14ac:dyDescent="0.35">
      <c r="A452" t="s">
        <v>114</v>
      </c>
      <c r="B452">
        <v>246</v>
      </c>
      <c r="C452" t="s">
        <v>73</v>
      </c>
      <c r="D452">
        <v>611687962</v>
      </c>
      <c r="E452" s="6" t="s">
        <v>43</v>
      </c>
      <c r="F452">
        <v>500</v>
      </c>
      <c r="G452">
        <v>22</v>
      </c>
      <c r="H452" s="3">
        <f t="shared" si="7"/>
        <v>11000</v>
      </c>
    </row>
    <row r="453" spans="1:8" x14ac:dyDescent="0.35">
      <c r="A453" t="s">
        <v>114</v>
      </c>
      <c r="B453">
        <v>247</v>
      </c>
      <c r="C453" t="s">
        <v>91</v>
      </c>
      <c r="D453">
        <v>608295013</v>
      </c>
      <c r="E453" s="6" t="s">
        <v>32</v>
      </c>
      <c r="F453">
        <v>2000</v>
      </c>
      <c r="G453">
        <v>31</v>
      </c>
      <c r="H453" s="3">
        <f t="shared" si="7"/>
        <v>62000</v>
      </c>
    </row>
    <row r="454" spans="1:8" x14ac:dyDescent="0.35">
      <c r="A454" t="s">
        <v>114</v>
      </c>
      <c r="B454">
        <v>248</v>
      </c>
      <c r="C454" t="s">
        <v>111</v>
      </c>
      <c r="D454">
        <v>300102905</v>
      </c>
      <c r="E454" s="6" t="s">
        <v>31</v>
      </c>
      <c r="F454">
        <v>852</v>
      </c>
      <c r="G454">
        <v>41.5</v>
      </c>
      <c r="H454" s="3">
        <f t="shared" si="7"/>
        <v>35358</v>
      </c>
    </row>
    <row r="455" spans="1:8" x14ac:dyDescent="0.35">
      <c r="A455" t="s">
        <v>114</v>
      </c>
      <c r="B455">
        <v>249</v>
      </c>
      <c r="C455" t="s">
        <v>111</v>
      </c>
      <c r="D455">
        <v>300102905</v>
      </c>
      <c r="E455" s="6" t="s">
        <v>31</v>
      </c>
      <c r="F455">
        <v>852</v>
      </c>
      <c r="G455">
        <v>41.5</v>
      </c>
      <c r="H455" s="3">
        <f t="shared" si="7"/>
        <v>35358</v>
      </c>
    </row>
    <row r="456" spans="1:8" x14ac:dyDescent="0.35">
      <c r="A456" t="s">
        <v>114</v>
      </c>
      <c r="B456">
        <v>250</v>
      </c>
      <c r="C456" t="s">
        <v>111</v>
      </c>
      <c r="D456">
        <v>300102905</v>
      </c>
      <c r="E456" s="6" t="s">
        <v>31</v>
      </c>
      <c r="F456">
        <v>852</v>
      </c>
      <c r="G456">
        <v>41.5</v>
      </c>
      <c r="H456" s="3">
        <f t="shared" si="7"/>
        <v>35358</v>
      </c>
    </row>
    <row r="457" spans="1:8" x14ac:dyDescent="0.35">
      <c r="A457" t="s">
        <v>114</v>
      </c>
      <c r="B457">
        <v>251</v>
      </c>
      <c r="C457" t="s">
        <v>121</v>
      </c>
      <c r="D457">
        <v>300239252</v>
      </c>
      <c r="E457" s="6" t="s">
        <v>32</v>
      </c>
      <c r="F457">
        <v>11175</v>
      </c>
      <c r="G457">
        <v>29.31</v>
      </c>
      <c r="H457" s="3">
        <f t="shared" si="7"/>
        <v>327539.25</v>
      </c>
    </row>
    <row r="458" spans="1:8" x14ac:dyDescent="0.35">
      <c r="A458" t="s">
        <v>114</v>
      </c>
      <c r="B458">
        <v>252</v>
      </c>
      <c r="C458" t="s">
        <v>22</v>
      </c>
      <c r="D458">
        <v>300884250</v>
      </c>
      <c r="E458" s="6" t="s">
        <v>38</v>
      </c>
      <c r="F458">
        <v>840</v>
      </c>
      <c r="G458">
        <v>38</v>
      </c>
      <c r="H458" s="3">
        <f t="shared" si="7"/>
        <v>31920</v>
      </c>
    </row>
    <row r="459" spans="1:8" x14ac:dyDescent="0.35">
      <c r="A459" t="s">
        <v>114</v>
      </c>
      <c r="B459">
        <v>252</v>
      </c>
      <c r="C459" t="s">
        <v>22</v>
      </c>
      <c r="D459">
        <v>300884250</v>
      </c>
      <c r="E459" s="6" t="s">
        <v>41</v>
      </c>
      <c r="F459">
        <v>980</v>
      </c>
      <c r="G459">
        <v>34</v>
      </c>
      <c r="H459" s="3">
        <f t="shared" si="7"/>
        <v>33320</v>
      </c>
    </row>
    <row r="460" spans="1:8" x14ac:dyDescent="0.35">
      <c r="A460" t="s">
        <v>114</v>
      </c>
      <c r="B460">
        <v>253</v>
      </c>
      <c r="C460" t="s">
        <v>21</v>
      </c>
      <c r="D460">
        <v>300060740</v>
      </c>
      <c r="E460" t="s">
        <v>38</v>
      </c>
      <c r="F460">
        <v>500</v>
      </c>
      <c r="G460">
        <v>30</v>
      </c>
      <c r="H460" s="3">
        <f t="shared" si="7"/>
        <v>15000</v>
      </c>
    </row>
    <row r="461" spans="1:8" x14ac:dyDescent="0.35">
      <c r="A461" t="s">
        <v>114</v>
      </c>
      <c r="B461">
        <v>253</v>
      </c>
      <c r="C461" t="s">
        <v>21</v>
      </c>
      <c r="D461">
        <v>300060740</v>
      </c>
      <c r="E461" t="s">
        <v>31</v>
      </c>
      <c r="F461">
        <v>700</v>
      </c>
      <c r="G461">
        <v>36</v>
      </c>
      <c r="H461" s="3">
        <f t="shared" si="7"/>
        <v>25200</v>
      </c>
    </row>
    <row r="462" spans="1:8" x14ac:dyDescent="0.35">
      <c r="A462" t="s">
        <v>114</v>
      </c>
      <c r="B462">
        <v>253</v>
      </c>
      <c r="C462" t="s">
        <v>21</v>
      </c>
      <c r="D462">
        <v>300060740</v>
      </c>
      <c r="E462" t="s">
        <v>43</v>
      </c>
      <c r="F462">
        <v>125</v>
      </c>
      <c r="G462">
        <v>22</v>
      </c>
      <c r="H462" s="3">
        <f t="shared" si="7"/>
        <v>2750</v>
      </c>
    </row>
    <row r="463" spans="1:8" x14ac:dyDescent="0.35">
      <c r="A463" t="s">
        <v>114</v>
      </c>
      <c r="B463">
        <v>253</v>
      </c>
      <c r="C463" t="s">
        <v>21</v>
      </c>
      <c r="D463">
        <v>300060740</v>
      </c>
      <c r="E463" t="s">
        <v>32</v>
      </c>
      <c r="F463">
        <v>1975</v>
      </c>
      <c r="G463">
        <v>28</v>
      </c>
      <c r="H463" s="3">
        <f t="shared" si="7"/>
        <v>55300</v>
      </c>
    </row>
    <row r="464" spans="1:8" x14ac:dyDescent="0.35">
      <c r="A464" t="s">
        <v>114</v>
      </c>
      <c r="B464">
        <v>254</v>
      </c>
      <c r="C464" t="s">
        <v>25</v>
      </c>
      <c r="D464">
        <v>602599511</v>
      </c>
      <c r="E464" t="s">
        <v>43</v>
      </c>
      <c r="F464">
        <v>1200</v>
      </c>
      <c r="G464">
        <v>22</v>
      </c>
      <c r="H464" s="3">
        <f t="shared" si="7"/>
        <v>26400</v>
      </c>
    </row>
    <row r="465" spans="1:9" x14ac:dyDescent="0.35">
      <c r="A465" t="s">
        <v>114</v>
      </c>
      <c r="B465">
        <v>255</v>
      </c>
      <c r="C465" t="s">
        <v>102</v>
      </c>
      <c r="D465">
        <v>301488507</v>
      </c>
      <c r="E465" t="s">
        <v>31</v>
      </c>
      <c r="F465">
        <v>6075</v>
      </c>
      <c r="G465">
        <v>40</v>
      </c>
      <c r="H465" s="3">
        <f t="shared" si="7"/>
        <v>243000</v>
      </c>
    </row>
    <row r="466" spans="1:9" x14ac:dyDescent="0.35">
      <c r="A466" t="s">
        <v>114</v>
      </c>
      <c r="B466">
        <v>256</v>
      </c>
      <c r="C466" t="s">
        <v>122</v>
      </c>
      <c r="D466">
        <v>301485341</v>
      </c>
      <c r="E466" t="s">
        <v>31</v>
      </c>
      <c r="F466">
        <v>3780</v>
      </c>
      <c r="G466">
        <v>40</v>
      </c>
      <c r="H466" s="3">
        <f t="shared" si="7"/>
        <v>151200</v>
      </c>
    </row>
    <row r="467" spans="1:9" x14ac:dyDescent="0.35">
      <c r="A467" t="s">
        <v>114</v>
      </c>
      <c r="B467">
        <v>256</v>
      </c>
      <c r="C467" t="s">
        <v>122</v>
      </c>
      <c r="D467">
        <v>301485341</v>
      </c>
      <c r="E467" t="s">
        <v>36</v>
      </c>
      <c r="F467">
        <v>300</v>
      </c>
      <c r="G467">
        <v>29</v>
      </c>
      <c r="H467" s="3">
        <f t="shared" si="7"/>
        <v>8700</v>
      </c>
    </row>
    <row r="468" spans="1:9" x14ac:dyDescent="0.35">
      <c r="A468" t="s">
        <v>114</v>
      </c>
      <c r="B468">
        <v>256</v>
      </c>
      <c r="C468" t="s">
        <v>122</v>
      </c>
      <c r="D468">
        <v>301485341</v>
      </c>
      <c r="E468" t="s">
        <v>32</v>
      </c>
      <c r="F468">
        <v>1500</v>
      </c>
      <c r="G468">
        <v>30</v>
      </c>
      <c r="H468" s="3">
        <f t="shared" si="7"/>
        <v>45000</v>
      </c>
    </row>
    <row r="469" spans="1:9" x14ac:dyDescent="0.35">
      <c r="A469" t="s">
        <v>114</v>
      </c>
      <c r="B469">
        <v>256</v>
      </c>
      <c r="C469" t="s">
        <v>122</v>
      </c>
      <c r="D469">
        <v>301485341</v>
      </c>
      <c r="E469" t="s">
        <v>43</v>
      </c>
      <c r="F469">
        <v>1000</v>
      </c>
      <c r="G469">
        <v>24</v>
      </c>
      <c r="H469" s="3">
        <f t="shared" si="7"/>
        <v>24000</v>
      </c>
    </row>
    <row r="470" spans="1:9" x14ac:dyDescent="0.35">
      <c r="A470" t="s">
        <v>114</v>
      </c>
      <c r="B470">
        <v>257</v>
      </c>
      <c r="C470" t="s">
        <v>109</v>
      </c>
      <c r="D470">
        <v>608120876</v>
      </c>
      <c r="E470" t="s">
        <v>31</v>
      </c>
      <c r="F470">
        <v>9300</v>
      </c>
      <c r="G470">
        <v>41.5</v>
      </c>
      <c r="H470" s="3">
        <f t="shared" si="7"/>
        <v>385950</v>
      </c>
    </row>
    <row r="471" spans="1:9" x14ac:dyDescent="0.35">
      <c r="A471" t="s">
        <v>114</v>
      </c>
      <c r="B471">
        <v>257</v>
      </c>
      <c r="C471" t="s">
        <v>109</v>
      </c>
      <c r="D471">
        <v>608120876</v>
      </c>
      <c r="E471" t="s">
        <v>36</v>
      </c>
      <c r="F471">
        <v>300</v>
      </c>
      <c r="G471">
        <v>34</v>
      </c>
      <c r="H471" s="3">
        <f t="shared" si="7"/>
        <v>10200</v>
      </c>
    </row>
    <row r="472" spans="1:9" x14ac:dyDescent="0.35">
      <c r="A472" t="s">
        <v>114</v>
      </c>
      <c r="B472">
        <v>257</v>
      </c>
      <c r="C472" t="s">
        <v>109</v>
      </c>
      <c r="D472">
        <v>608120876</v>
      </c>
      <c r="E472" t="s">
        <v>43</v>
      </c>
      <c r="F472">
        <v>500</v>
      </c>
      <c r="G472">
        <v>32</v>
      </c>
      <c r="H472" s="3">
        <f t="shared" si="7"/>
        <v>16000</v>
      </c>
    </row>
    <row r="473" spans="1:9" x14ac:dyDescent="0.35">
      <c r="A473" t="s">
        <v>114</v>
      </c>
      <c r="B473">
        <v>258</v>
      </c>
      <c r="C473" t="s">
        <v>73</v>
      </c>
      <c r="D473">
        <v>611687962</v>
      </c>
      <c r="E473" t="s">
        <v>32</v>
      </c>
      <c r="F473">
        <v>3000</v>
      </c>
      <c r="G473">
        <v>28</v>
      </c>
      <c r="H473" s="3">
        <f t="shared" si="7"/>
        <v>84000</v>
      </c>
    </row>
    <row r="474" spans="1:9" x14ac:dyDescent="0.35">
      <c r="A474" t="s">
        <v>114</v>
      </c>
      <c r="B474">
        <v>259</v>
      </c>
      <c r="C474" t="s">
        <v>122</v>
      </c>
      <c r="D474">
        <v>301484341</v>
      </c>
      <c r="E474" t="s">
        <v>32</v>
      </c>
      <c r="F474">
        <v>2250</v>
      </c>
      <c r="G474">
        <v>28</v>
      </c>
      <c r="H474" s="3">
        <f t="shared" si="7"/>
        <v>63000</v>
      </c>
    </row>
    <row r="475" spans="1:9" x14ac:dyDescent="0.35">
      <c r="A475" t="s">
        <v>114</v>
      </c>
      <c r="B475">
        <v>259</v>
      </c>
      <c r="C475" t="s">
        <v>122</v>
      </c>
      <c r="D475">
        <v>301484341</v>
      </c>
      <c r="E475" t="s">
        <v>32</v>
      </c>
      <c r="F475">
        <v>750</v>
      </c>
      <c r="G475">
        <v>28</v>
      </c>
      <c r="H475" s="3">
        <f t="shared" si="7"/>
        <v>21000</v>
      </c>
    </row>
    <row r="476" spans="1:9" x14ac:dyDescent="0.35">
      <c r="A476" t="s">
        <v>114</v>
      </c>
      <c r="B476">
        <v>260</v>
      </c>
      <c r="C476" t="s">
        <v>96</v>
      </c>
      <c r="D476">
        <v>302236754</v>
      </c>
      <c r="E476" t="s">
        <v>32</v>
      </c>
      <c r="F476">
        <v>1300</v>
      </c>
      <c r="G476">
        <v>28</v>
      </c>
      <c r="H476" s="3">
        <f t="shared" si="7"/>
        <v>36400</v>
      </c>
    </row>
    <row r="477" spans="1:9" x14ac:dyDescent="0.35">
      <c r="A477" t="s">
        <v>114</v>
      </c>
      <c r="B477">
        <v>261</v>
      </c>
      <c r="C477" t="s">
        <v>123</v>
      </c>
      <c r="D477">
        <v>604033187</v>
      </c>
      <c r="E477" t="s">
        <v>43</v>
      </c>
      <c r="F477">
        <v>1200</v>
      </c>
      <c r="G477">
        <v>28</v>
      </c>
      <c r="H477" s="3">
        <f t="shared" si="7"/>
        <v>33600</v>
      </c>
    </row>
    <row r="478" spans="1:9" x14ac:dyDescent="0.35">
      <c r="A478" t="s">
        <v>114</v>
      </c>
      <c r="B478">
        <v>262</v>
      </c>
      <c r="C478" t="s">
        <v>25</v>
      </c>
      <c r="D478">
        <v>602599511</v>
      </c>
      <c r="E478" t="s">
        <v>32</v>
      </c>
      <c r="F478">
        <v>1000</v>
      </c>
      <c r="G478">
        <v>29</v>
      </c>
      <c r="H478" s="3">
        <f t="shared" si="7"/>
        <v>29000</v>
      </c>
    </row>
    <row r="479" spans="1:9" x14ac:dyDescent="0.35">
      <c r="A479" t="s">
        <v>114</v>
      </c>
      <c r="B479">
        <v>262</v>
      </c>
      <c r="C479" t="s">
        <v>25</v>
      </c>
      <c r="D479">
        <v>602599511</v>
      </c>
      <c r="E479" t="s">
        <v>33</v>
      </c>
      <c r="F479">
        <v>100</v>
      </c>
      <c r="G479">
        <v>30</v>
      </c>
      <c r="H479" s="3">
        <f t="shared" si="7"/>
        <v>3000</v>
      </c>
    </row>
    <row r="480" spans="1:9" x14ac:dyDescent="0.35">
      <c r="A480" t="s">
        <v>114</v>
      </c>
      <c r="B480">
        <v>263</v>
      </c>
      <c r="C480" t="s">
        <v>124</v>
      </c>
      <c r="D480">
        <v>604192585</v>
      </c>
      <c r="E480" t="s">
        <v>43</v>
      </c>
      <c r="F480">
        <v>1920</v>
      </c>
      <c r="G480">
        <v>28</v>
      </c>
      <c r="H480" s="3">
        <f t="shared" si="7"/>
        <v>53760</v>
      </c>
      <c r="I480" s="4"/>
    </row>
    <row r="481" spans="1:9" x14ac:dyDescent="0.35">
      <c r="A481" t="s">
        <v>114</v>
      </c>
      <c r="B481">
        <v>263</v>
      </c>
      <c r="C481" t="s">
        <v>115</v>
      </c>
      <c r="D481">
        <v>604192585</v>
      </c>
      <c r="E481" t="s">
        <v>31</v>
      </c>
      <c r="F481">
        <v>2100</v>
      </c>
      <c r="G481">
        <v>40</v>
      </c>
      <c r="H481" s="3">
        <f t="shared" si="7"/>
        <v>84000</v>
      </c>
      <c r="I481" s="4"/>
    </row>
    <row r="482" spans="1:9" x14ac:dyDescent="0.35">
      <c r="A482" t="s">
        <v>114</v>
      </c>
      <c r="B482">
        <v>263</v>
      </c>
      <c r="C482" t="s">
        <v>115</v>
      </c>
      <c r="D482">
        <v>604192585</v>
      </c>
      <c r="E482" t="s">
        <v>32</v>
      </c>
      <c r="F482">
        <v>1500</v>
      </c>
      <c r="G482">
        <v>28</v>
      </c>
      <c r="H482" s="3">
        <f t="shared" si="7"/>
        <v>42000</v>
      </c>
    </row>
    <row r="483" spans="1:9" x14ac:dyDescent="0.35">
      <c r="A483" t="s">
        <v>114</v>
      </c>
      <c r="B483">
        <v>263</v>
      </c>
      <c r="C483" t="s">
        <v>115</v>
      </c>
      <c r="D483">
        <v>604192585</v>
      </c>
      <c r="E483" t="s">
        <v>33</v>
      </c>
      <c r="F483">
        <v>100</v>
      </c>
      <c r="G483">
        <v>30</v>
      </c>
      <c r="H483" s="3">
        <f t="shared" si="7"/>
        <v>3000</v>
      </c>
    </row>
    <row r="484" spans="1:9" x14ac:dyDescent="0.35">
      <c r="A484" t="s">
        <v>114</v>
      </c>
      <c r="B484">
        <v>264</v>
      </c>
      <c r="C484" t="s">
        <v>55</v>
      </c>
      <c r="D484">
        <v>601785371</v>
      </c>
      <c r="E484" t="s">
        <v>31</v>
      </c>
      <c r="F484">
        <v>5040</v>
      </c>
      <c r="G484">
        <v>40</v>
      </c>
      <c r="H484" s="3">
        <f t="shared" si="7"/>
        <v>201600</v>
      </c>
    </row>
    <row r="485" spans="1:9" x14ac:dyDescent="0.35">
      <c r="A485" t="s">
        <v>114</v>
      </c>
      <c r="B485">
        <v>265</v>
      </c>
      <c r="C485" t="s">
        <v>120</v>
      </c>
      <c r="D485">
        <v>302882977</v>
      </c>
      <c r="E485" t="s">
        <v>32</v>
      </c>
      <c r="F485">
        <v>4000</v>
      </c>
      <c r="G485">
        <v>28</v>
      </c>
      <c r="H485" s="3">
        <f t="shared" si="7"/>
        <v>112000</v>
      </c>
    </row>
    <row r="486" spans="1:9" x14ac:dyDescent="0.35">
      <c r="A486" t="s">
        <v>114</v>
      </c>
      <c r="B486">
        <v>265</v>
      </c>
      <c r="C486" t="s">
        <v>120</v>
      </c>
      <c r="D486">
        <v>302882977</v>
      </c>
      <c r="E486" t="s">
        <v>33</v>
      </c>
      <c r="F486">
        <v>1250</v>
      </c>
      <c r="G486">
        <v>30</v>
      </c>
      <c r="H486" s="3">
        <f t="shared" si="7"/>
        <v>37500</v>
      </c>
    </row>
    <row r="487" spans="1:9" x14ac:dyDescent="0.35">
      <c r="A487" t="s">
        <v>114</v>
      </c>
      <c r="B487">
        <v>265</v>
      </c>
      <c r="C487" t="s">
        <v>120</v>
      </c>
      <c r="D487">
        <v>302882977</v>
      </c>
      <c r="E487" t="s">
        <v>36</v>
      </c>
      <c r="F487">
        <v>1800</v>
      </c>
      <c r="G487">
        <v>30</v>
      </c>
      <c r="H487" s="3">
        <f t="shared" si="7"/>
        <v>54000</v>
      </c>
    </row>
    <row r="488" spans="1:9" x14ac:dyDescent="0.35">
      <c r="A488" t="s">
        <v>114</v>
      </c>
      <c r="B488">
        <v>265</v>
      </c>
      <c r="C488" t="s">
        <v>120</v>
      </c>
      <c r="D488">
        <v>302882977</v>
      </c>
      <c r="E488" t="s">
        <v>35</v>
      </c>
      <c r="F488">
        <v>600</v>
      </c>
      <c r="G488">
        <v>40</v>
      </c>
      <c r="H488" s="3">
        <f t="shared" si="7"/>
        <v>24000</v>
      </c>
    </row>
    <row r="489" spans="1:9" x14ac:dyDescent="0.35">
      <c r="A489" t="s">
        <v>114</v>
      </c>
      <c r="B489">
        <v>266</v>
      </c>
      <c r="C489" t="s">
        <v>98</v>
      </c>
      <c r="D489">
        <v>606780569</v>
      </c>
      <c r="E489" t="s">
        <v>43</v>
      </c>
      <c r="F489">
        <v>600</v>
      </c>
      <c r="G489">
        <v>28</v>
      </c>
      <c r="H489" s="3">
        <f t="shared" si="7"/>
        <v>16800</v>
      </c>
    </row>
    <row r="490" spans="1:9" x14ac:dyDescent="0.35">
      <c r="A490" t="s">
        <v>114</v>
      </c>
      <c r="B490">
        <v>266</v>
      </c>
      <c r="C490" t="s">
        <v>98</v>
      </c>
      <c r="D490">
        <v>606780569</v>
      </c>
      <c r="E490" t="s">
        <v>33</v>
      </c>
      <c r="F490">
        <v>6790</v>
      </c>
      <c r="G490">
        <v>30</v>
      </c>
      <c r="H490" s="3">
        <f t="shared" si="7"/>
        <v>203700</v>
      </c>
    </row>
    <row r="491" spans="1:9" x14ac:dyDescent="0.35">
      <c r="A491" t="s">
        <v>114</v>
      </c>
      <c r="B491">
        <v>267</v>
      </c>
      <c r="C491" t="s">
        <v>125</v>
      </c>
      <c r="D491">
        <v>302388510</v>
      </c>
      <c r="E491" t="s">
        <v>31</v>
      </c>
      <c r="F491">
        <v>11310</v>
      </c>
      <c r="G491">
        <v>40</v>
      </c>
      <c r="H491" s="3">
        <f t="shared" si="7"/>
        <v>452400</v>
      </c>
    </row>
    <row r="492" spans="1:9" x14ac:dyDescent="0.35">
      <c r="A492" t="s">
        <v>114</v>
      </c>
      <c r="B492">
        <v>267</v>
      </c>
      <c r="C492" t="s">
        <v>125</v>
      </c>
      <c r="D492">
        <v>302388510</v>
      </c>
      <c r="E492" t="s">
        <v>36</v>
      </c>
      <c r="F492">
        <v>1410</v>
      </c>
      <c r="G492">
        <v>30</v>
      </c>
      <c r="H492" s="3">
        <f t="shared" si="7"/>
        <v>42300</v>
      </c>
    </row>
    <row r="493" spans="1:9" x14ac:dyDescent="0.35">
      <c r="A493" t="s">
        <v>114</v>
      </c>
      <c r="B493">
        <v>267</v>
      </c>
      <c r="C493" t="s">
        <v>125</v>
      </c>
      <c r="D493">
        <v>302388510</v>
      </c>
      <c r="E493" t="s">
        <v>43</v>
      </c>
      <c r="F493">
        <v>3000</v>
      </c>
      <c r="G493">
        <v>28</v>
      </c>
      <c r="H493" s="3">
        <f t="shared" si="7"/>
        <v>84000</v>
      </c>
    </row>
    <row r="494" spans="1:9" x14ac:dyDescent="0.35">
      <c r="A494" t="s">
        <v>114</v>
      </c>
      <c r="B494">
        <v>267</v>
      </c>
      <c r="C494" t="s">
        <v>125</v>
      </c>
      <c r="D494">
        <v>302388510</v>
      </c>
      <c r="E494" t="s">
        <v>32</v>
      </c>
      <c r="F494">
        <v>1000</v>
      </c>
      <c r="G494">
        <v>28</v>
      </c>
      <c r="H494" s="3">
        <f t="shared" si="7"/>
        <v>28000</v>
      </c>
    </row>
    <row r="495" spans="1:9" x14ac:dyDescent="0.35">
      <c r="A495" t="s">
        <v>114</v>
      </c>
      <c r="B495">
        <v>268</v>
      </c>
      <c r="C495" t="s">
        <v>88</v>
      </c>
      <c r="D495">
        <v>609606120</v>
      </c>
      <c r="E495" t="s">
        <v>32</v>
      </c>
      <c r="F495">
        <v>8000</v>
      </c>
      <c r="G495">
        <v>28</v>
      </c>
      <c r="H495" s="3">
        <f t="shared" si="7"/>
        <v>224000</v>
      </c>
    </row>
    <row r="496" spans="1:9" x14ac:dyDescent="0.35">
      <c r="A496" t="s">
        <v>114</v>
      </c>
      <c r="B496">
        <v>269</v>
      </c>
      <c r="C496" t="s">
        <v>25</v>
      </c>
      <c r="D496">
        <v>602599511</v>
      </c>
      <c r="E496" t="s">
        <v>32</v>
      </c>
      <c r="F496">
        <v>750</v>
      </c>
      <c r="G496">
        <v>28</v>
      </c>
      <c r="H496" s="3">
        <f t="shared" si="7"/>
        <v>21000</v>
      </c>
    </row>
    <row r="497" spans="1:8" x14ac:dyDescent="0.35">
      <c r="A497" t="s">
        <v>114</v>
      </c>
      <c r="B497">
        <v>269</v>
      </c>
      <c r="C497" t="s">
        <v>25</v>
      </c>
      <c r="D497">
        <v>602599511</v>
      </c>
      <c r="E497" t="s">
        <v>31</v>
      </c>
      <c r="F497">
        <v>280</v>
      </c>
      <c r="G497">
        <v>40</v>
      </c>
      <c r="H497" s="3">
        <f t="shared" si="7"/>
        <v>11200</v>
      </c>
    </row>
    <row r="498" spans="1:8" x14ac:dyDescent="0.35">
      <c r="A498" t="s">
        <v>114</v>
      </c>
      <c r="B498">
        <v>270</v>
      </c>
      <c r="C498" t="s">
        <v>67</v>
      </c>
      <c r="D498">
        <v>301485878</v>
      </c>
      <c r="E498" t="s">
        <v>31</v>
      </c>
      <c r="F498">
        <v>1500</v>
      </c>
      <c r="G498">
        <v>40</v>
      </c>
      <c r="H498" s="3">
        <f t="shared" si="7"/>
        <v>60000</v>
      </c>
    </row>
    <row r="499" spans="1:8" x14ac:dyDescent="0.35">
      <c r="A499" t="s">
        <v>114</v>
      </c>
      <c r="B499">
        <v>270</v>
      </c>
      <c r="C499" t="s">
        <v>67</v>
      </c>
      <c r="D499">
        <v>301485878</v>
      </c>
      <c r="E499" t="s">
        <v>32</v>
      </c>
      <c r="F499">
        <v>1125</v>
      </c>
      <c r="G499">
        <v>28</v>
      </c>
      <c r="H499" s="3">
        <f t="shared" si="7"/>
        <v>31500</v>
      </c>
    </row>
    <row r="500" spans="1:8" x14ac:dyDescent="0.35">
      <c r="A500" t="s">
        <v>114</v>
      </c>
      <c r="B500">
        <v>270</v>
      </c>
      <c r="C500" t="s">
        <v>67</v>
      </c>
      <c r="D500">
        <v>301485878</v>
      </c>
      <c r="E500" t="s">
        <v>33</v>
      </c>
      <c r="F500">
        <v>1200</v>
      </c>
      <c r="G500">
        <v>30</v>
      </c>
      <c r="H500" s="3">
        <f t="shared" si="7"/>
        <v>36000</v>
      </c>
    </row>
    <row r="501" spans="1:8" x14ac:dyDescent="0.35">
      <c r="A501" t="s">
        <v>114</v>
      </c>
      <c r="B501">
        <v>271</v>
      </c>
      <c r="C501" t="s">
        <v>115</v>
      </c>
      <c r="D501">
        <v>604192585</v>
      </c>
      <c r="E501" t="s">
        <v>41</v>
      </c>
      <c r="F501">
        <v>1960</v>
      </c>
      <c r="G501">
        <v>36</v>
      </c>
      <c r="H501" s="3">
        <f t="shared" si="7"/>
        <v>70560</v>
      </c>
    </row>
    <row r="502" spans="1:8" x14ac:dyDescent="0.35">
      <c r="A502" t="s">
        <v>114</v>
      </c>
      <c r="B502">
        <v>272</v>
      </c>
      <c r="C502" t="s">
        <v>126</v>
      </c>
      <c r="D502">
        <v>611075300</v>
      </c>
      <c r="E502" t="s">
        <v>33</v>
      </c>
      <c r="F502">
        <v>6535</v>
      </c>
      <c r="G502">
        <v>30</v>
      </c>
      <c r="H502" s="3">
        <f t="shared" si="7"/>
        <v>196050</v>
      </c>
    </row>
    <row r="503" spans="1:8" x14ac:dyDescent="0.35">
      <c r="A503" t="s">
        <v>114</v>
      </c>
      <c r="B503">
        <v>273</v>
      </c>
      <c r="C503" t="s">
        <v>127</v>
      </c>
      <c r="D503">
        <v>602400051</v>
      </c>
      <c r="E503" t="s">
        <v>32</v>
      </c>
      <c r="F503">
        <v>21285</v>
      </c>
      <c r="G503">
        <v>27.2</v>
      </c>
      <c r="H503" s="3">
        <f t="shared" si="7"/>
        <v>578952</v>
      </c>
    </row>
    <row r="504" spans="1:8" x14ac:dyDescent="0.35">
      <c r="A504" t="s">
        <v>114</v>
      </c>
      <c r="B504">
        <v>274</v>
      </c>
      <c r="C504" t="s">
        <v>128</v>
      </c>
      <c r="D504">
        <v>609347959</v>
      </c>
      <c r="E504" t="s">
        <v>31</v>
      </c>
      <c r="F504">
        <v>2750</v>
      </c>
      <c r="G504">
        <v>41.67</v>
      </c>
      <c r="H504" s="3">
        <f t="shared" si="7"/>
        <v>114592.5</v>
      </c>
    </row>
    <row r="505" spans="1:8" x14ac:dyDescent="0.35">
      <c r="A505" t="s">
        <v>114</v>
      </c>
      <c r="B505">
        <v>274</v>
      </c>
      <c r="C505" t="s">
        <v>128</v>
      </c>
      <c r="D505">
        <v>609347959</v>
      </c>
      <c r="E505" t="s">
        <v>31</v>
      </c>
      <c r="F505">
        <v>300</v>
      </c>
      <c r="G505">
        <v>41.67</v>
      </c>
      <c r="H505" s="3">
        <f t="shared" si="7"/>
        <v>12501</v>
      </c>
    </row>
    <row r="506" spans="1:8" x14ac:dyDescent="0.35">
      <c r="A506" t="s">
        <v>114</v>
      </c>
      <c r="B506">
        <v>275</v>
      </c>
      <c r="C506" t="s">
        <v>120</v>
      </c>
      <c r="D506">
        <v>302882977</v>
      </c>
      <c r="E506" t="s">
        <v>32</v>
      </c>
      <c r="F506">
        <v>3500</v>
      </c>
      <c r="G506">
        <v>27.5</v>
      </c>
      <c r="H506" s="3">
        <f t="shared" si="7"/>
        <v>96250</v>
      </c>
    </row>
    <row r="507" spans="1:8" x14ac:dyDescent="0.35">
      <c r="A507" t="s">
        <v>114</v>
      </c>
      <c r="B507">
        <v>276</v>
      </c>
      <c r="C507" t="s">
        <v>25</v>
      </c>
      <c r="D507">
        <v>602599511</v>
      </c>
      <c r="E507" t="s">
        <v>32</v>
      </c>
      <c r="F507">
        <v>1000</v>
      </c>
      <c r="G507">
        <v>28</v>
      </c>
      <c r="H507" s="3">
        <f t="shared" si="7"/>
        <v>28000</v>
      </c>
    </row>
    <row r="508" spans="1:8" x14ac:dyDescent="0.35">
      <c r="A508" t="s">
        <v>114</v>
      </c>
      <c r="B508">
        <v>277</v>
      </c>
      <c r="C508" t="s">
        <v>22</v>
      </c>
      <c r="D508">
        <v>300884250</v>
      </c>
      <c r="E508" t="s">
        <v>32</v>
      </c>
      <c r="F508">
        <v>1000</v>
      </c>
      <c r="G508">
        <v>28</v>
      </c>
      <c r="H508" s="3">
        <f t="shared" si="7"/>
        <v>28000</v>
      </c>
    </row>
    <row r="509" spans="1:8" x14ac:dyDescent="0.35">
      <c r="A509" t="s">
        <v>114</v>
      </c>
      <c r="B509">
        <v>278</v>
      </c>
      <c r="C509" t="s">
        <v>129</v>
      </c>
      <c r="D509">
        <v>303905460</v>
      </c>
      <c r="E509" t="s">
        <v>32</v>
      </c>
      <c r="F509">
        <v>2000</v>
      </c>
      <c r="G509">
        <v>28</v>
      </c>
      <c r="H509" s="3">
        <f t="shared" si="7"/>
        <v>56000</v>
      </c>
    </row>
    <row r="510" spans="1:8" x14ac:dyDescent="0.35">
      <c r="A510" t="s">
        <v>114</v>
      </c>
      <c r="B510">
        <v>278</v>
      </c>
      <c r="C510" t="s">
        <v>129</v>
      </c>
      <c r="D510">
        <v>303905460</v>
      </c>
      <c r="E510" t="s">
        <v>43</v>
      </c>
      <c r="F510">
        <v>475</v>
      </c>
      <c r="G510">
        <v>30</v>
      </c>
      <c r="H510" s="3">
        <f t="shared" si="7"/>
        <v>14250</v>
      </c>
    </row>
    <row r="511" spans="1:8" x14ac:dyDescent="0.35">
      <c r="A511" t="s">
        <v>114</v>
      </c>
      <c r="B511">
        <v>279</v>
      </c>
      <c r="C511" t="s">
        <v>95</v>
      </c>
      <c r="D511">
        <v>301491657</v>
      </c>
      <c r="E511" t="s">
        <v>32</v>
      </c>
      <c r="F511">
        <v>2000</v>
      </c>
      <c r="G511">
        <v>28</v>
      </c>
      <c r="H511" s="3">
        <f t="shared" si="7"/>
        <v>56000</v>
      </c>
    </row>
    <row r="512" spans="1:8" x14ac:dyDescent="0.35">
      <c r="A512" t="s">
        <v>114</v>
      </c>
      <c r="B512">
        <v>279</v>
      </c>
      <c r="C512" t="s">
        <v>95</v>
      </c>
      <c r="D512">
        <v>301491657</v>
      </c>
      <c r="E512" t="s">
        <v>33</v>
      </c>
      <c r="F512">
        <v>250</v>
      </c>
      <c r="G512">
        <v>31</v>
      </c>
      <c r="H512" s="3">
        <f t="shared" si="7"/>
        <v>7750</v>
      </c>
    </row>
    <row r="513" spans="1:8" x14ac:dyDescent="0.35">
      <c r="A513" t="s">
        <v>114</v>
      </c>
      <c r="B513">
        <v>280</v>
      </c>
      <c r="C513" t="s">
        <v>127</v>
      </c>
      <c r="D513">
        <v>602400051</v>
      </c>
      <c r="E513" t="s">
        <v>32</v>
      </c>
      <c r="F513">
        <v>20950</v>
      </c>
      <c r="G513">
        <v>25.7</v>
      </c>
      <c r="H513" s="3">
        <f t="shared" si="7"/>
        <v>538415</v>
      </c>
    </row>
    <row r="514" spans="1:8" x14ac:dyDescent="0.35">
      <c r="A514" t="s">
        <v>114</v>
      </c>
      <c r="B514">
        <v>281</v>
      </c>
      <c r="C514" t="s">
        <v>109</v>
      </c>
      <c r="D514">
        <v>608120876</v>
      </c>
      <c r="E514" t="s">
        <v>31</v>
      </c>
      <c r="F514">
        <v>12000</v>
      </c>
      <c r="G514">
        <v>41.5</v>
      </c>
      <c r="H514" s="3">
        <f t="shared" si="7"/>
        <v>498000</v>
      </c>
    </row>
    <row r="515" spans="1:8" x14ac:dyDescent="0.35">
      <c r="A515" t="s">
        <v>114</v>
      </c>
      <c r="B515">
        <v>282</v>
      </c>
      <c r="C515" t="s">
        <v>109</v>
      </c>
      <c r="D515">
        <v>608120876</v>
      </c>
      <c r="E515" t="s">
        <v>43</v>
      </c>
      <c r="F515">
        <v>1250</v>
      </c>
      <c r="G515">
        <v>32</v>
      </c>
      <c r="H515" s="3">
        <f t="shared" si="7"/>
        <v>40000</v>
      </c>
    </row>
    <row r="516" spans="1:8" x14ac:dyDescent="0.35">
      <c r="A516" t="s">
        <v>114</v>
      </c>
      <c r="B516">
        <v>283</v>
      </c>
      <c r="C516" t="s">
        <v>88</v>
      </c>
      <c r="D516">
        <v>609606120</v>
      </c>
      <c r="E516" t="s">
        <v>32</v>
      </c>
      <c r="F516">
        <v>8160</v>
      </c>
      <c r="G516">
        <v>23</v>
      </c>
      <c r="H516" s="3">
        <f t="shared" si="7"/>
        <v>187680</v>
      </c>
    </row>
    <row r="517" spans="1:8" x14ac:dyDescent="0.35">
      <c r="A517" t="s">
        <v>114</v>
      </c>
      <c r="B517">
        <v>284</v>
      </c>
      <c r="C517" t="s">
        <v>83</v>
      </c>
      <c r="D517">
        <v>604895022</v>
      </c>
      <c r="E517" t="s">
        <v>31</v>
      </c>
      <c r="F517">
        <f>2500+560</f>
        <v>3060</v>
      </c>
      <c r="G517">
        <v>40</v>
      </c>
      <c r="H517" s="3">
        <f t="shared" si="7"/>
        <v>122400</v>
      </c>
    </row>
    <row r="518" spans="1:8" x14ac:dyDescent="0.35">
      <c r="A518" t="s">
        <v>114</v>
      </c>
      <c r="B518">
        <v>284</v>
      </c>
      <c r="C518" t="s">
        <v>83</v>
      </c>
      <c r="D518">
        <v>604895022</v>
      </c>
      <c r="E518" t="s">
        <v>32</v>
      </c>
      <c r="F518">
        <v>480</v>
      </c>
      <c r="G518">
        <v>23</v>
      </c>
      <c r="H518" s="3">
        <f t="shared" si="7"/>
        <v>11040</v>
      </c>
    </row>
    <row r="519" spans="1:8" x14ac:dyDescent="0.35">
      <c r="A519" t="s">
        <v>114</v>
      </c>
      <c r="B519">
        <v>285</v>
      </c>
      <c r="C519" t="s">
        <v>125</v>
      </c>
      <c r="D519">
        <v>302388510</v>
      </c>
      <c r="E519" t="s">
        <v>31</v>
      </c>
      <c r="F519">
        <v>10500</v>
      </c>
      <c r="G519">
        <v>40</v>
      </c>
      <c r="H519" s="3">
        <f t="shared" si="7"/>
        <v>420000</v>
      </c>
    </row>
    <row r="520" spans="1:8" x14ac:dyDescent="0.35">
      <c r="A520" t="s">
        <v>114</v>
      </c>
      <c r="B520">
        <v>285</v>
      </c>
      <c r="C520" t="s">
        <v>125</v>
      </c>
      <c r="D520">
        <v>302388510</v>
      </c>
      <c r="E520" t="s">
        <v>43</v>
      </c>
      <c r="F520">
        <v>2250</v>
      </c>
      <c r="G520">
        <v>28</v>
      </c>
      <c r="H520" s="3">
        <f t="shared" si="7"/>
        <v>63000</v>
      </c>
    </row>
    <row r="521" spans="1:8" x14ac:dyDescent="0.35">
      <c r="A521" t="s">
        <v>114</v>
      </c>
      <c r="B521">
        <v>285</v>
      </c>
      <c r="C521" t="s">
        <v>125</v>
      </c>
      <c r="D521">
        <v>302388510</v>
      </c>
      <c r="E521" t="s">
        <v>36</v>
      </c>
      <c r="F521">
        <v>1170</v>
      </c>
      <c r="G521">
        <v>30</v>
      </c>
      <c r="H521" s="3">
        <f t="shared" si="7"/>
        <v>35100</v>
      </c>
    </row>
    <row r="522" spans="1:8" x14ac:dyDescent="0.35">
      <c r="A522" t="s">
        <v>114</v>
      </c>
      <c r="B522">
        <v>285</v>
      </c>
      <c r="C522" t="s">
        <v>125</v>
      </c>
      <c r="D522">
        <v>302388510</v>
      </c>
      <c r="E522" t="s">
        <v>32</v>
      </c>
      <c r="F522">
        <v>2000</v>
      </c>
      <c r="G522">
        <v>23</v>
      </c>
      <c r="H522" s="3">
        <f t="shared" si="7"/>
        <v>46000</v>
      </c>
    </row>
    <row r="523" spans="1:8" x14ac:dyDescent="0.35">
      <c r="A523" t="s">
        <v>114</v>
      </c>
      <c r="B523">
        <v>286</v>
      </c>
      <c r="C523" t="s">
        <v>88</v>
      </c>
      <c r="D523">
        <v>609606120</v>
      </c>
      <c r="E523" t="s">
        <v>130</v>
      </c>
      <c r="F523">
        <v>3820</v>
      </c>
      <c r="G523">
        <v>30</v>
      </c>
      <c r="H523" s="3">
        <f t="shared" si="7"/>
        <v>114600</v>
      </c>
    </row>
    <row r="524" spans="1:8" x14ac:dyDescent="0.35">
      <c r="A524" t="s">
        <v>114</v>
      </c>
      <c r="B524">
        <v>287</v>
      </c>
      <c r="C524" t="s">
        <v>120</v>
      </c>
      <c r="D524">
        <v>302882977</v>
      </c>
      <c r="E524" t="s">
        <v>31</v>
      </c>
      <c r="F524">
        <v>2730</v>
      </c>
      <c r="G524">
        <v>40</v>
      </c>
      <c r="H524" s="3">
        <f t="shared" si="7"/>
        <v>109200</v>
      </c>
    </row>
    <row r="525" spans="1:8" x14ac:dyDescent="0.35">
      <c r="A525" t="s">
        <v>114</v>
      </c>
      <c r="B525">
        <v>287</v>
      </c>
      <c r="C525" t="s">
        <v>120</v>
      </c>
      <c r="D525">
        <v>302882977</v>
      </c>
      <c r="E525" t="s">
        <v>36</v>
      </c>
      <c r="F525">
        <v>1500</v>
      </c>
      <c r="G525">
        <v>30</v>
      </c>
      <c r="H525" s="3">
        <f t="shared" si="7"/>
        <v>45000</v>
      </c>
    </row>
    <row r="526" spans="1:8" x14ac:dyDescent="0.35">
      <c r="A526" t="s">
        <v>114</v>
      </c>
      <c r="B526">
        <v>287</v>
      </c>
      <c r="C526" t="s">
        <v>120</v>
      </c>
      <c r="D526">
        <v>302882977</v>
      </c>
      <c r="E526" t="s">
        <v>43</v>
      </c>
      <c r="F526">
        <v>1000</v>
      </c>
      <c r="G526">
        <v>28</v>
      </c>
      <c r="H526" s="3">
        <f t="shared" si="7"/>
        <v>28000</v>
      </c>
    </row>
    <row r="527" spans="1:8" x14ac:dyDescent="0.35">
      <c r="A527" t="s">
        <v>114</v>
      </c>
      <c r="B527">
        <v>287</v>
      </c>
      <c r="C527" t="s">
        <v>120</v>
      </c>
      <c r="D527">
        <v>302882977</v>
      </c>
      <c r="E527" t="s">
        <v>32</v>
      </c>
      <c r="F527">
        <v>4500</v>
      </c>
      <c r="G527">
        <v>21</v>
      </c>
      <c r="H527" s="3">
        <f t="shared" si="7"/>
        <v>94500</v>
      </c>
    </row>
    <row r="528" spans="1:8" x14ac:dyDescent="0.35">
      <c r="A528" t="s">
        <v>114</v>
      </c>
      <c r="B528">
        <v>288</v>
      </c>
      <c r="C528" t="s">
        <v>73</v>
      </c>
      <c r="D528">
        <v>611687962</v>
      </c>
      <c r="E528" t="s">
        <v>32</v>
      </c>
      <c r="F528">
        <v>2500</v>
      </c>
      <c r="G528">
        <v>22</v>
      </c>
      <c r="H528" s="3">
        <f t="shared" si="7"/>
        <v>55000</v>
      </c>
    </row>
    <row r="529" spans="1:8" x14ac:dyDescent="0.35">
      <c r="A529" t="s">
        <v>114</v>
      </c>
      <c r="B529">
        <v>289</v>
      </c>
      <c r="C529" t="s">
        <v>122</v>
      </c>
      <c r="D529">
        <v>301485341</v>
      </c>
      <c r="E529" t="s">
        <v>32</v>
      </c>
      <c r="F529">
        <v>3000</v>
      </c>
      <c r="G529">
        <v>22</v>
      </c>
      <c r="H529" s="3">
        <f t="shared" si="7"/>
        <v>66000</v>
      </c>
    </row>
    <row r="530" spans="1:8" x14ac:dyDescent="0.35">
      <c r="A530" t="s">
        <v>114</v>
      </c>
      <c r="B530">
        <v>289</v>
      </c>
      <c r="C530" t="s">
        <v>122</v>
      </c>
      <c r="D530">
        <v>301485341</v>
      </c>
      <c r="E530" t="s">
        <v>36</v>
      </c>
      <c r="F530">
        <v>540</v>
      </c>
      <c r="G530">
        <v>30</v>
      </c>
      <c r="H530" s="3">
        <f t="shared" si="7"/>
        <v>16200</v>
      </c>
    </row>
    <row r="531" spans="1:8" x14ac:dyDescent="0.35">
      <c r="A531" t="s">
        <v>114</v>
      </c>
      <c r="B531">
        <v>289</v>
      </c>
      <c r="C531" t="s">
        <v>122</v>
      </c>
      <c r="D531">
        <v>301485341</v>
      </c>
      <c r="E531" t="s">
        <v>43</v>
      </c>
      <c r="F531">
        <v>1000</v>
      </c>
      <c r="G531">
        <v>28</v>
      </c>
      <c r="H531" s="3">
        <f t="shared" si="7"/>
        <v>28000</v>
      </c>
    </row>
    <row r="532" spans="1:8" x14ac:dyDescent="0.35">
      <c r="A532" t="s">
        <v>114</v>
      </c>
      <c r="B532">
        <v>290</v>
      </c>
      <c r="C532" t="s">
        <v>13</v>
      </c>
      <c r="E532" t="s">
        <v>31</v>
      </c>
      <c r="F532">
        <v>720</v>
      </c>
      <c r="G532">
        <v>42</v>
      </c>
      <c r="H532" s="3">
        <f t="shared" si="7"/>
        <v>30240</v>
      </c>
    </row>
    <row r="533" spans="1:8" x14ac:dyDescent="0.35">
      <c r="A533" t="s">
        <v>114</v>
      </c>
      <c r="B533">
        <v>291</v>
      </c>
      <c r="C533" t="s">
        <v>14</v>
      </c>
      <c r="F533">
        <v>0</v>
      </c>
      <c r="H533" s="3">
        <f t="shared" si="7"/>
        <v>0</v>
      </c>
    </row>
    <row r="534" spans="1:8" x14ac:dyDescent="0.35">
      <c r="A534" t="s">
        <v>114</v>
      </c>
      <c r="B534">
        <v>292</v>
      </c>
      <c r="C534" t="s">
        <v>22</v>
      </c>
      <c r="D534">
        <v>300884250</v>
      </c>
      <c r="E534" t="s">
        <v>32</v>
      </c>
      <c r="F534">
        <v>1500</v>
      </c>
      <c r="G534">
        <v>21</v>
      </c>
      <c r="H534" s="3">
        <f t="shared" si="7"/>
        <v>31500</v>
      </c>
    </row>
    <row r="535" spans="1:8" x14ac:dyDescent="0.35">
      <c r="A535" t="s">
        <v>114</v>
      </c>
      <c r="B535">
        <v>292</v>
      </c>
      <c r="C535" t="s">
        <v>22</v>
      </c>
      <c r="D535">
        <v>300884250</v>
      </c>
      <c r="E535" t="s">
        <v>33</v>
      </c>
      <c r="F535">
        <v>500</v>
      </c>
      <c r="G535">
        <v>31</v>
      </c>
      <c r="H535" s="3">
        <f t="shared" si="7"/>
        <v>15500</v>
      </c>
    </row>
    <row r="536" spans="1:8" x14ac:dyDescent="0.35">
      <c r="A536" t="s">
        <v>114</v>
      </c>
      <c r="B536">
        <v>293</v>
      </c>
      <c r="C536" t="s">
        <v>21</v>
      </c>
      <c r="D536">
        <v>300060740</v>
      </c>
      <c r="E536" t="s">
        <v>31</v>
      </c>
      <c r="F536">
        <v>1120</v>
      </c>
      <c r="G536">
        <v>40</v>
      </c>
      <c r="H536" s="3">
        <f t="shared" si="7"/>
        <v>44800</v>
      </c>
    </row>
    <row r="537" spans="1:8" x14ac:dyDescent="0.35">
      <c r="A537" t="s">
        <v>114</v>
      </c>
      <c r="B537">
        <v>293</v>
      </c>
      <c r="C537" t="s">
        <v>21</v>
      </c>
      <c r="D537">
        <v>300060740</v>
      </c>
      <c r="E537" t="s">
        <v>32</v>
      </c>
      <c r="F537">
        <v>1000</v>
      </c>
      <c r="G537">
        <v>22</v>
      </c>
      <c r="H537" s="3">
        <f t="shared" si="7"/>
        <v>22000</v>
      </c>
    </row>
    <row r="538" spans="1:8" x14ac:dyDescent="0.35">
      <c r="A538" t="s">
        <v>114</v>
      </c>
      <c r="B538">
        <v>294</v>
      </c>
      <c r="C538" t="s">
        <v>95</v>
      </c>
      <c r="D538">
        <v>301491657</v>
      </c>
      <c r="E538" t="s">
        <v>32</v>
      </c>
      <c r="F538">
        <v>1500</v>
      </c>
      <c r="G538">
        <v>21</v>
      </c>
      <c r="H538" s="3">
        <f t="shared" si="7"/>
        <v>31500</v>
      </c>
    </row>
    <row r="539" spans="1:8" x14ac:dyDescent="0.35">
      <c r="A539" t="s">
        <v>114</v>
      </c>
      <c r="B539">
        <v>294</v>
      </c>
      <c r="C539" t="s">
        <v>95</v>
      </c>
      <c r="D539">
        <v>301491657</v>
      </c>
      <c r="E539" t="s">
        <v>33</v>
      </c>
      <c r="F539">
        <v>150</v>
      </c>
      <c r="G539">
        <v>31</v>
      </c>
      <c r="H539" s="3">
        <f t="shared" si="7"/>
        <v>4650</v>
      </c>
    </row>
    <row r="540" spans="1:8" x14ac:dyDescent="0.35">
      <c r="A540" t="s">
        <v>114</v>
      </c>
      <c r="B540">
        <v>295</v>
      </c>
      <c r="C540" t="s">
        <v>131</v>
      </c>
      <c r="D540">
        <v>300880898</v>
      </c>
      <c r="E540" t="s">
        <v>32</v>
      </c>
      <c r="F540">
        <v>1500</v>
      </c>
      <c r="G540">
        <v>21</v>
      </c>
      <c r="H540" s="3">
        <f t="shared" si="7"/>
        <v>31500</v>
      </c>
    </row>
    <row r="541" spans="1:8" x14ac:dyDescent="0.35">
      <c r="A541" t="s">
        <v>114</v>
      </c>
      <c r="B541">
        <v>296</v>
      </c>
      <c r="C541" t="s">
        <v>132</v>
      </c>
      <c r="D541">
        <v>304605811</v>
      </c>
      <c r="E541" t="s">
        <v>32</v>
      </c>
      <c r="F541">
        <v>1500</v>
      </c>
      <c r="G541">
        <v>22.5</v>
      </c>
      <c r="H541" s="3">
        <f t="shared" si="7"/>
        <v>33750</v>
      </c>
    </row>
    <row r="542" spans="1:8" x14ac:dyDescent="0.35">
      <c r="A542" t="s">
        <v>114</v>
      </c>
      <c r="B542">
        <v>297</v>
      </c>
      <c r="C542" t="s">
        <v>132</v>
      </c>
      <c r="D542">
        <v>304605811</v>
      </c>
      <c r="E542" t="s">
        <v>32</v>
      </c>
      <c r="F542">
        <v>3000</v>
      </c>
      <c r="G542">
        <v>23</v>
      </c>
      <c r="H542" s="3">
        <f t="shared" si="7"/>
        <v>69000</v>
      </c>
    </row>
    <row r="543" spans="1:8" x14ac:dyDescent="0.35">
      <c r="A543" t="s">
        <v>114</v>
      </c>
      <c r="B543">
        <v>298</v>
      </c>
      <c r="C543" t="s">
        <v>133</v>
      </c>
      <c r="D543">
        <v>609488568</v>
      </c>
      <c r="E543" t="s">
        <v>32</v>
      </c>
      <c r="F543">
        <v>2250</v>
      </c>
      <c r="G543">
        <v>23</v>
      </c>
      <c r="H543" s="3">
        <f t="shared" si="7"/>
        <v>51750</v>
      </c>
    </row>
    <row r="544" spans="1:8" x14ac:dyDescent="0.35">
      <c r="A544" t="s">
        <v>114</v>
      </c>
      <c r="B544">
        <v>299</v>
      </c>
      <c r="C544" t="s">
        <v>67</v>
      </c>
      <c r="D544">
        <v>301485878</v>
      </c>
      <c r="E544" t="s">
        <v>32</v>
      </c>
      <c r="F544">
        <v>2025</v>
      </c>
      <c r="G544">
        <v>21</v>
      </c>
      <c r="H544" s="3">
        <f t="shared" si="7"/>
        <v>42525</v>
      </c>
    </row>
    <row r="545" spans="1:8" x14ac:dyDescent="0.35">
      <c r="A545" t="s">
        <v>114</v>
      </c>
      <c r="B545">
        <v>300</v>
      </c>
      <c r="C545" t="s">
        <v>134</v>
      </c>
      <c r="D545">
        <v>607491995</v>
      </c>
      <c r="E545" t="s">
        <v>32</v>
      </c>
      <c r="F545">
        <v>5000</v>
      </c>
      <c r="G545">
        <v>21</v>
      </c>
      <c r="H545" s="3">
        <f t="shared" si="7"/>
        <v>105000</v>
      </c>
    </row>
    <row r="546" spans="1:8" x14ac:dyDescent="0.35">
      <c r="A546" t="s">
        <v>114</v>
      </c>
      <c r="B546">
        <v>301</v>
      </c>
      <c r="C546" t="s">
        <v>240</v>
      </c>
      <c r="D546">
        <v>608709084</v>
      </c>
      <c r="E546" t="s">
        <v>32</v>
      </c>
      <c r="F546">
        <v>1800</v>
      </c>
      <c r="G546">
        <v>21</v>
      </c>
      <c r="H546" s="3">
        <f t="shared" si="7"/>
        <v>37800</v>
      </c>
    </row>
    <row r="547" spans="1:8" x14ac:dyDescent="0.35">
      <c r="A547" t="s">
        <v>114</v>
      </c>
      <c r="B547">
        <v>301</v>
      </c>
      <c r="C547" t="s">
        <v>240</v>
      </c>
      <c r="D547">
        <v>608709084</v>
      </c>
      <c r="E547" t="s">
        <v>43</v>
      </c>
      <c r="F547">
        <v>300</v>
      </c>
      <c r="G547">
        <v>22</v>
      </c>
      <c r="H547" s="3">
        <f t="shared" si="7"/>
        <v>6600</v>
      </c>
    </row>
    <row r="548" spans="1:8" x14ac:dyDescent="0.35">
      <c r="A548" t="s">
        <v>114</v>
      </c>
      <c r="B548">
        <v>301</v>
      </c>
      <c r="C548" t="s">
        <v>240</v>
      </c>
      <c r="D548">
        <v>608709084</v>
      </c>
      <c r="E548" t="s">
        <v>39</v>
      </c>
      <c r="F548">
        <v>2412</v>
      </c>
      <c r="G548">
        <v>3</v>
      </c>
      <c r="H548" s="3">
        <f t="shared" si="7"/>
        <v>7236</v>
      </c>
    </row>
    <row r="549" spans="1:8" x14ac:dyDescent="0.35">
      <c r="A549" t="s">
        <v>114</v>
      </c>
      <c r="B549">
        <v>302</v>
      </c>
      <c r="C549" t="s">
        <v>101</v>
      </c>
      <c r="D549">
        <v>603099474</v>
      </c>
      <c r="E549" t="s">
        <v>35</v>
      </c>
      <c r="F549">
        <v>2800</v>
      </c>
      <c r="G549">
        <v>41.75</v>
      </c>
      <c r="H549" s="3">
        <f t="shared" ref="H549:H657" si="8">F549*G549</f>
        <v>116900</v>
      </c>
    </row>
    <row r="550" spans="1:8" x14ac:dyDescent="0.35">
      <c r="A550" t="s">
        <v>114</v>
      </c>
      <c r="B550">
        <v>303</v>
      </c>
      <c r="C550" t="s">
        <v>109</v>
      </c>
      <c r="D550">
        <v>608120876</v>
      </c>
      <c r="E550" t="s">
        <v>31</v>
      </c>
      <c r="F550">
        <v>3600</v>
      </c>
      <c r="G550">
        <v>40</v>
      </c>
      <c r="H550" s="3">
        <f t="shared" si="8"/>
        <v>144000</v>
      </c>
    </row>
    <row r="551" spans="1:8" x14ac:dyDescent="0.35">
      <c r="A551" t="s">
        <v>114</v>
      </c>
      <c r="B551">
        <v>304</v>
      </c>
      <c r="C551" t="s">
        <v>72</v>
      </c>
      <c r="D551">
        <v>601169948</v>
      </c>
      <c r="E551" t="s">
        <v>43</v>
      </c>
      <c r="F551">
        <v>1000</v>
      </c>
      <c r="G551">
        <v>31</v>
      </c>
      <c r="H551" s="3">
        <f t="shared" si="8"/>
        <v>31000</v>
      </c>
    </row>
    <row r="552" spans="1:8" x14ac:dyDescent="0.35">
      <c r="A552" t="s">
        <v>10</v>
      </c>
      <c r="B552">
        <v>305</v>
      </c>
      <c r="C552" t="s">
        <v>111</v>
      </c>
      <c r="D552">
        <v>300102905</v>
      </c>
      <c r="E552" t="s">
        <v>31</v>
      </c>
      <c r="F552">
        <v>240</v>
      </c>
      <c r="G552">
        <v>42</v>
      </c>
      <c r="H552" s="3">
        <f t="shared" si="8"/>
        <v>10080</v>
      </c>
    </row>
    <row r="553" spans="1:8" x14ac:dyDescent="0.35">
      <c r="A553" t="s">
        <v>10</v>
      </c>
      <c r="B553">
        <v>306</v>
      </c>
      <c r="C553" t="s">
        <v>109</v>
      </c>
      <c r="D553">
        <v>608120876</v>
      </c>
      <c r="E553" t="s">
        <v>31</v>
      </c>
      <c r="F553">
        <v>3600</v>
      </c>
      <c r="G553">
        <v>40</v>
      </c>
      <c r="H553" s="3">
        <f t="shared" si="8"/>
        <v>144000</v>
      </c>
    </row>
    <row r="554" spans="1:8" x14ac:dyDescent="0.35">
      <c r="A554" t="s">
        <v>10</v>
      </c>
      <c r="B554">
        <v>307</v>
      </c>
      <c r="C554" t="s">
        <v>88</v>
      </c>
      <c r="D554">
        <v>609606120</v>
      </c>
      <c r="E554" t="s">
        <v>32</v>
      </c>
      <c r="F554">
        <v>17475</v>
      </c>
      <c r="G554">
        <v>22.25</v>
      </c>
      <c r="H554" s="3">
        <f t="shared" si="8"/>
        <v>388818.75</v>
      </c>
    </row>
    <row r="555" spans="1:8" x14ac:dyDescent="0.35">
      <c r="A555" t="s">
        <v>10</v>
      </c>
      <c r="B555">
        <v>308</v>
      </c>
      <c r="C555" t="s">
        <v>16</v>
      </c>
      <c r="D555">
        <v>300341450</v>
      </c>
      <c r="E555" t="s">
        <v>31</v>
      </c>
      <c r="F555">
        <v>2400</v>
      </c>
      <c r="G555">
        <v>40</v>
      </c>
      <c r="H555" s="3">
        <f t="shared" si="8"/>
        <v>96000</v>
      </c>
    </row>
    <row r="556" spans="1:8" x14ac:dyDescent="0.35">
      <c r="A556" t="s">
        <v>10</v>
      </c>
      <c r="B556">
        <v>308</v>
      </c>
      <c r="C556" t="s">
        <v>16</v>
      </c>
      <c r="D556">
        <v>300341450</v>
      </c>
      <c r="E556" t="s">
        <v>36</v>
      </c>
      <c r="F556">
        <v>900</v>
      </c>
      <c r="G556">
        <v>30</v>
      </c>
      <c r="H556" s="3">
        <f t="shared" si="8"/>
        <v>27000</v>
      </c>
    </row>
    <row r="557" spans="1:8" x14ac:dyDescent="0.35">
      <c r="A557" t="s">
        <v>10</v>
      </c>
      <c r="B557">
        <v>308</v>
      </c>
      <c r="C557" t="s">
        <v>16</v>
      </c>
      <c r="D557">
        <v>300341450</v>
      </c>
      <c r="E557" t="s">
        <v>43</v>
      </c>
      <c r="F557">
        <v>750</v>
      </c>
      <c r="G557">
        <v>22</v>
      </c>
      <c r="H557" s="3">
        <f t="shared" si="8"/>
        <v>16500</v>
      </c>
    </row>
    <row r="558" spans="1:8" x14ac:dyDescent="0.35">
      <c r="A558" t="s">
        <v>10</v>
      </c>
      <c r="B558">
        <v>308</v>
      </c>
      <c r="C558" t="s">
        <v>16</v>
      </c>
      <c r="D558">
        <v>300341450</v>
      </c>
      <c r="E558" t="s">
        <v>32</v>
      </c>
      <c r="F558">
        <v>5500</v>
      </c>
      <c r="G558">
        <v>21</v>
      </c>
      <c r="H558" s="3">
        <f t="shared" si="8"/>
        <v>115500</v>
      </c>
    </row>
    <row r="559" spans="1:8" x14ac:dyDescent="0.35">
      <c r="A559" t="s">
        <v>10</v>
      </c>
      <c r="B559">
        <v>308</v>
      </c>
      <c r="C559" t="s">
        <v>16</v>
      </c>
      <c r="D559">
        <v>300341450</v>
      </c>
      <c r="E559" t="s">
        <v>33</v>
      </c>
      <c r="F559">
        <v>500</v>
      </c>
      <c r="G559">
        <v>31</v>
      </c>
      <c r="H559" s="3">
        <f t="shared" si="8"/>
        <v>15500</v>
      </c>
    </row>
    <row r="560" spans="1:8" x14ac:dyDescent="0.35">
      <c r="A560" t="s">
        <v>10</v>
      </c>
      <c r="B560">
        <v>309</v>
      </c>
      <c r="C560" t="s">
        <v>132</v>
      </c>
      <c r="D560">
        <v>304605811</v>
      </c>
      <c r="E560" t="s">
        <v>32</v>
      </c>
      <c r="F560">
        <v>1500</v>
      </c>
      <c r="G560">
        <v>22</v>
      </c>
      <c r="H560" s="3">
        <f t="shared" si="8"/>
        <v>33000</v>
      </c>
    </row>
    <row r="561" spans="1:8" x14ac:dyDescent="0.35">
      <c r="A561" t="s">
        <v>10</v>
      </c>
      <c r="B561">
        <v>310</v>
      </c>
      <c r="C561" t="s">
        <v>125</v>
      </c>
      <c r="D561">
        <v>302388510</v>
      </c>
      <c r="E561" t="s">
        <v>31</v>
      </c>
      <c r="F561">
        <v>5400</v>
      </c>
      <c r="G561">
        <v>41.5</v>
      </c>
      <c r="H561" s="3">
        <f t="shared" si="8"/>
        <v>224100</v>
      </c>
    </row>
    <row r="562" spans="1:8" x14ac:dyDescent="0.35">
      <c r="A562" t="s">
        <v>10</v>
      </c>
      <c r="B562">
        <v>310</v>
      </c>
      <c r="C562" t="s">
        <v>125</v>
      </c>
      <c r="D562">
        <v>302388510</v>
      </c>
      <c r="E562" t="s">
        <v>43</v>
      </c>
      <c r="F562">
        <v>875</v>
      </c>
      <c r="G562">
        <v>30</v>
      </c>
      <c r="H562" s="3">
        <f t="shared" si="8"/>
        <v>26250</v>
      </c>
    </row>
    <row r="563" spans="1:8" x14ac:dyDescent="0.35">
      <c r="A563" t="s">
        <v>10</v>
      </c>
      <c r="B563">
        <v>310</v>
      </c>
      <c r="C563" t="s">
        <v>125</v>
      </c>
      <c r="D563">
        <v>302388510</v>
      </c>
      <c r="E563" t="s">
        <v>32</v>
      </c>
      <c r="F563">
        <v>3750</v>
      </c>
      <c r="G563">
        <v>23.5</v>
      </c>
      <c r="H563" s="3">
        <f t="shared" si="8"/>
        <v>88125</v>
      </c>
    </row>
    <row r="564" spans="1:8" x14ac:dyDescent="0.35">
      <c r="A564" t="s">
        <v>10</v>
      </c>
      <c r="B564">
        <v>311</v>
      </c>
      <c r="C564" t="s">
        <v>67</v>
      </c>
      <c r="D564">
        <v>301485878</v>
      </c>
      <c r="E564" t="s">
        <v>35</v>
      </c>
      <c r="F564">
        <v>900</v>
      </c>
      <c r="G564">
        <v>40</v>
      </c>
      <c r="H564" s="3">
        <f t="shared" si="8"/>
        <v>36000</v>
      </c>
    </row>
    <row r="565" spans="1:8" x14ac:dyDescent="0.35">
      <c r="A565" t="s">
        <v>10</v>
      </c>
      <c r="B565">
        <v>311</v>
      </c>
      <c r="C565" t="s">
        <v>67</v>
      </c>
      <c r="D565">
        <v>301485878</v>
      </c>
      <c r="E565" t="s">
        <v>34</v>
      </c>
      <c r="F565">
        <v>500</v>
      </c>
      <c r="G565">
        <v>22</v>
      </c>
      <c r="H565" s="3">
        <f t="shared" si="8"/>
        <v>11000</v>
      </c>
    </row>
    <row r="566" spans="1:8" x14ac:dyDescent="0.35">
      <c r="A566" t="s">
        <v>10</v>
      </c>
      <c r="B566">
        <v>311</v>
      </c>
      <c r="C566" t="s">
        <v>67</v>
      </c>
      <c r="D566">
        <v>301485878</v>
      </c>
      <c r="E566" t="s">
        <v>33</v>
      </c>
      <c r="F566">
        <v>2000</v>
      </c>
      <c r="G566">
        <v>28</v>
      </c>
      <c r="H566" s="3">
        <f t="shared" si="8"/>
        <v>56000</v>
      </c>
    </row>
    <row r="567" spans="1:8" x14ac:dyDescent="0.35">
      <c r="A567" t="s">
        <v>10</v>
      </c>
      <c r="B567">
        <v>311</v>
      </c>
      <c r="C567" t="s">
        <v>67</v>
      </c>
      <c r="D567">
        <v>301485878</v>
      </c>
      <c r="E567" t="s">
        <v>32</v>
      </c>
      <c r="F567">
        <v>2700</v>
      </c>
      <c r="G567">
        <v>22</v>
      </c>
      <c r="H567" s="3">
        <f t="shared" si="8"/>
        <v>59400</v>
      </c>
    </row>
    <row r="568" spans="1:8" x14ac:dyDescent="0.35">
      <c r="A568" t="s">
        <v>10</v>
      </c>
      <c r="B568">
        <v>312</v>
      </c>
      <c r="C568" t="s">
        <v>131</v>
      </c>
      <c r="D568">
        <v>300880898</v>
      </c>
      <c r="E568" t="s">
        <v>32</v>
      </c>
      <c r="F568">
        <v>5000</v>
      </c>
      <c r="G568">
        <v>22.5</v>
      </c>
      <c r="H568" s="3">
        <f t="shared" si="8"/>
        <v>112500</v>
      </c>
    </row>
    <row r="569" spans="1:8" x14ac:dyDescent="0.35">
      <c r="A569" t="s">
        <v>10</v>
      </c>
      <c r="B569">
        <v>313</v>
      </c>
      <c r="C569" t="s">
        <v>72</v>
      </c>
      <c r="D569">
        <v>601169948</v>
      </c>
      <c r="E569" t="s">
        <v>32</v>
      </c>
      <c r="F569">
        <v>2000</v>
      </c>
      <c r="G569">
        <v>23</v>
      </c>
      <c r="H569" s="3">
        <f t="shared" si="8"/>
        <v>46000</v>
      </c>
    </row>
    <row r="570" spans="1:8" x14ac:dyDescent="0.35">
      <c r="A570" t="s">
        <v>10</v>
      </c>
      <c r="B570">
        <v>314</v>
      </c>
      <c r="C570" t="s">
        <v>122</v>
      </c>
      <c r="D570">
        <v>301484341</v>
      </c>
      <c r="E570" t="s">
        <v>32</v>
      </c>
      <c r="F570">
        <v>3500</v>
      </c>
      <c r="G570">
        <v>23</v>
      </c>
      <c r="H570" s="3">
        <f t="shared" si="8"/>
        <v>80500</v>
      </c>
    </row>
    <row r="571" spans="1:8" x14ac:dyDescent="0.35">
      <c r="A571" t="s">
        <v>10</v>
      </c>
      <c r="B571">
        <v>315</v>
      </c>
      <c r="C571" t="s">
        <v>25</v>
      </c>
      <c r="D571">
        <v>602599511</v>
      </c>
      <c r="E571" t="s">
        <v>32</v>
      </c>
      <c r="F571">
        <v>3000</v>
      </c>
      <c r="G571">
        <v>21</v>
      </c>
      <c r="H571" s="3">
        <f t="shared" si="8"/>
        <v>63000</v>
      </c>
    </row>
    <row r="572" spans="1:8" x14ac:dyDescent="0.35">
      <c r="A572" t="s">
        <v>10</v>
      </c>
      <c r="B572">
        <v>315</v>
      </c>
      <c r="C572" t="s">
        <v>25</v>
      </c>
      <c r="D572">
        <v>602599511</v>
      </c>
      <c r="E572" t="s">
        <v>43</v>
      </c>
      <c r="F572">
        <v>192</v>
      </c>
      <c r="G572">
        <v>28</v>
      </c>
      <c r="H572" s="3">
        <f t="shared" si="8"/>
        <v>5376</v>
      </c>
    </row>
    <row r="573" spans="1:8" x14ac:dyDescent="0.35">
      <c r="A573" t="s">
        <v>10</v>
      </c>
      <c r="B573">
        <v>316</v>
      </c>
      <c r="C573" t="s">
        <v>95</v>
      </c>
      <c r="D573">
        <v>301491657</v>
      </c>
      <c r="E573" t="s">
        <v>32</v>
      </c>
      <c r="F573">
        <v>3000</v>
      </c>
      <c r="G573">
        <v>21</v>
      </c>
      <c r="H573" s="3">
        <f t="shared" si="8"/>
        <v>63000</v>
      </c>
    </row>
    <row r="574" spans="1:8" x14ac:dyDescent="0.35">
      <c r="A574" t="s">
        <v>10</v>
      </c>
      <c r="B574">
        <v>317</v>
      </c>
      <c r="C574" t="s">
        <v>129</v>
      </c>
      <c r="D574">
        <v>303905460</v>
      </c>
      <c r="E574" t="s">
        <v>32</v>
      </c>
      <c r="F574">
        <v>1000</v>
      </c>
      <c r="G574">
        <v>21</v>
      </c>
      <c r="H574" s="3">
        <f t="shared" si="8"/>
        <v>21000</v>
      </c>
    </row>
    <row r="575" spans="1:8" x14ac:dyDescent="0.35">
      <c r="A575" t="s">
        <v>10</v>
      </c>
      <c r="B575">
        <v>318</v>
      </c>
      <c r="C575" t="s">
        <v>24</v>
      </c>
      <c r="D575">
        <v>301490863</v>
      </c>
      <c r="E575" t="s">
        <v>31</v>
      </c>
      <c r="F575">
        <v>700</v>
      </c>
      <c r="G575">
        <v>42</v>
      </c>
      <c r="H575" s="3">
        <f t="shared" si="8"/>
        <v>29400</v>
      </c>
    </row>
    <row r="576" spans="1:8" x14ac:dyDescent="0.35">
      <c r="A576" t="s">
        <v>10</v>
      </c>
      <c r="B576">
        <v>318</v>
      </c>
      <c r="C576" t="s">
        <v>24</v>
      </c>
      <c r="D576">
        <v>301490863</v>
      </c>
      <c r="E576" t="s">
        <v>41</v>
      </c>
      <c r="F576">
        <v>2125</v>
      </c>
      <c r="G576">
        <v>38</v>
      </c>
      <c r="H576" s="3">
        <f t="shared" si="8"/>
        <v>80750</v>
      </c>
    </row>
    <row r="577" spans="1:8" x14ac:dyDescent="0.35">
      <c r="A577" t="s">
        <v>10</v>
      </c>
      <c r="B577">
        <v>319</v>
      </c>
      <c r="C577" t="s">
        <v>73</v>
      </c>
      <c r="D577">
        <v>611687962</v>
      </c>
      <c r="E577" t="s">
        <v>32</v>
      </c>
      <c r="F577">
        <v>3000</v>
      </c>
      <c r="G577">
        <v>23</v>
      </c>
      <c r="H577" s="3">
        <f t="shared" si="8"/>
        <v>69000</v>
      </c>
    </row>
    <row r="578" spans="1:8" x14ac:dyDescent="0.35">
      <c r="A578" t="s">
        <v>10</v>
      </c>
      <c r="B578">
        <v>319</v>
      </c>
      <c r="C578" t="s">
        <v>73</v>
      </c>
      <c r="D578">
        <v>611687962</v>
      </c>
      <c r="E578" t="s">
        <v>31</v>
      </c>
      <c r="F578">
        <v>980</v>
      </c>
      <c r="G578">
        <v>42</v>
      </c>
      <c r="H578" s="3">
        <f t="shared" si="8"/>
        <v>41160</v>
      </c>
    </row>
    <row r="579" spans="1:8" x14ac:dyDescent="0.35">
      <c r="A579" t="s">
        <v>10</v>
      </c>
      <c r="B579">
        <v>320</v>
      </c>
      <c r="C579" t="s">
        <v>91</v>
      </c>
      <c r="D579">
        <v>608295013</v>
      </c>
      <c r="E579" t="s">
        <v>32</v>
      </c>
      <c r="F579">
        <v>3000</v>
      </c>
      <c r="G579">
        <v>23</v>
      </c>
      <c r="H579" s="3">
        <f t="shared" si="8"/>
        <v>69000</v>
      </c>
    </row>
    <row r="580" spans="1:8" x14ac:dyDescent="0.35">
      <c r="A580" t="s">
        <v>10</v>
      </c>
      <c r="B580">
        <v>321</v>
      </c>
      <c r="C580" t="s">
        <v>111</v>
      </c>
      <c r="D580">
        <v>300102905</v>
      </c>
      <c r="E580" t="s">
        <v>31</v>
      </c>
      <c r="F580">
        <v>300</v>
      </c>
      <c r="G580">
        <v>42</v>
      </c>
      <c r="H580" s="3">
        <f t="shared" si="8"/>
        <v>12600</v>
      </c>
    </row>
    <row r="581" spans="1:8" x14ac:dyDescent="0.35">
      <c r="A581" t="s">
        <v>10</v>
      </c>
      <c r="B581">
        <v>322</v>
      </c>
      <c r="C581" t="s">
        <v>22</v>
      </c>
      <c r="D581">
        <v>300884250</v>
      </c>
      <c r="E581" t="s">
        <v>31</v>
      </c>
      <c r="F581">
        <v>1960</v>
      </c>
      <c r="G581">
        <v>40</v>
      </c>
      <c r="H581" s="3">
        <f t="shared" si="8"/>
        <v>78400</v>
      </c>
    </row>
    <row r="582" spans="1:8" x14ac:dyDescent="0.35">
      <c r="A582" t="s">
        <v>10</v>
      </c>
      <c r="B582">
        <v>322</v>
      </c>
      <c r="C582" t="s">
        <v>22</v>
      </c>
      <c r="D582">
        <v>300884250</v>
      </c>
      <c r="E582" t="s">
        <v>41</v>
      </c>
      <c r="F582">
        <v>2375</v>
      </c>
      <c r="G582">
        <v>36</v>
      </c>
      <c r="H582" s="3">
        <f t="shared" si="8"/>
        <v>85500</v>
      </c>
    </row>
    <row r="583" spans="1:8" x14ac:dyDescent="0.35">
      <c r="A583" t="s">
        <v>10</v>
      </c>
      <c r="B583">
        <v>322</v>
      </c>
      <c r="C583" t="s">
        <v>22</v>
      </c>
      <c r="D583">
        <v>300884250</v>
      </c>
      <c r="E583" t="s">
        <v>43</v>
      </c>
      <c r="F583">
        <v>240</v>
      </c>
      <c r="G583">
        <v>28</v>
      </c>
      <c r="H583" s="3">
        <f t="shared" si="8"/>
        <v>6720</v>
      </c>
    </row>
    <row r="584" spans="1:8" x14ac:dyDescent="0.35">
      <c r="A584" t="s">
        <v>10</v>
      </c>
      <c r="B584">
        <v>322</v>
      </c>
      <c r="C584" t="s">
        <v>22</v>
      </c>
      <c r="D584">
        <v>300884250</v>
      </c>
      <c r="E584" t="s">
        <v>32</v>
      </c>
      <c r="F584">
        <v>3250</v>
      </c>
      <c r="G584">
        <v>21</v>
      </c>
      <c r="H584" s="3">
        <f t="shared" si="8"/>
        <v>68250</v>
      </c>
    </row>
    <row r="585" spans="1:8" x14ac:dyDescent="0.35">
      <c r="A585" t="s">
        <v>10</v>
      </c>
      <c r="B585">
        <v>323</v>
      </c>
      <c r="C585" t="s">
        <v>67</v>
      </c>
      <c r="D585">
        <v>301485878</v>
      </c>
      <c r="E585" t="s">
        <v>32</v>
      </c>
      <c r="F585">
        <v>2250</v>
      </c>
      <c r="G585">
        <v>23</v>
      </c>
      <c r="H585" s="3">
        <f t="shared" si="8"/>
        <v>51750</v>
      </c>
    </row>
    <row r="586" spans="1:8" x14ac:dyDescent="0.35">
      <c r="A586" t="s">
        <v>10</v>
      </c>
      <c r="B586">
        <v>323</v>
      </c>
      <c r="C586" t="s">
        <v>67</v>
      </c>
      <c r="D586">
        <v>301485878</v>
      </c>
      <c r="E586" t="s">
        <v>33</v>
      </c>
      <c r="F586">
        <v>2000</v>
      </c>
      <c r="G586">
        <v>34</v>
      </c>
      <c r="H586" s="3">
        <f t="shared" si="8"/>
        <v>68000</v>
      </c>
    </row>
    <row r="587" spans="1:8" x14ac:dyDescent="0.35">
      <c r="A587" t="s">
        <v>10</v>
      </c>
      <c r="B587">
        <v>324</v>
      </c>
      <c r="C587" t="s">
        <v>120</v>
      </c>
      <c r="D587">
        <v>302882577</v>
      </c>
      <c r="E587" t="s">
        <v>43</v>
      </c>
      <c r="F587">
        <v>300</v>
      </c>
      <c r="G587">
        <v>31</v>
      </c>
      <c r="H587" s="3">
        <f t="shared" si="8"/>
        <v>9300</v>
      </c>
    </row>
    <row r="588" spans="1:8" x14ac:dyDescent="0.35">
      <c r="A588" t="s">
        <v>10</v>
      </c>
      <c r="B588">
        <v>324</v>
      </c>
      <c r="C588" t="s">
        <v>120</v>
      </c>
      <c r="D588">
        <v>302882577</v>
      </c>
      <c r="E588" t="s">
        <v>59</v>
      </c>
      <c r="F588">
        <v>420</v>
      </c>
      <c r="G588">
        <v>34</v>
      </c>
      <c r="H588" s="3">
        <f t="shared" si="8"/>
        <v>14280</v>
      </c>
    </row>
    <row r="589" spans="1:8" x14ac:dyDescent="0.35">
      <c r="A589" t="s">
        <v>10</v>
      </c>
      <c r="B589">
        <v>324</v>
      </c>
      <c r="C589" t="s">
        <v>120</v>
      </c>
      <c r="D589">
        <v>302882577</v>
      </c>
      <c r="E589" t="s">
        <v>35</v>
      </c>
      <c r="F589">
        <v>600</v>
      </c>
      <c r="G589">
        <v>42</v>
      </c>
      <c r="H589" s="3">
        <f t="shared" si="8"/>
        <v>25200</v>
      </c>
    </row>
    <row r="590" spans="1:8" x14ac:dyDescent="0.35">
      <c r="A590" t="s">
        <v>10</v>
      </c>
      <c r="B590">
        <v>324</v>
      </c>
      <c r="C590" t="s">
        <v>120</v>
      </c>
      <c r="D590">
        <v>302882577</v>
      </c>
      <c r="E590" t="s">
        <v>32</v>
      </c>
      <c r="F590">
        <v>5000</v>
      </c>
      <c r="G590">
        <v>23</v>
      </c>
      <c r="H590" s="3">
        <f t="shared" si="8"/>
        <v>115000</v>
      </c>
    </row>
    <row r="591" spans="1:8" x14ac:dyDescent="0.35">
      <c r="A591" t="s">
        <v>10</v>
      </c>
      <c r="B591">
        <v>325</v>
      </c>
      <c r="C591" t="s">
        <v>120</v>
      </c>
      <c r="D591">
        <v>302882577</v>
      </c>
      <c r="E591" t="s">
        <v>32</v>
      </c>
      <c r="F591">
        <v>8500</v>
      </c>
      <c r="G591">
        <v>23</v>
      </c>
      <c r="H591" s="3">
        <f t="shared" si="8"/>
        <v>195500</v>
      </c>
    </row>
    <row r="592" spans="1:8" x14ac:dyDescent="0.35">
      <c r="A592" t="s">
        <v>10</v>
      </c>
      <c r="B592">
        <v>326</v>
      </c>
      <c r="C592" t="s">
        <v>25</v>
      </c>
      <c r="D592">
        <v>602599511</v>
      </c>
      <c r="E592" t="s">
        <v>32</v>
      </c>
      <c r="F592">
        <v>1000</v>
      </c>
      <c r="G592">
        <v>21</v>
      </c>
      <c r="H592" s="3">
        <f t="shared" si="8"/>
        <v>21000</v>
      </c>
    </row>
    <row r="593" spans="1:8" x14ac:dyDescent="0.35">
      <c r="A593" t="s">
        <v>10</v>
      </c>
      <c r="B593">
        <v>327</v>
      </c>
      <c r="C593" t="s">
        <v>95</v>
      </c>
      <c r="D593">
        <v>301491657</v>
      </c>
      <c r="E593" t="s">
        <v>32</v>
      </c>
      <c r="F593">
        <v>2000</v>
      </c>
      <c r="G593">
        <v>21</v>
      </c>
      <c r="H593" s="3">
        <f t="shared" si="8"/>
        <v>42000</v>
      </c>
    </row>
    <row r="594" spans="1:8" x14ac:dyDescent="0.35">
      <c r="A594" t="s">
        <v>10</v>
      </c>
      <c r="B594">
        <v>328</v>
      </c>
      <c r="C594" t="s">
        <v>21</v>
      </c>
      <c r="D594">
        <v>300060740</v>
      </c>
      <c r="E594" t="s">
        <v>31</v>
      </c>
      <c r="F594">
        <v>600</v>
      </c>
      <c r="G594">
        <v>40</v>
      </c>
      <c r="H594" s="3">
        <f t="shared" si="8"/>
        <v>24000</v>
      </c>
    </row>
    <row r="595" spans="1:8" x14ac:dyDescent="0.35">
      <c r="A595" t="s">
        <v>10</v>
      </c>
      <c r="B595">
        <v>328</v>
      </c>
      <c r="C595" t="s">
        <v>21</v>
      </c>
      <c r="D595">
        <v>300060740</v>
      </c>
      <c r="E595" t="s">
        <v>32</v>
      </c>
      <c r="F595">
        <v>200</v>
      </c>
      <c r="G595">
        <v>21</v>
      </c>
      <c r="H595" s="3">
        <f t="shared" si="8"/>
        <v>4200</v>
      </c>
    </row>
    <row r="596" spans="1:8" x14ac:dyDescent="0.35">
      <c r="A596" t="s">
        <v>10</v>
      </c>
      <c r="B596">
        <v>329</v>
      </c>
      <c r="C596" t="s">
        <v>24</v>
      </c>
      <c r="D596">
        <v>301490863</v>
      </c>
      <c r="E596" t="s">
        <v>31</v>
      </c>
      <c r="F596">
        <v>280</v>
      </c>
      <c r="G596">
        <v>40</v>
      </c>
      <c r="H596" s="3">
        <f t="shared" si="8"/>
        <v>11200</v>
      </c>
    </row>
    <row r="597" spans="1:8" x14ac:dyDescent="0.35">
      <c r="A597" t="s">
        <v>10</v>
      </c>
      <c r="B597">
        <v>329</v>
      </c>
      <c r="C597" t="s">
        <v>24</v>
      </c>
      <c r="D597">
        <v>301490863</v>
      </c>
      <c r="E597" t="s">
        <v>81</v>
      </c>
      <c r="F597">
        <v>375</v>
      </c>
      <c r="G597">
        <v>58</v>
      </c>
      <c r="H597" s="3">
        <f t="shared" si="8"/>
        <v>21750</v>
      </c>
    </row>
    <row r="598" spans="1:8" x14ac:dyDescent="0.35">
      <c r="A598" t="s">
        <v>10</v>
      </c>
      <c r="B598">
        <v>329</v>
      </c>
      <c r="C598" t="s">
        <v>24</v>
      </c>
      <c r="D598">
        <v>301490863</v>
      </c>
      <c r="E598" t="s">
        <v>32</v>
      </c>
      <c r="F598">
        <v>800</v>
      </c>
      <c r="G598">
        <v>21</v>
      </c>
      <c r="H598" s="3">
        <f t="shared" si="8"/>
        <v>16800</v>
      </c>
    </row>
    <row r="599" spans="1:8" x14ac:dyDescent="0.35">
      <c r="A599" t="s">
        <v>10</v>
      </c>
      <c r="B599">
        <v>330</v>
      </c>
      <c r="C599" t="s">
        <v>73</v>
      </c>
      <c r="D599">
        <v>611687962</v>
      </c>
      <c r="E599" t="s">
        <v>32</v>
      </c>
      <c r="F599">
        <v>2500</v>
      </c>
      <c r="G599">
        <v>21</v>
      </c>
      <c r="H599" s="3">
        <f t="shared" si="8"/>
        <v>52500</v>
      </c>
    </row>
    <row r="600" spans="1:8" x14ac:dyDescent="0.35">
      <c r="A600" t="s">
        <v>10</v>
      </c>
      <c r="B600">
        <v>330</v>
      </c>
      <c r="C600" t="s">
        <v>73</v>
      </c>
      <c r="D600">
        <v>611687962</v>
      </c>
      <c r="E600" t="s">
        <v>31</v>
      </c>
      <c r="F600">
        <v>980</v>
      </c>
      <c r="G600">
        <v>40</v>
      </c>
      <c r="H600" s="3">
        <f t="shared" si="8"/>
        <v>39200</v>
      </c>
    </row>
    <row r="601" spans="1:8" x14ac:dyDescent="0.35">
      <c r="A601" t="s">
        <v>10</v>
      </c>
      <c r="B601">
        <v>331</v>
      </c>
      <c r="C601" t="s">
        <v>122</v>
      </c>
      <c r="D601">
        <v>301484341</v>
      </c>
      <c r="E601" t="s">
        <v>32</v>
      </c>
      <c r="F601">
        <v>2000</v>
      </c>
      <c r="G601">
        <v>23</v>
      </c>
      <c r="H601" s="3">
        <f t="shared" si="8"/>
        <v>46000</v>
      </c>
    </row>
    <row r="602" spans="1:8" x14ac:dyDescent="0.35">
      <c r="A602" t="s">
        <v>10</v>
      </c>
      <c r="B602">
        <v>331</v>
      </c>
      <c r="C602" t="s">
        <v>122</v>
      </c>
      <c r="D602">
        <v>301484341</v>
      </c>
      <c r="E602" t="s">
        <v>43</v>
      </c>
      <c r="F602">
        <v>480</v>
      </c>
      <c r="G602">
        <v>31</v>
      </c>
      <c r="H602" s="3">
        <f t="shared" si="8"/>
        <v>14880</v>
      </c>
    </row>
    <row r="603" spans="1:8" x14ac:dyDescent="0.35">
      <c r="A603" t="s">
        <v>10</v>
      </c>
      <c r="B603">
        <v>332</v>
      </c>
      <c r="C603" t="s">
        <v>239</v>
      </c>
      <c r="D603">
        <v>303905608</v>
      </c>
      <c r="E603" t="s">
        <v>32</v>
      </c>
      <c r="F603">
        <v>1000</v>
      </c>
      <c r="G603">
        <v>24</v>
      </c>
      <c r="H603" s="3">
        <f t="shared" si="8"/>
        <v>24000</v>
      </c>
    </row>
    <row r="604" spans="1:8" x14ac:dyDescent="0.35">
      <c r="A604" t="s">
        <v>10</v>
      </c>
      <c r="B604">
        <v>333</v>
      </c>
      <c r="C604" t="s">
        <v>91</v>
      </c>
      <c r="D604">
        <v>608295013</v>
      </c>
      <c r="E604" t="s">
        <v>31</v>
      </c>
      <c r="F604">
        <v>2250</v>
      </c>
      <c r="G604">
        <v>43</v>
      </c>
      <c r="H604" s="3">
        <f t="shared" si="8"/>
        <v>96750</v>
      </c>
    </row>
    <row r="605" spans="1:8" x14ac:dyDescent="0.35">
      <c r="A605" t="s">
        <v>10</v>
      </c>
      <c r="B605">
        <v>334</v>
      </c>
      <c r="C605" t="s">
        <v>67</v>
      </c>
      <c r="D605">
        <v>301485878</v>
      </c>
      <c r="E605" t="s">
        <v>32</v>
      </c>
      <c r="F605">
        <v>500</v>
      </c>
      <c r="G605">
        <v>24</v>
      </c>
      <c r="H605" s="3">
        <f t="shared" si="8"/>
        <v>12000</v>
      </c>
    </row>
    <row r="606" spans="1:8" x14ac:dyDescent="0.35">
      <c r="A606" t="s">
        <v>10</v>
      </c>
      <c r="B606">
        <v>334</v>
      </c>
      <c r="C606" t="s">
        <v>67</v>
      </c>
      <c r="D606">
        <v>301485878</v>
      </c>
      <c r="E606" t="s">
        <v>33</v>
      </c>
      <c r="F606">
        <v>1500</v>
      </c>
      <c r="G606">
        <v>34</v>
      </c>
      <c r="H606" s="3">
        <f t="shared" si="8"/>
        <v>51000</v>
      </c>
    </row>
    <row r="607" spans="1:8" x14ac:dyDescent="0.35">
      <c r="A607" t="s">
        <v>10</v>
      </c>
      <c r="B607">
        <v>335</v>
      </c>
      <c r="C607" t="s">
        <v>135</v>
      </c>
      <c r="D607">
        <v>601161195</v>
      </c>
      <c r="E607" t="s">
        <v>32</v>
      </c>
      <c r="F607">
        <v>1600</v>
      </c>
      <c r="G607">
        <v>24</v>
      </c>
      <c r="H607" s="3">
        <f t="shared" si="8"/>
        <v>38400</v>
      </c>
    </row>
    <row r="608" spans="1:8" x14ac:dyDescent="0.35">
      <c r="A608" t="s">
        <v>10</v>
      </c>
      <c r="B608">
        <v>336</v>
      </c>
      <c r="C608" t="s">
        <v>88</v>
      </c>
      <c r="D608">
        <v>609606120</v>
      </c>
      <c r="E608" t="s">
        <v>32</v>
      </c>
      <c r="F608">
        <v>7555</v>
      </c>
      <c r="G608">
        <v>23</v>
      </c>
      <c r="H608" s="3">
        <f t="shared" si="8"/>
        <v>173765</v>
      </c>
    </row>
    <row r="609" spans="1:8" x14ac:dyDescent="0.35">
      <c r="A609" t="s">
        <v>10</v>
      </c>
      <c r="B609">
        <v>337</v>
      </c>
      <c r="C609" t="s">
        <v>14</v>
      </c>
      <c r="H609" s="3">
        <f t="shared" si="8"/>
        <v>0</v>
      </c>
    </row>
    <row r="610" spans="1:8" x14ac:dyDescent="0.35">
      <c r="A610" t="s">
        <v>10</v>
      </c>
      <c r="B610">
        <v>338</v>
      </c>
      <c r="C610" t="s">
        <v>72</v>
      </c>
      <c r="D610">
        <v>601169948</v>
      </c>
      <c r="E610" t="s">
        <v>32</v>
      </c>
      <c r="F610">
        <v>1500</v>
      </c>
      <c r="G610">
        <v>23.5</v>
      </c>
      <c r="H610" s="3">
        <f t="shared" si="8"/>
        <v>35250</v>
      </c>
    </row>
    <row r="611" spans="1:8" x14ac:dyDescent="0.35">
      <c r="A611" t="s">
        <v>10</v>
      </c>
      <c r="B611">
        <v>339</v>
      </c>
      <c r="C611" t="s">
        <v>61</v>
      </c>
      <c r="D611">
        <v>500150913</v>
      </c>
      <c r="E611" t="s">
        <v>31</v>
      </c>
      <c r="F611">
        <v>3920</v>
      </c>
      <c r="G611">
        <v>40</v>
      </c>
      <c r="H611" s="3">
        <f t="shared" si="8"/>
        <v>156800</v>
      </c>
    </row>
    <row r="612" spans="1:8" x14ac:dyDescent="0.35">
      <c r="A612" t="s">
        <v>10</v>
      </c>
      <c r="B612">
        <v>339</v>
      </c>
      <c r="C612" t="s">
        <v>61</v>
      </c>
      <c r="D612">
        <v>500150913</v>
      </c>
      <c r="E612" t="s">
        <v>41</v>
      </c>
      <c r="F612">
        <v>5175</v>
      </c>
      <c r="G612">
        <v>34</v>
      </c>
      <c r="H612" s="3">
        <f t="shared" si="8"/>
        <v>175950</v>
      </c>
    </row>
    <row r="613" spans="1:8" x14ac:dyDescent="0.35">
      <c r="A613" t="s">
        <v>10</v>
      </c>
      <c r="B613">
        <v>339</v>
      </c>
      <c r="C613" t="s">
        <v>61</v>
      </c>
      <c r="D613">
        <v>500150913</v>
      </c>
      <c r="E613" t="s">
        <v>32</v>
      </c>
      <c r="F613">
        <v>1000</v>
      </c>
      <c r="G613">
        <v>22</v>
      </c>
      <c r="H613" s="3">
        <f t="shared" si="8"/>
        <v>22000</v>
      </c>
    </row>
    <row r="614" spans="1:8" x14ac:dyDescent="0.35">
      <c r="A614" t="s">
        <v>10</v>
      </c>
      <c r="B614">
        <v>339</v>
      </c>
      <c r="C614" t="s">
        <v>61</v>
      </c>
      <c r="D614">
        <v>500150913</v>
      </c>
      <c r="E614" t="s">
        <v>43</v>
      </c>
      <c r="F614">
        <v>250</v>
      </c>
      <c r="G614">
        <v>28</v>
      </c>
      <c r="H614" s="3">
        <f t="shared" si="8"/>
        <v>7000</v>
      </c>
    </row>
    <row r="615" spans="1:8" x14ac:dyDescent="0.35">
      <c r="A615" t="s">
        <v>10</v>
      </c>
      <c r="B615">
        <v>340</v>
      </c>
      <c r="C615" t="s">
        <v>122</v>
      </c>
      <c r="D615">
        <v>301484341</v>
      </c>
      <c r="E615" t="s">
        <v>31</v>
      </c>
      <c r="F615">
        <v>1120</v>
      </c>
      <c r="G615">
        <v>44</v>
      </c>
      <c r="H615" s="3">
        <f t="shared" si="8"/>
        <v>49280</v>
      </c>
    </row>
    <row r="616" spans="1:8" x14ac:dyDescent="0.35">
      <c r="A616" t="s">
        <v>10</v>
      </c>
      <c r="B616">
        <v>341</v>
      </c>
      <c r="C616" t="s">
        <v>111</v>
      </c>
      <c r="D616">
        <v>300102905</v>
      </c>
      <c r="E616" t="s">
        <v>35</v>
      </c>
      <c r="F616">
        <v>390</v>
      </c>
      <c r="G616">
        <v>44</v>
      </c>
      <c r="H616" s="3">
        <f t="shared" si="8"/>
        <v>17160</v>
      </c>
    </row>
    <row r="617" spans="1:8" x14ac:dyDescent="0.35">
      <c r="A617" t="s">
        <v>10</v>
      </c>
      <c r="B617">
        <v>342</v>
      </c>
      <c r="C617" t="s">
        <v>89</v>
      </c>
      <c r="D617">
        <v>600614355</v>
      </c>
      <c r="E617" t="s">
        <v>32</v>
      </c>
      <c r="F617">
        <v>17170</v>
      </c>
      <c r="G617">
        <v>23.31</v>
      </c>
      <c r="H617" s="3">
        <f t="shared" si="8"/>
        <v>400232.69999999995</v>
      </c>
    </row>
    <row r="618" spans="1:8" x14ac:dyDescent="0.35">
      <c r="A618" t="s">
        <v>10</v>
      </c>
      <c r="B618">
        <v>343</v>
      </c>
      <c r="C618" t="s">
        <v>89</v>
      </c>
      <c r="D618">
        <v>600614355</v>
      </c>
      <c r="E618" t="s">
        <v>32</v>
      </c>
      <c r="F618">
        <v>4450</v>
      </c>
      <c r="G618">
        <v>23.23</v>
      </c>
      <c r="H618" s="3">
        <f t="shared" si="8"/>
        <v>103373.5</v>
      </c>
    </row>
    <row r="619" spans="1:8" x14ac:dyDescent="0.35">
      <c r="A619" t="s">
        <v>10</v>
      </c>
      <c r="B619">
        <v>344</v>
      </c>
      <c r="C619" t="s">
        <v>57</v>
      </c>
      <c r="D619">
        <v>608134093</v>
      </c>
      <c r="E619" t="s">
        <v>31</v>
      </c>
      <c r="F619" s="5">
        <v>3640</v>
      </c>
      <c r="G619">
        <v>44</v>
      </c>
      <c r="H619" s="3">
        <f t="shared" si="8"/>
        <v>160160</v>
      </c>
    </row>
    <row r="620" spans="1:8" x14ac:dyDescent="0.35">
      <c r="A620" t="s">
        <v>10</v>
      </c>
      <c r="B620">
        <v>344</v>
      </c>
      <c r="C620" t="s">
        <v>57</v>
      </c>
      <c r="D620">
        <v>608134093</v>
      </c>
      <c r="E620" t="s">
        <v>31</v>
      </c>
      <c r="F620">
        <v>2100</v>
      </c>
      <c r="G620">
        <v>44</v>
      </c>
      <c r="H620" s="3">
        <f t="shared" si="8"/>
        <v>92400</v>
      </c>
    </row>
    <row r="621" spans="1:8" x14ac:dyDescent="0.35">
      <c r="A621" t="s">
        <v>10</v>
      </c>
      <c r="B621">
        <v>344</v>
      </c>
      <c r="C621" t="s">
        <v>57</v>
      </c>
      <c r="D621">
        <v>608134093</v>
      </c>
      <c r="E621" t="s">
        <v>34</v>
      </c>
      <c r="F621">
        <v>500</v>
      </c>
      <c r="G621">
        <v>31</v>
      </c>
      <c r="H621" s="3">
        <f t="shared" si="8"/>
        <v>15500</v>
      </c>
    </row>
    <row r="622" spans="1:8" x14ac:dyDescent="0.35">
      <c r="A622" t="s">
        <v>10</v>
      </c>
      <c r="B622">
        <v>345</v>
      </c>
      <c r="C622" t="s">
        <v>72</v>
      </c>
      <c r="D622">
        <v>601169948</v>
      </c>
      <c r="E622" t="s">
        <v>43</v>
      </c>
      <c r="F622">
        <v>1500</v>
      </c>
      <c r="G622">
        <v>31</v>
      </c>
      <c r="H622" s="3">
        <f t="shared" si="8"/>
        <v>46500</v>
      </c>
    </row>
    <row r="623" spans="1:8" x14ac:dyDescent="0.35">
      <c r="A623" t="s">
        <v>10</v>
      </c>
      <c r="B623">
        <v>345</v>
      </c>
      <c r="C623" t="s">
        <v>72</v>
      </c>
      <c r="D623">
        <v>601169948</v>
      </c>
      <c r="E623" t="s">
        <v>33</v>
      </c>
      <c r="F623">
        <v>200</v>
      </c>
      <c r="G623">
        <v>34</v>
      </c>
      <c r="H623" s="3">
        <f t="shared" si="8"/>
        <v>6800</v>
      </c>
    </row>
    <row r="624" spans="1:8" x14ac:dyDescent="0.35">
      <c r="A624" t="s">
        <v>10</v>
      </c>
      <c r="B624">
        <v>345</v>
      </c>
      <c r="C624" t="s">
        <v>72</v>
      </c>
      <c r="D624">
        <v>601169948</v>
      </c>
      <c r="E624" t="s">
        <v>32</v>
      </c>
      <c r="F624">
        <v>500</v>
      </c>
      <c r="G624">
        <v>23.5</v>
      </c>
      <c r="H624" s="3">
        <f t="shared" si="8"/>
        <v>11750</v>
      </c>
    </row>
    <row r="625" spans="1:8" x14ac:dyDescent="0.35">
      <c r="A625" t="s">
        <v>10</v>
      </c>
      <c r="B625">
        <v>346</v>
      </c>
      <c r="C625" t="s">
        <v>111</v>
      </c>
      <c r="D625">
        <v>300102905</v>
      </c>
      <c r="E625" t="s">
        <v>31</v>
      </c>
      <c r="F625">
        <v>1200</v>
      </c>
      <c r="G625">
        <v>44</v>
      </c>
      <c r="H625" s="3">
        <f t="shared" si="8"/>
        <v>52800</v>
      </c>
    </row>
    <row r="626" spans="1:8" x14ac:dyDescent="0.35">
      <c r="A626" t="s">
        <v>10</v>
      </c>
      <c r="B626">
        <v>347</v>
      </c>
      <c r="C626" t="s">
        <v>136</v>
      </c>
      <c r="D626">
        <v>600761460</v>
      </c>
      <c r="E626" t="s">
        <v>32</v>
      </c>
      <c r="F626">
        <v>21555</v>
      </c>
      <c r="G626">
        <v>23.1</v>
      </c>
      <c r="H626" s="3">
        <f t="shared" si="8"/>
        <v>497920.50000000006</v>
      </c>
    </row>
    <row r="627" spans="1:8" x14ac:dyDescent="0.35">
      <c r="A627" t="s">
        <v>10</v>
      </c>
      <c r="B627">
        <v>348</v>
      </c>
      <c r="C627" t="s">
        <v>95</v>
      </c>
      <c r="D627">
        <v>301491657</v>
      </c>
      <c r="E627" t="s">
        <v>32</v>
      </c>
      <c r="F627">
        <v>5000</v>
      </c>
      <c r="G627">
        <v>24</v>
      </c>
      <c r="H627" s="3">
        <f t="shared" si="8"/>
        <v>120000</v>
      </c>
    </row>
    <row r="628" spans="1:8" x14ac:dyDescent="0.35">
      <c r="A628" t="s">
        <v>10</v>
      </c>
      <c r="B628">
        <v>349</v>
      </c>
      <c r="C628" t="s">
        <v>21</v>
      </c>
      <c r="D628">
        <v>300060740</v>
      </c>
      <c r="E628" t="s">
        <v>31</v>
      </c>
      <c r="F628">
        <v>980</v>
      </c>
      <c r="G628">
        <v>44</v>
      </c>
      <c r="H628" s="3">
        <f t="shared" si="8"/>
        <v>43120</v>
      </c>
    </row>
    <row r="629" spans="1:8" x14ac:dyDescent="0.35">
      <c r="A629" t="s">
        <v>10</v>
      </c>
      <c r="B629">
        <v>350</v>
      </c>
      <c r="C629" t="s">
        <v>102</v>
      </c>
      <c r="D629">
        <v>301488507</v>
      </c>
      <c r="E629" t="s">
        <v>32</v>
      </c>
      <c r="F629">
        <v>1000</v>
      </c>
      <c r="G629">
        <v>24</v>
      </c>
      <c r="H629" s="3">
        <f t="shared" si="8"/>
        <v>24000</v>
      </c>
    </row>
    <row r="630" spans="1:8" x14ac:dyDescent="0.35">
      <c r="A630" t="s">
        <v>10</v>
      </c>
      <c r="B630">
        <v>351</v>
      </c>
      <c r="C630" t="s">
        <v>88</v>
      </c>
      <c r="D630">
        <v>609606120</v>
      </c>
      <c r="E630" t="s">
        <v>32</v>
      </c>
      <c r="F630">
        <v>4000</v>
      </c>
      <c r="G630">
        <v>23</v>
      </c>
      <c r="H630" s="3">
        <f t="shared" si="8"/>
        <v>92000</v>
      </c>
    </row>
    <row r="631" spans="1:8" x14ac:dyDescent="0.35">
      <c r="A631" t="s">
        <v>10</v>
      </c>
      <c r="B631">
        <v>352</v>
      </c>
      <c r="C631" t="s">
        <v>88</v>
      </c>
      <c r="D631">
        <v>609606120</v>
      </c>
      <c r="E631" t="s">
        <v>32</v>
      </c>
      <c r="F631">
        <v>1080</v>
      </c>
      <c r="G631">
        <v>23</v>
      </c>
      <c r="H631" s="3">
        <f t="shared" si="8"/>
        <v>24840</v>
      </c>
    </row>
    <row r="632" spans="1:8" x14ac:dyDescent="0.35">
      <c r="A632" t="s">
        <v>10</v>
      </c>
      <c r="B632">
        <v>353</v>
      </c>
      <c r="C632" t="s">
        <v>122</v>
      </c>
      <c r="D632">
        <v>301484341</v>
      </c>
      <c r="E632" t="s">
        <v>31</v>
      </c>
      <c r="F632">
        <v>2240</v>
      </c>
      <c r="G632">
        <v>44.5</v>
      </c>
      <c r="H632" s="3">
        <f t="shared" si="8"/>
        <v>99680</v>
      </c>
    </row>
    <row r="633" spans="1:8" x14ac:dyDescent="0.35">
      <c r="A633" t="s">
        <v>10</v>
      </c>
      <c r="B633">
        <v>353</v>
      </c>
      <c r="C633" t="s">
        <v>122</v>
      </c>
      <c r="D633">
        <v>301484341</v>
      </c>
      <c r="E633" t="s">
        <v>32</v>
      </c>
      <c r="F633">
        <v>3000</v>
      </c>
      <c r="G633">
        <v>24</v>
      </c>
      <c r="H633" s="3">
        <f t="shared" si="8"/>
        <v>72000</v>
      </c>
    </row>
    <row r="634" spans="1:8" x14ac:dyDescent="0.35">
      <c r="A634" t="s">
        <v>10</v>
      </c>
      <c r="B634">
        <v>353</v>
      </c>
      <c r="C634" t="s">
        <v>122</v>
      </c>
      <c r="D634">
        <v>301484341</v>
      </c>
      <c r="E634" t="s">
        <v>43</v>
      </c>
      <c r="F634">
        <v>750</v>
      </c>
      <c r="G634">
        <v>31</v>
      </c>
      <c r="H634" s="3">
        <f t="shared" si="8"/>
        <v>23250</v>
      </c>
    </row>
    <row r="635" spans="1:8" x14ac:dyDescent="0.35">
      <c r="A635" t="s">
        <v>10</v>
      </c>
      <c r="B635">
        <v>353</v>
      </c>
      <c r="C635" t="s">
        <v>122</v>
      </c>
      <c r="D635">
        <v>301484341</v>
      </c>
      <c r="E635" t="s">
        <v>36</v>
      </c>
      <c r="F635">
        <v>600</v>
      </c>
      <c r="G635">
        <v>33</v>
      </c>
      <c r="H635" s="3">
        <f t="shared" si="8"/>
        <v>19800</v>
      </c>
    </row>
    <row r="636" spans="1:8" x14ac:dyDescent="0.35">
      <c r="A636" t="s">
        <v>10</v>
      </c>
      <c r="B636">
        <v>354</v>
      </c>
      <c r="C636" t="s">
        <v>98</v>
      </c>
      <c r="D636">
        <v>606780564</v>
      </c>
      <c r="E636" t="s">
        <v>43</v>
      </c>
      <c r="F636">
        <v>1750</v>
      </c>
      <c r="G636">
        <v>22</v>
      </c>
      <c r="H636" s="3">
        <f t="shared" si="8"/>
        <v>38500</v>
      </c>
    </row>
    <row r="637" spans="1:8" x14ac:dyDescent="0.35">
      <c r="A637" t="s">
        <v>10</v>
      </c>
      <c r="B637">
        <v>354</v>
      </c>
      <c r="C637" t="s">
        <v>98</v>
      </c>
      <c r="D637">
        <v>606780564</v>
      </c>
      <c r="E637" t="s">
        <v>32</v>
      </c>
      <c r="F637">
        <v>14915</v>
      </c>
      <c r="G637">
        <v>23</v>
      </c>
      <c r="H637" s="3">
        <f t="shared" si="8"/>
        <v>343045</v>
      </c>
    </row>
    <row r="638" spans="1:8" x14ac:dyDescent="0.35">
      <c r="A638" t="s">
        <v>10</v>
      </c>
      <c r="B638">
        <v>355</v>
      </c>
      <c r="C638" t="s">
        <v>16</v>
      </c>
      <c r="D638">
        <v>300341450</v>
      </c>
      <c r="E638" t="s">
        <v>32</v>
      </c>
      <c r="F638">
        <v>6000</v>
      </c>
      <c r="G638">
        <v>23</v>
      </c>
      <c r="H638" s="3">
        <f t="shared" si="8"/>
        <v>138000</v>
      </c>
    </row>
    <row r="639" spans="1:8" x14ac:dyDescent="0.35">
      <c r="A639" t="s">
        <v>10</v>
      </c>
      <c r="B639">
        <v>356</v>
      </c>
      <c r="C639" t="s">
        <v>126</v>
      </c>
      <c r="D639">
        <v>611072300</v>
      </c>
      <c r="E639" t="s">
        <v>33</v>
      </c>
      <c r="F639">
        <v>6000</v>
      </c>
      <c r="G639">
        <v>32</v>
      </c>
      <c r="H639" s="3">
        <f t="shared" si="8"/>
        <v>192000</v>
      </c>
    </row>
    <row r="640" spans="1:8" x14ac:dyDescent="0.35">
      <c r="A640" t="s">
        <v>10</v>
      </c>
      <c r="B640">
        <v>357</v>
      </c>
      <c r="C640" t="s">
        <v>125</v>
      </c>
      <c r="D640">
        <v>302388510</v>
      </c>
      <c r="E640" t="s">
        <v>32</v>
      </c>
      <c r="F640">
        <v>2000</v>
      </c>
      <c r="G640">
        <v>22.5</v>
      </c>
      <c r="H640" s="3">
        <f t="shared" si="8"/>
        <v>45000</v>
      </c>
    </row>
    <row r="641" spans="1:8" x14ac:dyDescent="0.35">
      <c r="A641" t="s">
        <v>10</v>
      </c>
      <c r="B641">
        <v>358</v>
      </c>
      <c r="C641" t="s">
        <v>14</v>
      </c>
      <c r="F641">
        <v>0</v>
      </c>
      <c r="H641" s="3">
        <f t="shared" si="8"/>
        <v>0</v>
      </c>
    </row>
    <row r="642" spans="1:8" x14ac:dyDescent="0.35">
      <c r="A642" t="s">
        <v>10</v>
      </c>
      <c r="B642">
        <v>359</v>
      </c>
      <c r="C642" t="s">
        <v>89</v>
      </c>
      <c r="D642">
        <v>600614355</v>
      </c>
      <c r="E642" t="s">
        <v>43</v>
      </c>
      <c r="F642">
        <v>1170</v>
      </c>
      <c r="G642">
        <v>29</v>
      </c>
      <c r="H642" s="3">
        <f t="shared" si="8"/>
        <v>33930</v>
      </c>
    </row>
    <row r="643" spans="1:8" x14ac:dyDescent="0.35">
      <c r="A643" t="s">
        <v>10</v>
      </c>
      <c r="B643">
        <v>359</v>
      </c>
      <c r="C643" t="s">
        <v>89</v>
      </c>
      <c r="D643">
        <v>600614355</v>
      </c>
      <c r="E643" t="s">
        <v>43</v>
      </c>
      <c r="F643">
        <v>50</v>
      </c>
      <c r="G643">
        <v>29</v>
      </c>
      <c r="H643" s="3">
        <f t="shared" si="8"/>
        <v>1450</v>
      </c>
    </row>
    <row r="644" spans="1:8" x14ac:dyDescent="0.35">
      <c r="A644" t="s">
        <v>10</v>
      </c>
      <c r="B644">
        <v>360</v>
      </c>
      <c r="C644" t="s">
        <v>89</v>
      </c>
      <c r="D644">
        <v>600614355</v>
      </c>
      <c r="E644" t="s">
        <v>32</v>
      </c>
      <c r="F644" s="5">
        <v>16716</v>
      </c>
      <c r="G644">
        <v>24</v>
      </c>
      <c r="H644" s="3">
        <v>401193</v>
      </c>
    </row>
    <row r="645" spans="1:8" x14ac:dyDescent="0.35">
      <c r="A645" t="s">
        <v>10</v>
      </c>
      <c r="B645">
        <v>361</v>
      </c>
      <c r="C645" t="s">
        <v>13</v>
      </c>
      <c r="E645" t="s">
        <v>36</v>
      </c>
      <c r="F645">
        <v>300</v>
      </c>
      <c r="G645">
        <v>34</v>
      </c>
      <c r="H645" s="3">
        <f t="shared" si="8"/>
        <v>10200</v>
      </c>
    </row>
    <row r="646" spans="1:8" x14ac:dyDescent="0.35">
      <c r="A646" t="s">
        <v>10</v>
      </c>
      <c r="B646">
        <v>361</v>
      </c>
      <c r="C646" t="s">
        <v>13</v>
      </c>
      <c r="E646" t="s">
        <v>31</v>
      </c>
      <c r="F646">
        <v>840</v>
      </c>
      <c r="G646">
        <v>44</v>
      </c>
      <c r="H646" s="3">
        <f t="shared" si="8"/>
        <v>36960</v>
      </c>
    </row>
    <row r="647" spans="1:8" x14ac:dyDescent="0.35">
      <c r="A647" t="s">
        <v>10</v>
      </c>
      <c r="B647">
        <v>362</v>
      </c>
      <c r="C647" t="s">
        <v>83</v>
      </c>
      <c r="D647">
        <v>604895022</v>
      </c>
      <c r="E647" t="s">
        <v>32</v>
      </c>
      <c r="F647">
        <v>2500</v>
      </c>
      <c r="G647">
        <v>24</v>
      </c>
      <c r="H647" s="3">
        <f t="shared" si="8"/>
        <v>60000</v>
      </c>
    </row>
    <row r="648" spans="1:8" x14ac:dyDescent="0.35">
      <c r="A648" t="s">
        <v>10</v>
      </c>
      <c r="B648">
        <v>362</v>
      </c>
      <c r="C648" t="s">
        <v>83</v>
      </c>
      <c r="D648">
        <v>604895022</v>
      </c>
      <c r="E648" t="s">
        <v>41</v>
      </c>
      <c r="F648">
        <v>270</v>
      </c>
      <c r="G648">
        <v>39</v>
      </c>
      <c r="H648" s="3">
        <f t="shared" si="8"/>
        <v>10530</v>
      </c>
    </row>
    <row r="649" spans="1:8" x14ac:dyDescent="0.35">
      <c r="A649" t="s">
        <v>10</v>
      </c>
      <c r="B649">
        <v>362</v>
      </c>
      <c r="C649" t="s">
        <v>83</v>
      </c>
      <c r="D649">
        <v>604895022</v>
      </c>
      <c r="E649" t="s">
        <v>31</v>
      </c>
      <c r="F649">
        <v>560</v>
      </c>
      <c r="G649">
        <v>44</v>
      </c>
      <c r="H649" s="3">
        <f t="shared" si="8"/>
        <v>24640</v>
      </c>
    </row>
    <row r="650" spans="1:8" x14ac:dyDescent="0.35">
      <c r="A650" t="s">
        <v>10</v>
      </c>
      <c r="B650">
        <v>363</v>
      </c>
      <c r="C650" t="s">
        <v>16</v>
      </c>
      <c r="D650">
        <v>300341450</v>
      </c>
      <c r="E650" t="s">
        <v>31</v>
      </c>
      <c r="F650">
        <v>1800</v>
      </c>
      <c r="G650">
        <v>44</v>
      </c>
      <c r="H650" s="3">
        <f t="shared" si="8"/>
        <v>79200</v>
      </c>
    </row>
    <row r="651" spans="1:8" x14ac:dyDescent="0.35">
      <c r="A651" t="s">
        <v>10</v>
      </c>
      <c r="B651">
        <v>363</v>
      </c>
      <c r="C651" t="s">
        <v>16</v>
      </c>
      <c r="D651">
        <v>300341450</v>
      </c>
      <c r="E651" t="s">
        <v>41</v>
      </c>
      <c r="F651">
        <v>280</v>
      </c>
      <c r="G651">
        <v>39</v>
      </c>
      <c r="H651" s="3">
        <f t="shared" si="8"/>
        <v>10920</v>
      </c>
    </row>
    <row r="652" spans="1:8" x14ac:dyDescent="0.35">
      <c r="A652" t="s">
        <v>10</v>
      </c>
      <c r="B652">
        <v>363</v>
      </c>
      <c r="C652" t="s">
        <v>16</v>
      </c>
      <c r="D652">
        <v>300341450</v>
      </c>
      <c r="E652" t="s">
        <v>36</v>
      </c>
      <c r="F652">
        <v>600</v>
      </c>
      <c r="G652">
        <v>33</v>
      </c>
      <c r="H652" s="3">
        <f t="shared" si="8"/>
        <v>19800</v>
      </c>
    </row>
    <row r="653" spans="1:8" x14ac:dyDescent="0.35">
      <c r="A653" t="s">
        <v>10</v>
      </c>
      <c r="B653">
        <v>363</v>
      </c>
      <c r="C653" t="s">
        <v>16</v>
      </c>
      <c r="D653">
        <v>300341450</v>
      </c>
      <c r="E653" t="s">
        <v>43</v>
      </c>
      <c r="F653">
        <v>900</v>
      </c>
      <c r="G653">
        <v>29</v>
      </c>
      <c r="H653" s="3">
        <f t="shared" si="8"/>
        <v>26100</v>
      </c>
    </row>
    <row r="654" spans="1:8" x14ac:dyDescent="0.35">
      <c r="A654" t="s">
        <v>10</v>
      </c>
      <c r="B654">
        <v>363</v>
      </c>
      <c r="C654" t="s">
        <v>16</v>
      </c>
      <c r="D654">
        <v>300341450</v>
      </c>
      <c r="E654" t="s">
        <v>32</v>
      </c>
      <c r="F654">
        <v>7015</v>
      </c>
      <c r="G654">
        <v>24</v>
      </c>
      <c r="H654" s="3">
        <f t="shared" si="8"/>
        <v>168360</v>
      </c>
    </row>
    <row r="655" spans="1:8" x14ac:dyDescent="0.35">
      <c r="A655" t="s">
        <v>10</v>
      </c>
      <c r="B655">
        <v>364</v>
      </c>
      <c r="C655" t="s">
        <v>21</v>
      </c>
      <c r="D655">
        <v>300060740</v>
      </c>
      <c r="E655" t="s">
        <v>31</v>
      </c>
      <c r="F655">
        <v>700</v>
      </c>
      <c r="G655">
        <v>44</v>
      </c>
      <c r="H655" s="3">
        <f t="shared" si="8"/>
        <v>30800</v>
      </c>
    </row>
    <row r="656" spans="1:8" x14ac:dyDescent="0.35">
      <c r="A656" t="s">
        <v>10</v>
      </c>
      <c r="B656">
        <v>364</v>
      </c>
      <c r="C656" t="s">
        <v>21</v>
      </c>
      <c r="D656">
        <v>300060740</v>
      </c>
      <c r="E656" t="s">
        <v>32</v>
      </c>
      <c r="F656">
        <v>500</v>
      </c>
      <c r="G656">
        <v>24</v>
      </c>
      <c r="H656" s="3">
        <f t="shared" si="8"/>
        <v>12000</v>
      </c>
    </row>
    <row r="657" spans="1:8" x14ac:dyDescent="0.35">
      <c r="A657" t="s">
        <v>10</v>
      </c>
      <c r="B657">
        <v>365</v>
      </c>
      <c r="C657" t="s">
        <v>95</v>
      </c>
      <c r="D657">
        <v>301488507</v>
      </c>
      <c r="E657" t="s">
        <v>41</v>
      </c>
      <c r="F657">
        <v>1316</v>
      </c>
      <c r="G657">
        <v>38</v>
      </c>
      <c r="H657" s="3">
        <f t="shared" si="8"/>
        <v>50008</v>
      </c>
    </row>
    <row r="658" spans="1:8" x14ac:dyDescent="0.35">
      <c r="A658" t="s">
        <v>10</v>
      </c>
      <c r="B658">
        <v>366</v>
      </c>
      <c r="C658" t="s">
        <v>102</v>
      </c>
      <c r="D658">
        <v>301488507</v>
      </c>
      <c r="E658" t="s">
        <v>31</v>
      </c>
      <c r="F658">
        <v>756</v>
      </c>
      <c r="G658">
        <v>38</v>
      </c>
      <c r="H658" s="3">
        <f t="shared" ref="H658:H724" si="9">F658*G658</f>
        <v>28728</v>
      </c>
    </row>
    <row r="659" spans="1:8" x14ac:dyDescent="0.35">
      <c r="A659" t="s">
        <v>10</v>
      </c>
      <c r="B659">
        <v>367</v>
      </c>
      <c r="C659" t="s">
        <v>24</v>
      </c>
      <c r="D659">
        <v>301490863</v>
      </c>
      <c r="E659" t="s">
        <v>31</v>
      </c>
      <c r="F659">
        <v>280</v>
      </c>
      <c r="G659">
        <v>44</v>
      </c>
      <c r="H659" s="3">
        <f t="shared" si="9"/>
        <v>12320</v>
      </c>
    </row>
    <row r="660" spans="1:8" x14ac:dyDescent="0.35">
      <c r="A660" t="s">
        <v>10</v>
      </c>
      <c r="B660">
        <v>368</v>
      </c>
      <c r="C660" t="s">
        <v>57</v>
      </c>
      <c r="D660">
        <v>608134093</v>
      </c>
      <c r="E660" t="s">
        <v>31</v>
      </c>
      <c r="F660">
        <v>1200</v>
      </c>
      <c r="G660">
        <v>44</v>
      </c>
      <c r="H660" s="3">
        <f t="shared" si="9"/>
        <v>52800</v>
      </c>
    </row>
    <row r="661" spans="1:8" x14ac:dyDescent="0.35">
      <c r="A661" t="s">
        <v>10</v>
      </c>
      <c r="B661">
        <v>368</v>
      </c>
      <c r="C661" t="s">
        <v>57</v>
      </c>
      <c r="D661">
        <v>608134093</v>
      </c>
      <c r="E661" t="s">
        <v>41</v>
      </c>
      <c r="F661">
        <v>1960</v>
      </c>
      <c r="G661">
        <v>39</v>
      </c>
      <c r="H661" s="3">
        <f t="shared" si="9"/>
        <v>76440</v>
      </c>
    </row>
    <row r="662" spans="1:8" x14ac:dyDescent="0.35">
      <c r="A662" t="s">
        <v>10</v>
      </c>
      <c r="B662">
        <v>369</v>
      </c>
      <c r="C662" t="s">
        <v>126</v>
      </c>
      <c r="D662">
        <v>611072300</v>
      </c>
      <c r="E662" t="s">
        <v>33</v>
      </c>
      <c r="F662">
        <v>5835</v>
      </c>
      <c r="G662">
        <v>34</v>
      </c>
      <c r="H662" s="3">
        <f t="shared" si="9"/>
        <v>198390</v>
      </c>
    </row>
    <row r="663" spans="1:8" x14ac:dyDescent="0.35">
      <c r="A663" t="s">
        <v>10</v>
      </c>
      <c r="B663">
        <v>370</v>
      </c>
      <c r="C663" t="s">
        <v>122</v>
      </c>
      <c r="D663">
        <v>301484341</v>
      </c>
      <c r="E663" t="s">
        <v>32</v>
      </c>
      <c r="F663">
        <v>5500</v>
      </c>
      <c r="G663">
        <v>24</v>
      </c>
      <c r="H663" s="3">
        <f t="shared" si="9"/>
        <v>132000</v>
      </c>
    </row>
    <row r="664" spans="1:8" x14ac:dyDescent="0.35">
      <c r="A664" t="s">
        <v>10</v>
      </c>
      <c r="B664">
        <v>370</v>
      </c>
      <c r="C664" t="s">
        <v>122</v>
      </c>
      <c r="D664">
        <v>301484341</v>
      </c>
      <c r="E664" t="s">
        <v>41</v>
      </c>
      <c r="F664">
        <v>1344</v>
      </c>
      <c r="G664">
        <v>38</v>
      </c>
      <c r="H664" s="3">
        <f t="shared" si="9"/>
        <v>51072</v>
      </c>
    </row>
    <row r="665" spans="1:8" x14ac:dyDescent="0.35">
      <c r="A665" t="s">
        <v>10</v>
      </c>
      <c r="B665">
        <v>371</v>
      </c>
      <c r="C665" t="s">
        <v>137</v>
      </c>
      <c r="D665">
        <v>301485836</v>
      </c>
      <c r="E665" t="s">
        <v>32</v>
      </c>
      <c r="F665">
        <v>1500</v>
      </c>
      <c r="G665">
        <v>23</v>
      </c>
      <c r="H665" s="3">
        <f t="shared" si="9"/>
        <v>34500</v>
      </c>
    </row>
    <row r="666" spans="1:8" x14ac:dyDescent="0.35">
      <c r="A666" t="s">
        <v>10</v>
      </c>
      <c r="B666">
        <v>372</v>
      </c>
      <c r="C666" t="s">
        <v>120</v>
      </c>
      <c r="D666">
        <v>302882977</v>
      </c>
      <c r="E666" t="s">
        <v>43</v>
      </c>
      <c r="F666">
        <v>1250</v>
      </c>
      <c r="G666">
        <v>22</v>
      </c>
      <c r="H666" s="3">
        <f t="shared" si="9"/>
        <v>27500</v>
      </c>
    </row>
    <row r="667" spans="1:8" x14ac:dyDescent="0.35">
      <c r="A667" t="s">
        <v>10</v>
      </c>
      <c r="B667">
        <v>372</v>
      </c>
      <c r="C667" t="s">
        <v>120</v>
      </c>
      <c r="D667">
        <v>302882977</v>
      </c>
      <c r="E667" t="s">
        <v>32</v>
      </c>
      <c r="F667">
        <v>4500</v>
      </c>
      <c r="G667">
        <v>22</v>
      </c>
      <c r="H667" s="3">
        <f t="shared" si="9"/>
        <v>99000</v>
      </c>
    </row>
    <row r="668" spans="1:8" x14ac:dyDescent="0.35">
      <c r="A668" t="s">
        <v>10</v>
      </c>
      <c r="B668">
        <v>372</v>
      </c>
      <c r="C668" t="s">
        <v>120</v>
      </c>
      <c r="D668">
        <v>302882977</v>
      </c>
      <c r="E668" t="s">
        <v>36</v>
      </c>
      <c r="F668">
        <v>2730</v>
      </c>
      <c r="G668">
        <v>30</v>
      </c>
      <c r="H668" s="3">
        <f t="shared" si="9"/>
        <v>81900</v>
      </c>
    </row>
    <row r="669" spans="1:8" x14ac:dyDescent="0.35">
      <c r="A669" t="s">
        <v>11</v>
      </c>
      <c r="B669">
        <v>373</v>
      </c>
      <c r="C669" t="s">
        <v>122</v>
      </c>
      <c r="D669">
        <v>301484341</v>
      </c>
      <c r="E669" t="s">
        <v>32</v>
      </c>
      <c r="F669">
        <v>2500</v>
      </c>
      <c r="G669">
        <v>24</v>
      </c>
      <c r="H669" s="3">
        <f t="shared" si="9"/>
        <v>60000</v>
      </c>
    </row>
    <row r="670" spans="1:8" x14ac:dyDescent="0.35">
      <c r="A670" t="s">
        <v>11</v>
      </c>
      <c r="B670">
        <v>373</v>
      </c>
      <c r="C670" t="s">
        <v>122</v>
      </c>
      <c r="D670">
        <v>301484341</v>
      </c>
      <c r="E670" t="s">
        <v>31</v>
      </c>
      <c r="F670">
        <v>3920</v>
      </c>
      <c r="G670">
        <v>44</v>
      </c>
      <c r="H670" s="3">
        <f t="shared" si="9"/>
        <v>172480</v>
      </c>
    </row>
    <row r="671" spans="1:8" x14ac:dyDescent="0.35">
      <c r="A671" t="s">
        <v>11</v>
      </c>
      <c r="B671">
        <v>374</v>
      </c>
      <c r="C671" t="s">
        <v>136</v>
      </c>
      <c r="D671">
        <v>600761460</v>
      </c>
      <c r="E671" t="s">
        <v>32</v>
      </c>
      <c r="F671">
        <v>10000</v>
      </c>
      <c r="G671">
        <v>22</v>
      </c>
      <c r="H671" s="3">
        <f t="shared" si="9"/>
        <v>220000</v>
      </c>
    </row>
    <row r="672" spans="1:8" x14ac:dyDescent="0.35">
      <c r="A672" t="s">
        <v>11</v>
      </c>
      <c r="B672">
        <v>375</v>
      </c>
      <c r="C672" t="s">
        <v>136</v>
      </c>
      <c r="D672">
        <v>600761460</v>
      </c>
      <c r="E672" t="s">
        <v>32</v>
      </c>
      <c r="F672">
        <v>1480</v>
      </c>
      <c r="G672">
        <v>22</v>
      </c>
      <c r="H672" s="3">
        <f t="shared" si="9"/>
        <v>32560</v>
      </c>
    </row>
    <row r="673" spans="1:8" x14ac:dyDescent="0.35">
      <c r="A673" t="s">
        <v>11</v>
      </c>
      <c r="B673">
        <v>376</v>
      </c>
      <c r="C673" t="s">
        <v>73</v>
      </c>
      <c r="D673">
        <v>611687962</v>
      </c>
      <c r="E673" t="s">
        <v>31</v>
      </c>
      <c r="F673">
        <v>1960</v>
      </c>
      <c r="G673">
        <v>42</v>
      </c>
      <c r="H673" s="3">
        <f t="shared" si="9"/>
        <v>82320</v>
      </c>
    </row>
    <row r="674" spans="1:8" x14ac:dyDescent="0.35">
      <c r="A674" t="s">
        <v>11</v>
      </c>
      <c r="B674">
        <v>376</v>
      </c>
      <c r="C674" t="s">
        <v>73</v>
      </c>
      <c r="D674">
        <v>611687962</v>
      </c>
      <c r="E674" t="s">
        <v>43</v>
      </c>
      <c r="F674">
        <v>500</v>
      </c>
      <c r="G674">
        <v>22</v>
      </c>
      <c r="H674" s="3">
        <f t="shared" si="9"/>
        <v>11000</v>
      </c>
    </row>
    <row r="675" spans="1:8" x14ac:dyDescent="0.35">
      <c r="A675" t="s">
        <v>11</v>
      </c>
      <c r="B675">
        <v>376</v>
      </c>
      <c r="C675" t="s">
        <v>73</v>
      </c>
      <c r="D675">
        <v>611687962</v>
      </c>
      <c r="E675" t="s">
        <v>32</v>
      </c>
      <c r="F675">
        <v>2500</v>
      </c>
      <c r="G675">
        <v>22</v>
      </c>
      <c r="H675" s="3">
        <f t="shared" si="9"/>
        <v>55000</v>
      </c>
    </row>
    <row r="676" spans="1:8" x14ac:dyDescent="0.35">
      <c r="A676" t="s">
        <v>11</v>
      </c>
      <c r="B676">
        <v>377</v>
      </c>
      <c r="C676" t="s">
        <v>55</v>
      </c>
      <c r="D676">
        <v>601785371</v>
      </c>
      <c r="E676" t="s">
        <v>31</v>
      </c>
      <c r="F676">
        <v>2800</v>
      </c>
      <c r="G676">
        <v>43</v>
      </c>
      <c r="H676" s="3">
        <f t="shared" si="9"/>
        <v>120400</v>
      </c>
    </row>
    <row r="677" spans="1:8" x14ac:dyDescent="0.35">
      <c r="A677" t="s">
        <v>11</v>
      </c>
      <c r="B677">
        <v>377</v>
      </c>
      <c r="C677" t="s">
        <v>55</v>
      </c>
      <c r="D677">
        <v>601785371</v>
      </c>
      <c r="E677" t="s">
        <v>41</v>
      </c>
      <c r="F677">
        <v>2240</v>
      </c>
      <c r="G677">
        <v>38</v>
      </c>
      <c r="H677" s="3">
        <f t="shared" si="9"/>
        <v>85120</v>
      </c>
    </row>
    <row r="678" spans="1:8" x14ac:dyDescent="0.35">
      <c r="A678" t="s">
        <v>11</v>
      </c>
      <c r="B678">
        <v>377</v>
      </c>
      <c r="C678" t="s">
        <v>55</v>
      </c>
      <c r="D678">
        <v>601785371</v>
      </c>
      <c r="E678" t="s">
        <v>43</v>
      </c>
      <c r="F678">
        <v>500</v>
      </c>
      <c r="G678">
        <v>28</v>
      </c>
      <c r="H678" s="3">
        <f t="shared" si="9"/>
        <v>14000</v>
      </c>
    </row>
    <row r="679" spans="1:8" x14ac:dyDescent="0.35">
      <c r="A679" t="s">
        <v>11</v>
      </c>
      <c r="B679">
        <v>378</v>
      </c>
      <c r="C679" t="s">
        <v>138</v>
      </c>
      <c r="D679">
        <v>300882151</v>
      </c>
      <c r="E679" t="s">
        <v>33</v>
      </c>
      <c r="F679">
        <v>6210</v>
      </c>
      <c r="G679">
        <v>32</v>
      </c>
      <c r="H679" s="3">
        <f t="shared" si="9"/>
        <v>198720</v>
      </c>
    </row>
    <row r="680" spans="1:8" x14ac:dyDescent="0.35">
      <c r="A680" t="s">
        <v>11</v>
      </c>
      <c r="B680">
        <v>379</v>
      </c>
      <c r="C680" t="s">
        <v>89</v>
      </c>
      <c r="D680">
        <v>600614355</v>
      </c>
      <c r="E680" t="s">
        <v>43</v>
      </c>
      <c r="F680">
        <v>1500</v>
      </c>
      <c r="G680">
        <v>29</v>
      </c>
      <c r="H680" s="3">
        <f t="shared" si="9"/>
        <v>43500</v>
      </c>
    </row>
    <row r="681" spans="1:8" x14ac:dyDescent="0.35">
      <c r="A681" t="s">
        <v>11</v>
      </c>
      <c r="B681">
        <v>380</v>
      </c>
      <c r="C681" t="s">
        <v>72</v>
      </c>
      <c r="D681">
        <v>601169948</v>
      </c>
      <c r="E681" t="s">
        <v>43</v>
      </c>
      <c r="F681">
        <v>800</v>
      </c>
      <c r="G681">
        <v>28</v>
      </c>
      <c r="H681" s="3">
        <f t="shared" si="9"/>
        <v>22400</v>
      </c>
    </row>
    <row r="682" spans="1:8" x14ac:dyDescent="0.35">
      <c r="A682" t="s">
        <v>11</v>
      </c>
      <c r="B682">
        <v>381</v>
      </c>
      <c r="C682" t="s">
        <v>139</v>
      </c>
      <c r="D682">
        <v>609491113</v>
      </c>
      <c r="E682" t="s">
        <v>32</v>
      </c>
      <c r="F682">
        <v>21420</v>
      </c>
      <c r="G682">
        <v>22.41</v>
      </c>
      <c r="H682" s="3">
        <f t="shared" si="9"/>
        <v>480022.2</v>
      </c>
    </row>
    <row r="683" spans="1:8" x14ac:dyDescent="0.35">
      <c r="A683" t="s">
        <v>11</v>
      </c>
      <c r="B683">
        <v>382</v>
      </c>
      <c r="C683" t="s">
        <v>122</v>
      </c>
      <c r="D683">
        <v>301484341</v>
      </c>
      <c r="E683" t="s">
        <v>32</v>
      </c>
      <c r="F683">
        <v>3000</v>
      </c>
      <c r="G683">
        <v>23.5</v>
      </c>
      <c r="H683" s="3">
        <f t="shared" si="9"/>
        <v>70500</v>
      </c>
    </row>
    <row r="684" spans="1:8" x14ac:dyDescent="0.35">
      <c r="A684" t="s">
        <v>11</v>
      </c>
      <c r="B684">
        <v>382</v>
      </c>
      <c r="C684" t="s">
        <v>122</v>
      </c>
      <c r="D684">
        <v>301484341</v>
      </c>
      <c r="E684" t="s">
        <v>58</v>
      </c>
      <c r="F684">
        <v>560</v>
      </c>
      <c r="G684">
        <v>38</v>
      </c>
      <c r="H684" s="3">
        <f t="shared" si="9"/>
        <v>21280</v>
      </c>
    </row>
    <row r="685" spans="1:8" x14ac:dyDescent="0.35">
      <c r="A685" t="s">
        <v>11</v>
      </c>
      <c r="B685">
        <v>383</v>
      </c>
      <c r="C685" t="s">
        <v>67</v>
      </c>
      <c r="D685">
        <v>301485878</v>
      </c>
      <c r="E685" t="s">
        <v>32</v>
      </c>
      <c r="F685">
        <v>2250</v>
      </c>
      <c r="G685">
        <v>23</v>
      </c>
      <c r="H685" s="3">
        <f t="shared" si="9"/>
        <v>51750</v>
      </c>
    </row>
    <row r="686" spans="1:8" x14ac:dyDescent="0.35">
      <c r="A686" t="s">
        <v>11</v>
      </c>
      <c r="B686">
        <v>383</v>
      </c>
      <c r="C686" t="s">
        <v>67</v>
      </c>
      <c r="D686">
        <v>301485878</v>
      </c>
      <c r="E686" t="s">
        <v>58</v>
      </c>
      <c r="F686">
        <v>840</v>
      </c>
      <c r="G686">
        <v>38</v>
      </c>
      <c r="H686" s="3">
        <f t="shared" si="9"/>
        <v>31920</v>
      </c>
    </row>
    <row r="687" spans="1:8" x14ac:dyDescent="0.35">
      <c r="A687" t="s">
        <v>11</v>
      </c>
      <c r="B687">
        <v>384</v>
      </c>
      <c r="C687" t="s">
        <v>140</v>
      </c>
      <c r="D687">
        <v>305058032</v>
      </c>
      <c r="E687" t="s">
        <v>32</v>
      </c>
      <c r="F687">
        <v>21300</v>
      </c>
      <c r="G687">
        <v>22.41</v>
      </c>
      <c r="H687" s="3">
        <f t="shared" si="9"/>
        <v>477333</v>
      </c>
    </row>
    <row r="688" spans="1:8" x14ac:dyDescent="0.35">
      <c r="A688" t="s">
        <v>11</v>
      </c>
      <c r="B688">
        <v>385</v>
      </c>
      <c r="C688" t="s">
        <v>95</v>
      </c>
      <c r="D688">
        <v>301491657</v>
      </c>
      <c r="E688" t="s">
        <v>41</v>
      </c>
      <c r="F688">
        <v>2800</v>
      </c>
      <c r="G688">
        <v>38</v>
      </c>
      <c r="H688" s="3">
        <f t="shared" si="9"/>
        <v>106400</v>
      </c>
    </row>
    <row r="689" spans="1:8" x14ac:dyDescent="0.35">
      <c r="A689" t="s">
        <v>11</v>
      </c>
      <c r="B689">
        <v>386</v>
      </c>
      <c r="C689" t="s">
        <v>57</v>
      </c>
      <c r="D689">
        <v>608134093</v>
      </c>
      <c r="E689" t="s">
        <v>31</v>
      </c>
      <c r="F689">
        <v>3000</v>
      </c>
      <c r="G689">
        <v>43.5</v>
      </c>
      <c r="H689" s="3">
        <f t="shared" si="9"/>
        <v>130500</v>
      </c>
    </row>
    <row r="690" spans="1:8" x14ac:dyDescent="0.35">
      <c r="A690" t="s">
        <v>11</v>
      </c>
      <c r="B690">
        <v>386</v>
      </c>
      <c r="C690" t="s">
        <v>57</v>
      </c>
      <c r="D690">
        <v>608134093</v>
      </c>
      <c r="E690" t="s">
        <v>43</v>
      </c>
      <c r="F690">
        <v>750</v>
      </c>
      <c r="G690">
        <v>28</v>
      </c>
      <c r="H690" s="3">
        <f t="shared" si="9"/>
        <v>21000</v>
      </c>
    </row>
    <row r="691" spans="1:8" x14ac:dyDescent="0.35">
      <c r="A691" t="s">
        <v>11</v>
      </c>
      <c r="B691">
        <v>387</v>
      </c>
      <c r="C691" t="s">
        <v>83</v>
      </c>
      <c r="D691">
        <v>604895022</v>
      </c>
      <c r="E691" t="s">
        <v>32</v>
      </c>
      <c r="F691">
        <v>1000</v>
      </c>
      <c r="G691">
        <v>21</v>
      </c>
      <c r="H691" s="3">
        <f t="shared" si="9"/>
        <v>21000</v>
      </c>
    </row>
    <row r="692" spans="1:8" x14ac:dyDescent="0.35">
      <c r="A692" t="s">
        <v>11</v>
      </c>
      <c r="B692">
        <v>387</v>
      </c>
      <c r="C692" t="s">
        <v>83</v>
      </c>
      <c r="D692">
        <v>604895022</v>
      </c>
      <c r="E692" t="s">
        <v>31</v>
      </c>
      <c r="F692">
        <v>900</v>
      </c>
      <c r="G692">
        <v>42</v>
      </c>
      <c r="H692" s="3">
        <f t="shared" si="9"/>
        <v>37800</v>
      </c>
    </row>
    <row r="693" spans="1:8" x14ac:dyDescent="0.35">
      <c r="A693" t="s">
        <v>11</v>
      </c>
      <c r="B693">
        <v>388</v>
      </c>
      <c r="C693" t="s">
        <v>55</v>
      </c>
      <c r="D693">
        <v>601785371</v>
      </c>
      <c r="E693" t="s">
        <v>31</v>
      </c>
      <c r="F693">
        <v>4200</v>
      </c>
      <c r="G693">
        <v>42</v>
      </c>
      <c r="H693" s="3">
        <f t="shared" si="9"/>
        <v>176400</v>
      </c>
    </row>
    <row r="694" spans="1:8" x14ac:dyDescent="0.35">
      <c r="A694" t="s">
        <v>11</v>
      </c>
      <c r="B694">
        <v>388</v>
      </c>
      <c r="C694" t="s">
        <v>55</v>
      </c>
      <c r="D694">
        <v>601785371</v>
      </c>
      <c r="E694" t="s">
        <v>58</v>
      </c>
      <c r="F694">
        <v>1400</v>
      </c>
      <c r="G694">
        <v>37</v>
      </c>
      <c r="H694" s="3">
        <f t="shared" si="9"/>
        <v>51800</v>
      </c>
    </row>
    <row r="695" spans="1:8" x14ac:dyDescent="0.35">
      <c r="A695" t="s">
        <v>11</v>
      </c>
      <c r="B695">
        <v>389</v>
      </c>
      <c r="C695" t="s">
        <v>98</v>
      </c>
      <c r="D695">
        <v>606780564</v>
      </c>
      <c r="E695" t="s">
        <v>32</v>
      </c>
      <c r="F695">
        <v>18600</v>
      </c>
      <c r="G695">
        <v>22.25</v>
      </c>
      <c r="H695" s="3">
        <f t="shared" si="9"/>
        <v>413850</v>
      </c>
    </row>
    <row r="696" spans="1:8" x14ac:dyDescent="0.35">
      <c r="A696" t="s">
        <v>11</v>
      </c>
      <c r="B696">
        <v>389</v>
      </c>
      <c r="C696" t="s">
        <v>98</v>
      </c>
      <c r="D696">
        <v>606780564</v>
      </c>
      <c r="E696" t="s">
        <v>43</v>
      </c>
      <c r="F696">
        <v>2100</v>
      </c>
      <c r="G696">
        <v>28</v>
      </c>
      <c r="H696" s="3">
        <f t="shared" si="9"/>
        <v>58800</v>
      </c>
    </row>
    <row r="697" spans="1:8" x14ac:dyDescent="0.35">
      <c r="A697" t="s">
        <v>11</v>
      </c>
      <c r="B697">
        <v>390</v>
      </c>
      <c r="C697" t="s">
        <v>24</v>
      </c>
      <c r="D697">
        <v>301490863</v>
      </c>
      <c r="E697" t="s">
        <v>32</v>
      </c>
      <c r="F697">
        <v>1000</v>
      </c>
      <c r="G697">
        <v>22</v>
      </c>
      <c r="H697" s="3">
        <f t="shared" si="9"/>
        <v>22000</v>
      </c>
    </row>
    <row r="698" spans="1:8" x14ac:dyDescent="0.35">
      <c r="A698" t="s">
        <v>11</v>
      </c>
      <c r="B698">
        <v>391</v>
      </c>
      <c r="C698" t="s">
        <v>26</v>
      </c>
      <c r="D698">
        <v>3001488790</v>
      </c>
      <c r="E698" t="s">
        <v>32</v>
      </c>
      <c r="F698">
        <v>1000</v>
      </c>
      <c r="G698">
        <v>22</v>
      </c>
      <c r="H698" s="3">
        <f t="shared" si="9"/>
        <v>22000</v>
      </c>
    </row>
    <row r="699" spans="1:8" x14ac:dyDescent="0.35">
      <c r="A699" t="s">
        <v>11</v>
      </c>
      <c r="B699">
        <v>392</v>
      </c>
      <c r="C699" t="s">
        <v>73</v>
      </c>
      <c r="D699">
        <v>611687962</v>
      </c>
      <c r="E699" t="s">
        <v>31</v>
      </c>
      <c r="F699">
        <v>1400</v>
      </c>
      <c r="G699">
        <v>42</v>
      </c>
      <c r="H699" s="3">
        <f t="shared" si="9"/>
        <v>58800</v>
      </c>
    </row>
    <row r="700" spans="1:8" x14ac:dyDescent="0.35">
      <c r="A700" t="s">
        <v>11</v>
      </c>
      <c r="B700">
        <v>392</v>
      </c>
      <c r="C700" t="s">
        <v>73</v>
      </c>
      <c r="D700">
        <v>611687962</v>
      </c>
      <c r="E700" t="s">
        <v>41</v>
      </c>
      <c r="F700">
        <v>280</v>
      </c>
      <c r="G700">
        <v>35</v>
      </c>
      <c r="H700" s="3">
        <f t="shared" si="9"/>
        <v>9800</v>
      </c>
    </row>
    <row r="701" spans="1:8" x14ac:dyDescent="0.35">
      <c r="A701" t="s">
        <v>11</v>
      </c>
      <c r="B701">
        <v>392</v>
      </c>
      <c r="C701" t="s">
        <v>73</v>
      </c>
      <c r="D701">
        <v>611687962</v>
      </c>
      <c r="E701" t="s">
        <v>32</v>
      </c>
      <c r="F701">
        <v>2500</v>
      </c>
      <c r="G701">
        <v>22</v>
      </c>
      <c r="H701" s="3">
        <f t="shared" si="9"/>
        <v>55000</v>
      </c>
    </row>
    <row r="702" spans="1:8" x14ac:dyDescent="0.35">
      <c r="A702" t="s">
        <v>11</v>
      </c>
      <c r="B702">
        <v>393</v>
      </c>
      <c r="C702" t="s">
        <v>83</v>
      </c>
      <c r="D702">
        <v>604895022</v>
      </c>
      <c r="E702" t="s">
        <v>31</v>
      </c>
      <c r="F702">
        <v>1680</v>
      </c>
      <c r="G702">
        <v>42</v>
      </c>
      <c r="H702" s="3">
        <f t="shared" si="9"/>
        <v>70560</v>
      </c>
    </row>
    <row r="703" spans="1:8" x14ac:dyDescent="0.35">
      <c r="A703" t="s">
        <v>11</v>
      </c>
      <c r="B703">
        <v>393</v>
      </c>
      <c r="C703" t="s">
        <v>83</v>
      </c>
      <c r="D703">
        <v>604895022</v>
      </c>
      <c r="E703" t="s">
        <v>31</v>
      </c>
      <c r="F703">
        <v>625</v>
      </c>
      <c r="G703">
        <v>42</v>
      </c>
      <c r="H703" s="3">
        <f t="shared" si="9"/>
        <v>26250</v>
      </c>
    </row>
    <row r="704" spans="1:8" x14ac:dyDescent="0.35">
      <c r="A704" t="s">
        <v>11</v>
      </c>
      <c r="B704">
        <v>393</v>
      </c>
      <c r="C704" t="s">
        <v>83</v>
      </c>
      <c r="D704">
        <v>604895022</v>
      </c>
      <c r="E704" t="s">
        <v>41</v>
      </c>
      <c r="F704">
        <v>280</v>
      </c>
      <c r="G704">
        <v>35</v>
      </c>
      <c r="H704" s="3">
        <f t="shared" si="9"/>
        <v>9800</v>
      </c>
    </row>
    <row r="705" spans="1:8" x14ac:dyDescent="0.35">
      <c r="A705" t="s">
        <v>11</v>
      </c>
      <c r="B705">
        <v>393</v>
      </c>
      <c r="C705" t="s">
        <v>83</v>
      </c>
      <c r="D705">
        <v>604895022</v>
      </c>
      <c r="E705" t="s">
        <v>32</v>
      </c>
      <c r="F705">
        <v>1500</v>
      </c>
      <c r="G705">
        <v>22</v>
      </c>
      <c r="H705" s="3">
        <f t="shared" si="9"/>
        <v>33000</v>
      </c>
    </row>
    <row r="706" spans="1:8" x14ac:dyDescent="0.35">
      <c r="A706" t="s">
        <v>11</v>
      </c>
      <c r="B706">
        <v>394</v>
      </c>
      <c r="C706" t="s">
        <v>72</v>
      </c>
      <c r="D706">
        <v>601169948</v>
      </c>
      <c r="E706" t="s">
        <v>34</v>
      </c>
      <c r="F706">
        <v>1000</v>
      </c>
      <c r="G706">
        <v>28</v>
      </c>
      <c r="H706" s="3">
        <f t="shared" si="9"/>
        <v>28000</v>
      </c>
    </row>
    <row r="707" spans="1:8" x14ac:dyDescent="0.35">
      <c r="A707" t="s">
        <v>11</v>
      </c>
      <c r="B707">
        <v>394</v>
      </c>
      <c r="C707" t="s">
        <v>72</v>
      </c>
      <c r="D707">
        <v>601169948</v>
      </c>
      <c r="E707" t="s">
        <v>32</v>
      </c>
      <c r="F707">
        <v>1000</v>
      </c>
      <c r="G707">
        <v>23</v>
      </c>
      <c r="H707" s="3">
        <f t="shared" si="9"/>
        <v>23000</v>
      </c>
    </row>
    <row r="708" spans="1:8" x14ac:dyDescent="0.35">
      <c r="A708" t="s">
        <v>11</v>
      </c>
      <c r="B708">
        <v>395</v>
      </c>
      <c r="C708" t="s">
        <v>21</v>
      </c>
      <c r="D708">
        <v>300060740</v>
      </c>
      <c r="E708" t="s">
        <v>31</v>
      </c>
      <c r="F708">
        <v>1008</v>
      </c>
      <c r="G708">
        <v>43.5</v>
      </c>
      <c r="H708" s="3">
        <f t="shared" si="9"/>
        <v>43848</v>
      </c>
    </row>
    <row r="709" spans="1:8" x14ac:dyDescent="0.35">
      <c r="A709" t="s">
        <v>11</v>
      </c>
      <c r="B709">
        <v>396</v>
      </c>
      <c r="C709" t="s">
        <v>141</v>
      </c>
      <c r="D709">
        <v>304231845</v>
      </c>
      <c r="E709" t="s">
        <v>32</v>
      </c>
      <c r="F709">
        <v>4000</v>
      </c>
      <c r="G709">
        <v>23</v>
      </c>
      <c r="H709" s="3">
        <f t="shared" si="9"/>
        <v>92000</v>
      </c>
    </row>
    <row r="710" spans="1:8" x14ac:dyDescent="0.35">
      <c r="A710" t="s">
        <v>11</v>
      </c>
      <c r="B710">
        <v>397</v>
      </c>
      <c r="C710" t="s">
        <v>142</v>
      </c>
      <c r="D710">
        <v>611646330</v>
      </c>
      <c r="E710" t="s">
        <v>32</v>
      </c>
      <c r="F710">
        <v>2000</v>
      </c>
      <c r="G710">
        <v>23</v>
      </c>
      <c r="H710" s="3">
        <f t="shared" si="9"/>
        <v>46000</v>
      </c>
    </row>
    <row r="711" spans="1:8" x14ac:dyDescent="0.35">
      <c r="A711" t="s">
        <v>11</v>
      </c>
      <c r="B711">
        <v>398</v>
      </c>
      <c r="C711" t="s">
        <v>122</v>
      </c>
      <c r="D711">
        <v>301484341</v>
      </c>
      <c r="E711" t="s">
        <v>32</v>
      </c>
      <c r="F711">
        <v>4000</v>
      </c>
      <c r="G711">
        <v>23.5</v>
      </c>
      <c r="H711" s="3">
        <f t="shared" si="9"/>
        <v>94000</v>
      </c>
    </row>
    <row r="712" spans="1:8" x14ac:dyDescent="0.35">
      <c r="A712" t="s">
        <v>11</v>
      </c>
      <c r="B712">
        <v>398</v>
      </c>
      <c r="C712" t="s">
        <v>122</v>
      </c>
      <c r="D712">
        <v>301484341</v>
      </c>
      <c r="E712" t="s">
        <v>43</v>
      </c>
      <c r="F712">
        <v>1250</v>
      </c>
      <c r="G712">
        <v>27</v>
      </c>
      <c r="H712" s="3">
        <f t="shared" si="9"/>
        <v>33750</v>
      </c>
    </row>
    <row r="713" spans="1:8" x14ac:dyDescent="0.35">
      <c r="A713" t="s">
        <v>11</v>
      </c>
      <c r="B713">
        <v>398</v>
      </c>
      <c r="C713" t="s">
        <v>122</v>
      </c>
      <c r="D713">
        <v>301484341</v>
      </c>
      <c r="E713" t="s">
        <v>31</v>
      </c>
      <c r="F713">
        <v>1500</v>
      </c>
      <c r="G713">
        <v>43.5</v>
      </c>
      <c r="H713" s="3">
        <f t="shared" si="9"/>
        <v>65250</v>
      </c>
    </row>
    <row r="714" spans="1:8" x14ac:dyDescent="0.35">
      <c r="A714" t="s">
        <v>11</v>
      </c>
      <c r="B714">
        <v>399</v>
      </c>
      <c r="C714" t="s">
        <v>139</v>
      </c>
      <c r="D714">
        <v>609491113</v>
      </c>
      <c r="E714" t="s">
        <v>32</v>
      </c>
      <c r="F714">
        <v>9510</v>
      </c>
      <c r="G714">
        <v>21</v>
      </c>
      <c r="H714" s="3">
        <f t="shared" si="9"/>
        <v>199710</v>
      </c>
    </row>
    <row r="715" spans="1:8" x14ac:dyDescent="0.35">
      <c r="A715" t="s">
        <v>11</v>
      </c>
      <c r="B715">
        <v>399</v>
      </c>
      <c r="C715" t="s">
        <v>139</v>
      </c>
      <c r="D715">
        <v>609491113</v>
      </c>
      <c r="E715" t="s">
        <v>43</v>
      </c>
      <c r="F715">
        <v>1600</v>
      </c>
      <c r="G715">
        <v>25</v>
      </c>
      <c r="H715" s="3">
        <f t="shared" si="9"/>
        <v>40000</v>
      </c>
    </row>
    <row r="716" spans="1:8" x14ac:dyDescent="0.35">
      <c r="A716" t="s">
        <v>11</v>
      </c>
      <c r="B716">
        <v>400</v>
      </c>
      <c r="C716" t="s">
        <v>24</v>
      </c>
      <c r="D716">
        <v>301490863</v>
      </c>
      <c r="E716" t="s">
        <v>31</v>
      </c>
      <c r="F716">
        <v>700</v>
      </c>
      <c r="G716">
        <v>43</v>
      </c>
      <c r="H716" s="3">
        <f t="shared" si="9"/>
        <v>30100</v>
      </c>
    </row>
    <row r="717" spans="1:8" x14ac:dyDescent="0.35">
      <c r="A717" t="s">
        <v>11</v>
      </c>
      <c r="B717">
        <v>400</v>
      </c>
      <c r="C717" t="s">
        <v>24</v>
      </c>
      <c r="D717">
        <v>301490863</v>
      </c>
      <c r="E717" t="s">
        <v>81</v>
      </c>
      <c r="F717">
        <v>400</v>
      </c>
      <c r="G717">
        <v>60</v>
      </c>
      <c r="H717" s="3">
        <f t="shared" si="9"/>
        <v>24000</v>
      </c>
    </row>
    <row r="718" spans="1:8" x14ac:dyDescent="0.35">
      <c r="A718" t="s">
        <v>11</v>
      </c>
      <c r="B718">
        <v>401</v>
      </c>
      <c r="C718" t="s">
        <v>83</v>
      </c>
      <c r="D718">
        <v>604895022</v>
      </c>
      <c r="E718" t="s">
        <v>35</v>
      </c>
      <c r="F718">
        <v>2250</v>
      </c>
      <c r="G718">
        <v>42</v>
      </c>
      <c r="H718" s="3">
        <f t="shared" si="9"/>
        <v>94500</v>
      </c>
    </row>
    <row r="719" spans="1:8" x14ac:dyDescent="0.35">
      <c r="A719" t="s">
        <v>11</v>
      </c>
      <c r="B719">
        <v>401</v>
      </c>
      <c r="C719" t="s">
        <v>83</v>
      </c>
      <c r="D719">
        <v>604895022</v>
      </c>
      <c r="E719" t="s">
        <v>32</v>
      </c>
      <c r="F719">
        <v>1900</v>
      </c>
      <c r="G719">
        <v>21</v>
      </c>
      <c r="H719" s="3">
        <f t="shared" si="9"/>
        <v>39900</v>
      </c>
    </row>
    <row r="720" spans="1:8" x14ac:dyDescent="0.35">
      <c r="A720" t="s">
        <v>11</v>
      </c>
      <c r="B720">
        <v>402</v>
      </c>
      <c r="C720" t="s">
        <v>243</v>
      </c>
      <c r="D720">
        <v>603344923</v>
      </c>
      <c r="E720" t="s">
        <v>31</v>
      </c>
      <c r="F720">
        <v>1680</v>
      </c>
      <c r="G720">
        <v>42</v>
      </c>
      <c r="H720" s="3">
        <f t="shared" si="9"/>
        <v>70560</v>
      </c>
    </row>
    <row r="721" spans="1:8" x14ac:dyDescent="0.35">
      <c r="A721" t="s">
        <v>11</v>
      </c>
      <c r="B721">
        <v>403</v>
      </c>
      <c r="C721" t="s">
        <v>14</v>
      </c>
      <c r="H721" s="3">
        <f t="shared" si="9"/>
        <v>0</v>
      </c>
    </row>
    <row r="722" spans="1:8" x14ac:dyDescent="0.35">
      <c r="A722" t="s">
        <v>11</v>
      </c>
      <c r="B722">
        <v>404</v>
      </c>
      <c r="C722" t="s">
        <v>16</v>
      </c>
      <c r="D722">
        <v>300341450</v>
      </c>
      <c r="E722" t="s">
        <v>32</v>
      </c>
      <c r="F722">
        <v>9755</v>
      </c>
      <c r="G722">
        <v>23.5</v>
      </c>
      <c r="H722" s="3">
        <f t="shared" si="9"/>
        <v>229242.5</v>
      </c>
    </row>
    <row r="723" spans="1:8" x14ac:dyDescent="0.35">
      <c r="A723" t="s">
        <v>11</v>
      </c>
      <c r="B723">
        <v>404</v>
      </c>
      <c r="C723" t="s">
        <v>16</v>
      </c>
      <c r="D723">
        <v>300341450</v>
      </c>
      <c r="E723" t="s">
        <v>43</v>
      </c>
      <c r="F723">
        <v>450</v>
      </c>
      <c r="G723">
        <v>28</v>
      </c>
      <c r="H723" s="3">
        <f t="shared" si="9"/>
        <v>12600</v>
      </c>
    </row>
    <row r="724" spans="1:8" x14ac:dyDescent="0.35">
      <c r="A724" t="s">
        <v>11</v>
      </c>
      <c r="B724">
        <v>404</v>
      </c>
      <c r="C724" t="s">
        <v>16</v>
      </c>
      <c r="D724">
        <v>300341450</v>
      </c>
      <c r="E724" t="s">
        <v>33</v>
      </c>
      <c r="F724">
        <v>250</v>
      </c>
      <c r="G724">
        <v>35</v>
      </c>
      <c r="H724" s="3">
        <f t="shared" si="9"/>
        <v>8750</v>
      </c>
    </row>
  </sheetData>
  <pageMargins left="0.7" right="0.7" top="0.75" bottom="0.75" header="0.3" footer="0.3"/>
  <pageSetup paperSize="256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755"/>
  <sheetViews>
    <sheetView topLeftCell="C1" workbookViewId="0">
      <pane ySplit="1" topLeftCell="A44" activePane="bottomLeft" state="frozen"/>
      <selection pane="bottomLeft" activeCell="E59" sqref="E59"/>
    </sheetView>
  </sheetViews>
  <sheetFormatPr defaultRowHeight="14.5" outlineLevelRow="2" x14ac:dyDescent="0.35"/>
  <cols>
    <col min="2" max="2" width="7.1796875" customWidth="1"/>
    <col min="3" max="3" width="35.54296875" customWidth="1"/>
    <col min="4" max="4" width="11" bestFit="1" customWidth="1"/>
    <col min="5" max="5" width="29.7265625" bestFit="1" customWidth="1"/>
    <col min="6" max="6" width="10.7265625" customWidth="1"/>
    <col min="7" max="7" width="11" customWidth="1"/>
    <col min="8" max="8" width="14.26953125" style="3" bestFit="1" customWidth="1"/>
    <col min="9" max="9" width="11.54296875" bestFit="1" customWidth="1"/>
    <col min="11" max="11" width="26.7265625" customWidth="1"/>
    <col min="12" max="12" width="11.54296875" style="3" bestFit="1" customWidth="1"/>
    <col min="13" max="13" width="14.453125" customWidth="1"/>
    <col min="14" max="14" width="14.26953125" style="3" bestFit="1" customWidth="1"/>
    <col min="18" max="18" width="11.54296875" bestFit="1" customWidth="1"/>
    <col min="19" max="19" width="10.54296875" bestFit="1" customWidth="1"/>
  </cols>
  <sheetData>
    <row r="1" spans="1:1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28</v>
      </c>
      <c r="F1" s="1" t="s">
        <v>30</v>
      </c>
      <c r="G1" s="1" t="s">
        <v>29</v>
      </c>
      <c r="H1" s="2" t="s">
        <v>4</v>
      </c>
      <c r="Q1" s="1"/>
      <c r="R1" s="3"/>
    </row>
    <row r="2" spans="1:19" outlineLevel="1" x14ac:dyDescent="0.35">
      <c r="A2" t="s">
        <v>9</v>
      </c>
      <c r="B2">
        <v>204</v>
      </c>
      <c r="C2" t="s">
        <v>14</v>
      </c>
      <c r="F2">
        <v>0</v>
      </c>
      <c r="H2" s="3">
        <f>F2*G2</f>
        <v>0</v>
      </c>
      <c r="R2" s="3"/>
      <c r="S2" s="4"/>
    </row>
    <row r="3" spans="1:19" outlineLevel="1" x14ac:dyDescent="0.35">
      <c r="A3" t="s">
        <v>114</v>
      </c>
      <c r="B3">
        <v>291</v>
      </c>
      <c r="C3" t="s">
        <v>14</v>
      </c>
      <c r="F3">
        <v>0</v>
      </c>
      <c r="H3" s="3">
        <f>F3*G3</f>
        <v>0</v>
      </c>
      <c r="R3" s="3"/>
      <c r="S3" s="4"/>
    </row>
    <row r="4" spans="1:19" outlineLevel="1" x14ac:dyDescent="0.35">
      <c r="A4" t="s">
        <v>10</v>
      </c>
      <c r="B4">
        <v>358</v>
      </c>
      <c r="C4" t="s">
        <v>14</v>
      </c>
      <c r="F4">
        <v>0</v>
      </c>
      <c r="H4" s="3">
        <f>F4*G4</f>
        <v>0</v>
      </c>
      <c r="R4" s="3"/>
      <c r="S4" s="4"/>
    </row>
    <row r="5" spans="1:19" hidden="1" outlineLevel="2" x14ac:dyDescent="0.35">
      <c r="A5" t="s">
        <v>12</v>
      </c>
      <c r="B5">
        <v>106</v>
      </c>
      <c r="C5" t="s">
        <v>78</v>
      </c>
      <c r="D5">
        <v>600967017</v>
      </c>
      <c r="E5" t="s">
        <v>82</v>
      </c>
      <c r="F5">
        <v>50</v>
      </c>
      <c r="G5">
        <v>40</v>
      </c>
      <c r="H5" s="3">
        <f>G5*F5</f>
        <v>2000</v>
      </c>
      <c r="R5" s="3"/>
      <c r="S5" s="4"/>
    </row>
    <row r="6" spans="1:19" outlineLevel="1" collapsed="1" x14ac:dyDescent="0.35">
      <c r="E6" s="1" t="s">
        <v>255</v>
      </c>
      <c r="F6">
        <f>SUBTOTAL(9,F5:F5)</f>
        <v>50</v>
      </c>
      <c r="G6">
        <f>SUBTOTAL(9,G5:G5)</f>
        <v>40</v>
      </c>
      <c r="H6" s="3">
        <f>SUBTOTAL(9,H5:H5)</f>
        <v>2000</v>
      </c>
      <c r="I6" s="61">
        <f>H6/F6</f>
        <v>40</v>
      </c>
      <c r="R6" s="3"/>
      <c r="S6" s="4"/>
    </row>
    <row r="7" spans="1:19" hidden="1" outlineLevel="2" x14ac:dyDescent="0.35">
      <c r="A7" t="s">
        <v>62</v>
      </c>
      <c r="B7">
        <v>65</v>
      </c>
      <c r="C7" t="s">
        <v>55</v>
      </c>
      <c r="D7">
        <v>601785371</v>
      </c>
      <c r="E7" t="s">
        <v>64</v>
      </c>
      <c r="F7">
        <v>250</v>
      </c>
      <c r="G7">
        <v>36</v>
      </c>
      <c r="H7" s="3">
        <f>G7*F7</f>
        <v>9000</v>
      </c>
      <c r="R7" s="3"/>
      <c r="S7" s="4"/>
    </row>
    <row r="8" spans="1:19" outlineLevel="1" collapsed="1" x14ac:dyDescent="0.35">
      <c r="E8" s="1" t="s">
        <v>262</v>
      </c>
      <c r="F8">
        <f>SUBTOTAL(9,F7:F7)</f>
        <v>250</v>
      </c>
      <c r="G8">
        <f>SUBTOTAL(9,G7:G7)</f>
        <v>36</v>
      </c>
      <c r="H8" s="3">
        <f>SUBTOTAL(9,H7:H7)</f>
        <v>9000</v>
      </c>
      <c r="I8" s="61">
        <f t="shared" ref="I8:I71" si="0">H8/F8</f>
        <v>36</v>
      </c>
      <c r="K8" t="s">
        <v>82</v>
      </c>
      <c r="L8" s="3">
        <v>50</v>
      </c>
      <c r="N8" s="3">
        <v>2000</v>
      </c>
      <c r="R8" s="3"/>
      <c r="S8" s="4"/>
    </row>
    <row r="9" spans="1:19" hidden="1" outlineLevel="2" collapsed="1" x14ac:dyDescent="0.35">
      <c r="A9" t="s">
        <v>9</v>
      </c>
      <c r="B9">
        <v>187</v>
      </c>
      <c r="C9" t="s">
        <v>67</v>
      </c>
      <c r="D9">
        <v>301485868</v>
      </c>
      <c r="E9" t="s">
        <v>104</v>
      </c>
      <c r="F9">
        <v>625</v>
      </c>
      <c r="G9">
        <v>62</v>
      </c>
      <c r="H9" s="3">
        <f>F9*G9</f>
        <v>38750</v>
      </c>
      <c r="I9" s="61">
        <f t="shared" si="0"/>
        <v>62</v>
      </c>
      <c r="R9" s="3"/>
      <c r="S9" s="4"/>
    </row>
    <row r="10" spans="1:19" outlineLevel="1" collapsed="1" x14ac:dyDescent="0.35">
      <c r="E10" s="1" t="s">
        <v>270</v>
      </c>
      <c r="F10">
        <f>SUBTOTAL(9,F9:F9)</f>
        <v>625</v>
      </c>
      <c r="G10">
        <f>SUBTOTAL(9,G9:G9)</f>
        <v>62</v>
      </c>
      <c r="H10" s="3">
        <f>SUBTOTAL(9,H9:H9)</f>
        <v>38750</v>
      </c>
      <c r="I10" s="61">
        <f t="shared" si="0"/>
        <v>62</v>
      </c>
      <c r="K10" s="9" t="s">
        <v>35</v>
      </c>
      <c r="L10" s="10">
        <f>F8+F10+F12+F17+F19+F21+F27+F29+F32+F44+F59+F72+F91+F106+F132+F123+F244+F281+F584</f>
        <v>767416</v>
      </c>
      <c r="M10" s="9"/>
      <c r="N10" s="10">
        <f>H8+H10+H12+H17+H19+H21+H27+H29+H32+H44+H59+H72+H91+H106+H132+H123+H244+H281+H584</f>
        <v>29144922</v>
      </c>
      <c r="R10" s="3"/>
      <c r="S10" s="4"/>
    </row>
    <row r="11" spans="1:19" hidden="1" outlineLevel="2" x14ac:dyDescent="0.35">
      <c r="A11" t="s">
        <v>9</v>
      </c>
      <c r="B11">
        <v>187</v>
      </c>
      <c r="C11" t="s">
        <v>67</v>
      </c>
      <c r="D11">
        <v>301485868</v>
      </c>
      <c r="E11" t="s">
        <v>103</v>
      </c>
      <c r="F11">
        <v>625</v>
      </c>
      <c r="G11">
        <v>58</v>
      </c>
      <c r="H11" s="3">
        <f>F11*G11</f>
        <v>36250</v>
      </c>
      <c r="I11" s="61">
        <f t="shared" si="0"/>
        <v>58</v>
      </c>
      <c r="R11" s="3"/>
      <c r="S11" s="4"/>
    </row>
    <row r="12" spans="1:19" outlineLevel="1" collapsed="1" x14ac:dyDescent="0.35">
      <c r="E12" s="1" t="s">
        <v>271</v>
      </c>
      <c r="F12">
        <f>SUBTOTAL(9,F11:F11)</f>
        <v>625</v>
      </c>
      <c r="G12">
        <f>SUBTOTAL(9,G11:G11)</f>
        <v>58</v>
      </c>
      <c r="H12" s="3">
        <f>SUBTOTAL(9,H11:H11)</f>
        <v>36250</v>
      </c>
      <c r="I12" s="61">
        <f t="shared" si="0"/>
        <v>58</v>
      </c>
      <c r="K12" t="s">
        <v>268</v>
      </c>
      <c r="L12" s="3">
        <f>F15</f>
        <v>690</v>
      </c>
      <c r="M12" s="3"/>
      <c r="N12" s="3">
        <f>H15</f>
        <v>23190</v>
      </c>
      <c r="R12" s="3"/>
      <c r="S12" s="4"/>
    </row>
    <row r="13" spans="1:19" hidden="1" outlineLevel="2" x14ac:dyDescent="0.35">
      <c r="A13" t="s">
        <v>6</v>
      </c>
      <c r="B13">
        <v>59</v>
      </c>
      <c r="C13" t="s">
        <v>21</v>
      </c>
      <c r="D13">
        <v>300060740</v>
      </c>
      <c r="E13" t="s">
        <v>59</v>
      </c>
      <c r="F13">
        <v>270</v>
      </c>
      <c r="G13">
        <v>33</v>
      </c>
      <c r="H13" s="3">
        <f>G13*F13</f>
        <v>8910</v>
      </c>
      <c r="I13" s="61">
        <f t="shared" si="0"/>
        <v>33</v>
      </c>
      <c r="R13" s="3"/>
      <c r="S13" s="4"/>
    </row>
    <row r="14" spans="1:19" hidden="1" outlineLevel="2" x14ac:dyDescent="0.35">
      <c r="A14" t="s">
        <v>10</v>
      </c>
      <c r="B14">
        <v>324</v>
      </c>
      <c r="C14" t="s">
        <v>120</v>
      </c>
      <c r="D14">
        <v>302882577</v>
      </c>
      <c r="E14" t="s">
        <v>59</v>
      </c>
      <c r="F14">
        <v>420</v>
      </c>
      <c r="G14">
        <v>34</v>
      </c>
      <c r="H14" s="3">
        <f>F14*G14</f>
        <v>14280</v>
      </c>
      <c r="I14" s="61">
        <f t="shared" si="0"/>
        <v>34</v>
      </c>
      <c r="R14" s="3"/>
      <c r="S14" s="4"/>
    </row>
    <row r="15" spans="1:19" outlineLevel="1" collapsed="1" x14ac:dyDescent="0.35">
      <c r="E15" s="1" t="s">
        <v>258</v>
      </c>
      <c r="F15">
        <f>SUBTOTAL(9,F13:F14)</f>
        <v>690</v>
      </c>
      <c r="G15">
        <f>SUBTOTAL(9,G13:G14)</f>
        <v>67</v>
      </c>
      <c r="H15" s="3">
        <f>SUBTOTAL(9,H13:H14)</f>
        <v>23190</v>
      </c>
      <c r="I15" s="61">
        <f t="shared" si="0"/>
        <v>33.608695652173914</v>
      </c>
      <c r="K15" t="s">
        <v>76</v>
      </c>
      <c r="L15" s="3">
        <f>F23</f>
        <v>2490</v>
      </c>
      <c r="M15" s="3"/>
      <c r="N15" s="3">
        <f>H23</f>
        <v>72210</v>
      </c>
      <c r="R15" s="3"/>
      <c r="S15" s="4"/>
    </row>
    <row r="16" spans="1:19" hidden="1" outlineLevel="2" x14ac:dyDescent="0.35">
      <c r="A16" t="s">
        <v>12</v>
      </c>
      <c r="B16">
        <v>106</v>
      </c>
      <c r="C16" t="s">
        <v>78</v>
      </c>
      <c r="D16">
        <v>600967017</v>
      </c>
      <c r="E16" t="s">
        <v>79</v>
      </c>
      <c r="F16">
        <v>980</v>
      </c>
      <c r="G16">
        <v>37</v>
      </c>
      <c r="H16" s="3">
        <f>G16*F16</f>
        <v>36260</v>
      </c>
      <c r="I16" s="61">
        <f t="shared" si="0"/>
        <v>37</v>
      </c>
      <c r="R16" s="3"/>
      <c r="S16" s="4"/>
    </row>
    <row r="17" spans="1:19" outlineLevel="1" collapsed="1" x14ac:dyDescent="0.35">
      <c r="E17" s="1" t="s">
        <v>266</v>
      </c>
      <c r="F17">
        <f>SUBTOTAL(9,F16:F16)</f>
        <v>980</v>
      </c>
      <c r="G17">
        <f>SUBTOTAL(9,G16:G16)</f>
        <v>37</v>
      </c>
      <c r="H17" s="3">
        <f>SUBTOTAL(9,H16:H16)</f>
        <v>36260</v>
      </c>
      <c r="I17" s="61">
        <f t="shared" si="0"/>
        <v>37</v>
      </c>
      <c r="K17" t="s">
        <v>107</v>
      </c>
      <c r="L17" s="3">
        <f>F25</f>
        <v>2550</v>
      </c>
      <c r="M17" s="3"/>
      <c r="N17" s="3">
        <f>H25</f>
        <v>81600</v>
      </c>
      <c r="R17" s="3"/>
      <c r="S17" s="4"/>
    </row>
    <row r="18" spans="1:19" hidden="1" outlineLevel="2" x14ac:dyDescent="0.35">
      <c r="A18" t="s">
        <v>7</v>
      </c>
      <c r="B18">
        <v>128</v>
      </c>
      <c r="C18" t="s">
        <v>67</v>
      </c>
      <c r="D18">
        <v>301485868</v>
      </c>
      <c r="E18" t="s">
        <v>241</v>
      </c>
      <c r="F18">
        <v>1000</v>
      </c>
      <c r="G18">
        <v>58</v>
      </c>
      <c r="H18" s="3">
        <f>F18*G18</f>
        <v>58000</v>
      </c>
      <c r="I18" s="61">
        <f t="shared" si="0"/>
        <v>58</v>
      </c>
      <c r="R18" s="3"/>
      <c r="S18" s="4"/>
    </row>
    <row r="19" spans="1:19" outlineLevel="1" collapsed="1" x14ac:dyDescent="0.35">
      <c r="E19" s="1" t="s">
        <v>272</v>
      </c>
      <c r="F19">
        <f>SUBTOTAL(9,F18:F18)</f>
        <v>1000</v>
      </c>
      <c r="G19">
        <f>SUBTOTAL(9,G18:G18)</f>
        <v>58</v>
      </c>
      <c r="H19" s="3">
        <f>SUBTOTAL(9,H18:H18)</f>
        <v>58000</v>
      </c>
      <c r="I19" s="61">
        <f t="shared" si="0"/>
        <v>58</v>
      </c>
      <c r="K19" t="s">
        <v>50</v>
      </c>
      <c r="L19" s="3">
        <f>F47</f>
        <v>10000</v>
      </c>
      <c r="M19" s="3"/>
      <c r="N19" s="3">
        <f>H47</f>
        <v>374900</v>
      </c>
      <c r="R19" s="3"/>
      <c r="S19" s="4"/>
    </row>
    <row r="20" spans="1:19" hidden="1" outlineLevel="2" x14ac:dyDescent="0.35">
      <c r="A20" t="s">
        <v>12</v>
      </c>
      <c r="B20">
        <v>106</v>
      </c>
      <c r="C20" t="s">
        <v>78</v>
      </c>
      <c r="D20">
        <v>600967017</v>
      </c>
      <c r="E20" t="s">
        <v>80</v>
      </c>
      <c r="F20">
        <v>1150</v>
      </c>
      <c r="G20">
        <v>59</v>
      </c>
      <c r="H20" s="3">
        <f>G20*F20</f>
        <v>67850</v>
      </c>
      <c r="I20" s="61">
        <f t="shared" si="0"/>
        <v>59</v>
      </c>
      <c r="R20" s="3"/>
      <c r="S20" s="4"/>
    </row>
    <row r="21" spans="1:19" outlineLevel="1" collapsed="1" x14ac:dyDescent="0.35">
      <c r="E21" s="1" t="s">
        <v>273</v>
      </c>
      <c r="F21">
        <f>SUBTOTAL(9,F20:F20)</f>
        <v>1150</v>
      </c>
      <c r="G21">
        <f>SUBTOTAL(9,G20:G20)</f>
        <v>59</v>
      </c>
      <c r="H21" s="3">
        <f>SUBTOTAL(9,H20:H20)</f>
        <v>67850</v>
      </c>
      <c r="I21" s="61">
        <f t="shared" si="0"/>
        <v>59</v>
      </c>
      <c r="K21" t="s">
        <v>39</v>
      </c>
      <c r="L21" s="3">
        <v>13704</v>
      </c>
      <c r="N21" s="3">
        <v>76736</v>
      </c>
      <c r="R21" s="3"/>
      <c r="S21" s="4"/>
    </row>
    <row r="22" spans="1:19" hidden="1" outlineLevel="2" x14ac:dyDescent="0.35">
      <c r="A22" t="s">
        <v>71</v>
      </c>
      <c r="B22">
        <v>90</v>
      </c>
      <c r="C22" t="s">
        <v>52</v>
      </c>
      <c r="D22">
        <v>300514038</v>
      </c>
      <c r="E22" t="s">
        <v>76</v>
      </c>
      <c r="F22">
        <v>2490</v>
      </c>
      <c r="G22">
        <v>29</v>
      </c>
      <c r="H22" s="3">
        <f>G22*F22</f>
        <v>72210</v>
      </c>
      <c r="I22" s="61">
        <f t="shared" si="0"/>
        <v>29</v>
      </c>
      <c r="R22" s="3"/>
      <c r="S22" s="4"/>
    </row>
    <row r="23" spans="1:19" outlineLevel="1" collapsed="1" x14ac:dyDescent="0.35">
      <c r="E23" s="1" t="s">
        <v>252</v>
      </c>
      <c r="F23">
        <f>SUBTOTAL(9,F22:F22)</f>
        <v>2490</v>
      </c>
      <c r="G23">
        <f>SUBTOTAL(9,G22:G22)</f>
        <v>29</v>
      </c>
      <c r="H23" s="3">
        <f>SUBTOTAL(9,H22:H22)</f>
        <v>72210</v>
      </c>
      <c r="I23" s="61">
        <f t="shared" si="0"/>
        <v>29</v>
      </c>
      <c r="K23" t="s">
        <v>34</v>
      </c>
      <c r="L23" s="3">
        <v>44859</v>
      </c>
      <c r="N23" s="3">
        <v>1405980</v>
      </c>
      <c r="R23" s="3"/>
      <c r="S23" s="4"/>
    </row>
    <row r="24" spans="1:19" hidden="1" outlineLevel="2" x14ac:dyDescent="0.35">
      <c r="A24" t="s">
        <v>9</v>
      </c>
      <c r="B24">
        <v>195</v>
      </c>
      <c r="C24" t="s">
        <v>13</v>
      </c>
      <c r="E24" t="s">
        <v>107</v>
      </c>
      <c r="F24">
        <v>2550</v>
      </c>
      <c r="G24">
        <v>32</v>
      </c>
      <c r="H24" s="3">
        <f>F24*G24</f>
        <v>81600</v>
      </c>
      <c r="I24" s="61">
        <f t="shared" si="0"/>
        <v>32</v>
      </c>
      <c r="R24" s="3"/>
      <c r="S24" s="4"/>
    </row>
    <row r="25" spans="1:19" outlineLevel="1" collapsed="1" x14ac:dyDescent="0.35">
      <c r="E25" s="1" t="s">
        <v>257</v>
      </c>
      <c r="F25">
        <f>SUBTOTAL(9,F24:F24)</f>
        <v>2550</v>
      </c>
      <c r="G25">
        <f>SUBTOTAL(9,G24:G24)</f>
        <v>32</v>
      </c>
      <c r="H25" s="3">
        <f>SUBTOTAL(9,H24:H24)</f>
        <v>81600</v>
      </c>
      <c r="I25" s="61">
        <f t="shared" si="0"/>
        <v>32</v>
      </c>
      <c r="K25" t="s">
        <v>36</v>
      </c>
      <c r="L25" s="3">
        <v>47786</v>
      </c>
      <c r="N25" s="3">
        <v>1522947.5</v>
      </c>
      <c r="R25" s="3"/>
      <c r="S25" s="4"/>
    </row>
    <row r="26" spans="1:19" hidden="1" outlineLevel="2" x14ac:dyDescent="0.35">
      <c r="A26" t="s">
        <v>6</v>
      </c>
      <c r="B26">
        <v>45</v>
      </c>
      <c r="C26" t="s">
        <v>17</v>
      </c>
      <c r="D26">
        <v>303765864</v>
      </c>
      <c r="E26" t="s">
        <v>54</v>
      </c>
      <c r="F26">
        <v>3110</v>
      </c>
      <c r="G26">
        <v>32.25</v>
      </c>
      <c r="H26" s="3">
        <f>G26*F26</f>
        <v>100297.5</v>
      </c>
      <c r="I26" s="61">
        <f t="shared" si="0"/>
        <v>32.25</v>
      </c>
      <c r="R26" s="3"/>
      <c r="S26" s="4"/>
    </row>
    <row r="27" spans="1:19" outlineLevel="1" collapsed="1" x14ac:dyDescent="0.35">
      <c r="E27" s="1" t="s">
        <v>279</v>
      </c>
      <c r="F27">
        <f>SUBTOTAL(9,F26:F26)</f>
        <v>3110</v>
      </c>
      <c r="G27">
        <f>SUBTOTAL(9,G26:G26)</f>
        <v>32.25</v>
      </c>
      <c r="H27" s="3">
        <f>SUBTOTAL(9,H26:H26)</f>
        <v>100297.5</v>
      </c>
      <c r="I27" s="61">
        <f t="shared" si="0"/>
        <v>32.25</v>
      </c>
      <c r="K27" t="s">
        <v>269</v>
      </c>
      <c r="L27" s="3">
        <v>106082</v>
      </c>
      <c r="N27" s="3">
        <v>2707856</v>
      </c>
      <c r="R27" s="3"/>
      <c r="S27" s="4"/>
    </row>
    <row r="28" spans="1:19" hidden="1" outlineLevel="2" x14ac:dyDescent="0.35">
      <c r="A28" t="s">
        <v>114</v>
      </c>
      <c r="B28">
        <v>286</v>
      </c>
      <c r="C28" t="s">
        <v>88</v>
      </c>
      <c r="D28">
        <v>609606120</v>
      </c>
      <c r="E28" t="s">
        <v>130</v>
      </c>
      <c r="F28">
        <v>3820</v>
      </c>
      <c r="G28">
        <v>30</v>
      </c>
      <c r="H28" s="3">
        <f>F28*G28</f>
        <v>114600</v>
      </c>
      <c r="I28" s="61">
        <f t="shared" si="0"/>
        <v>30</v>
      </c>
      <c r="R28" s="3"/>
      <c r="S28" s="4"/>
    </row>
    <row r="29" spans="1:19" outlineLevel="1" collapsed="1" x14ac:dyDescent="0.35">
      <c r="E29" s="1" t="s">
        <v>263</v>
      </c>
      <c r="F29">
        <f>SUBTOTAL(9,F28:F28)</f>
        <v>3820</v>
      </c>
      <c r="G29">
        <f>SUBTOTAL(9,G28:G28)</f>
        <v>30</v>
      </c>
      <c r="H29" s="3">
        <f>SUBTOTAL(9,H28:H28)</f>
        <v>114600</v>
      </c>
      <c r="I29" s="61">
        <f t="shared" si="0"/>
        <v>30</v>
      </c>
      <c r="K29" t="s">
        <v>33</v>
      </c>
      <c r="L29" s="3">
        <v>206705.25</v>
      </c>
      <c r="N29" s="3">
        <v>7403315.5</v>
      </c>
      <c r="R29" s="3"/>
      <c r="S29" s="4"/>
    </row>
    <row r="30" spans="1:19" hidden="1" outlineLevel="2" x14ac:dyDescent="0.35">
      <c r="A30" t="s">
        <v>5</v>
      </c>
      <c r="B30">
        <v>13</v>
      </c>
      <c r="C30" t="s">
        <v>17</v>
      </c>
      <c r="D30">
        <v>303765864</v>
      </c>
      <c r="E30" t="s">
        <v>42</v>
      </c>
      <c r="F30">
        <v>3840</v>
      </c>
      <c r="G30">
        <v>32.25</v>
      </c>
      <c r="H30" s="3">
        <f>G30*F30</f>
        <v>123840</v>
      </c>
      <c r="I30" s="61">
        <f t="shared" si="0"/>
        <v>32.25</v>
      </c>
      <c r="R30" s="3"/>
      <c r="S30" s="4"/>
    </row>
    <row r="31" spans="1:19" hidden="1" outlineLevel="2" x14ac:dyDescent="0.35">
      <c r="A31" t="s">
        <v>5</v>
      </c>
      <c r="B31">
        <v>25</v>
      </c>
      <c r="C31" t="s">
        <v>17</v>
      </c>
      <c r="D31">
        <v>303765864</v>
      </c>
      <c r="E31" t="s">
        <v>42</v>
      </c>
      <c r="F31">
        <v>4140</v>
      </c>
      <c r="G31">
        <v>32.25</v>
      </c>
      <c r="H31" s="3">
        <f>G31*F31</f>
        <v>133515</v>
      </c>
      <c r="I31" s="61">
        <f t="shared" si="0"/>
        <v>32.25</v>
      </c>
      <c r="R31" s="3"/>
      <c r="S31" s="4"/>
    </row>
    <row r="32" spans="1:19" outlineLevel="1" collapsed="1" x14ac:dyDescent="0.35">
      <c r="E32" s="1" t="s">
        <v>280</v>
      </c>
      <c r="F32">
        <f>SUBTOTAL(9,F30:F31)</f>
        <v>7980</v>
      </c>
      <c r="G32">
        <f>SUBTOTAL(9,G30:G31)</f>
        <v>64.5</v>
      </c>
      <c r="H32" s="3">
        <f>SUBTOTAL(9,H30:H31)</f>
        <v>257355</v>
      </c>
      <c r="I32" s="61">
        <f t="shared" si="0"/>
        <v>32.25</v>
      </c>
      <c r="K32" t="s">
        <v>32</v>
      </c>
      <c r="L32" s="3">
        <v>803672</v>
      </c>
      <c r="N32" s="3">
        <v>22581404.399999999</v>
      </c>
      <c r="R32" s="3"/>
      <c r="S32" s="4"/>
    </row>
    <row r="33" spans="1:19" hidden="1" outlineLevel="2" x14ac:dyDescent="0.35">
      <c r="A33" t="s">
        <v>12</v>
      </c>
      <c r="B33">
        <v>106</v>
      </c>
      <c r="C33" t="s">
        <v>78</v>
      </c>
      <c r="D33">
        <v>600967017</v>
      </c>
      <c r="E33" t="s">
        <v>81</v>
      </c>
      <c r="F33">
        <v>800</v>
      </c>
      <c r="G33">
        <v>53</v>
      </c>
      <c r="H33" s="3">
        <f>G33*F33</f>
        <v>42400</v>
      </c>
      <c r="I33" s="61">
        <f t="shared" si="0"/>
        <v>53</v>
      </c>
      <c r="R33" s="3"/>
      <c r="S33" s="4"/>
    </row>
    <row r="34" spans="1:19" hidden="1" outlineLevel="2" x14ac:dyDescent="0.35">
      <c r="A34" t="s">
        <v>12</v>
      </c>
      <c r="B34">
        <v>114</v>
      </c>
      <c r="C34" s="8" t="s">
        <v>57</v>
      </c>
      <c r="D34">
        <v>608134096</v>
      </c>
      <c r="E34" t="s">
        <v>81</v>
      </c>
      <c r="F34">
        <v>750</v>
      </c>
      <c r="G34">
        <v>58</v>
      </c>
      <c r="H34" s="3">
        <f>G34*F34</f>
        <v>43500</v>
      </c>
      <c r="I34" s="61">
        <f t="shared" si="0"/>
        <v>58</v>
      </c>
      <c r="R34" s="3"/>
      <c r="S34" s="4"/>
    </row>
    <row r="35" spans="1:19" hidden="1" outlineLevel="2" x14ac:dyDescent="0.35">
      <c r="A35" t="s">
        <v>8</v>
      </c>
      <c r="B35">
        <v>171</v>
      </c>
      <c r="C35" t="s">
        <v>57</v>
      </c>
      <c r="D35">
        <v>608134093</v>
      </c>
      <c r="E35" t="s">
        <v>81</v>
      </c>
      <c r="F35">
        <v>500</v>
      </c>
      <c r="G35">
        <v>58</v>
      </c>
      <c r="H35" s="3">
        <f t="shared" ref="H35:H43" si="1">F35*G35</f>
        <v>29000</v>
      </c>
      <c r="I35" s="61">
        <f t="shared" si="0"/>
        <v>58</v>
      </c>
      <c r="R35" s="3"/>
      <c r="S35" s="4"/>
    </row>
    <row r="36" spans="1:19" hidden="1" outlineLevel="2" x14ac:dyDescent="0.35">
      <c r="A36" t="s">
        <v>9</v>
      </c>
      <c r="B36">
        <v>197</v>
      </c>
      <c r="C36" t="s">
        <v>25</v>
      </c>
      <c r="D36">
        <v>602599511</v>
      </c>
      <c r="E36" t="s">
        <v>81</v>
      </c>
      <c r="F36">
        <v>250</v>
      </c>
      <c r="G36">
        <v>58</v>
      </c>
      <c r="H36" s="3">
        <f t="shared" si="1"/>
        <v>14500</v>
      </c>
      <c r="I36" s="61">
        <f t="shared" si="0"/>
        <v>58</v>
      </c>
      <c r="R36" s="3"/>
      <c r="S36" s="4"/>
    </row>
    <row r="37" spans="1:19" hidden="1" outlineLevel="2" x14ac:dyDescent="0.35">
      <c r="A37" t="s">
        <v>9</v>
      </c>
      <c r="B37">
        <v>198</v>
      </c>
      <c r="C37" t="s">
        <v>23</v>
      </c>
      <c r="D37">
        <v>301476582</v>
      </c>
      <c r="E37" t="s">
        <v>81</v>
      </c>
      <c r="F37">
        <v>500</v>
      </c>
      <c r="G37" s="5">
        <v>58</v>
      </c>
      <c r="H37" s="3">
        <f t="shared" si="1"/>
        <v>29000</v>
      </c>
      <c r="I37" s="61">
        <f t="shared" si="0"/>
        <v>58</v>
      </c>
      <c r="R37" s="3"/>
      <c r="S37" s="4"/>
    </row>
    <row r="38" spans="1:19" hidden="1" outlineLevel="2" x14ac:dyDescent="0.35">
      <c r="A38" t="s">
        <v>9</v>
      </c>
      <c r="B38">
        <v>201</v>
      </c>
      <c r="C38" t="s">
        <v>61</v>
      </c>
      <c r="D38">
        <v>500150913</v>
      </c>
      <c r="E38" t="s">
        <v>81</v>
      </c>
      <c r="F38">
        <v>500</v>
      </c>
      <c r="G38">
        <v>60</v>
      </c>
      <c r="H38" s="3">
        <f t="shared" si="1"/>
        <v>30000</v>
      </c>
      <c r="I38" s="61">
        <f t="shared" si="0"/>
        <v>60</v>
      </c>
      <c r="R38" s="3"/>
      <c r="S38" s="4"/>
    </row>
    <row r="39" spans="1:19" hidden="1" outlineLevel="2" x14ac:dyDescent="0.35">
      <c r="A39" t="s">
        <v>9</v>
      </c>
      <c r="B39">
        <v>202</v>
      </c>
      <c r="C39" t="s">
        <v>67</v>
      </c>
      <c r="D39">
        <v>301485878</v>
      </c>
      <c r="E39" t="s">
        <v>81</v>
      </c>
      <c r="F39">
        <v>4500</v>
      </c>
      <c r="G39">
        <v>57</v>
      </c>
      <c r="H39" s="3">
        <f t="shared" si="1"/>
        <v>256500</v>
      </c>
      <c r="I39" s="61">
        <f t="shared" si="0"/>
        <v>57</v>
      </c>
      <c r="R39" s="3"/>
      <c r="S39" s="4"/>
    </row>
    <row r="40" spans="1:19" hidden="1" outlineLevel="2" x14ac:dyDescent="0.35">
      <c r="A40" t="s">
        <v>9</v>
      </c>
      <c r="B40">
        <v>219</v>
      </c>
      <c r="C40" t="s">
        <v>25</v>
      </c>
      <c r="D40">
        <v>602599511</v>
      </c>
      <c r="E40" t="s">
        <v>81</v>
      </c>
      <c r="F40">
        <v>250</v>
      </c>
      <c r="G40">
        <v>58</v>
      </c>
      <c r="H40" s="3">
        <f t="shared" si="1"/>
        <v>14500</v>
      </c>
      <c r="I40" s="61">
        <f t="shared" si="0"/>
        <v>58</v>
      </c>
      <c r="R40" s="3"/>
      <c r="S40" s="4"/>
    </row>
    <row r="41" spans="1:19" hidden="1" outlineLevel="2" x14ac:dyDescent="0.35">
      <c r="A41" t="s">
        <v>114</v>
      </c>
      <c r="B41">
        <v>242</v>
      </c>
      <c r="C41" t="s">
        <v>57</v>
      </c>
      <c r="D41">
        <v>608134093</v>
      </c>
      <c r="E41" t="s">
        <v>81</v>
      </c>
      <c r="F41">
        <v>500</v>
      </c>
      <c r="G41">
        <v>60</v>
      </c>
      <c r="H41" s="3">
        <f t="shared" si="1"/>
        <v>30000</v>
      </c>
      <c r="I41" s="61">
        <f t="shared" si="0"/>
        <v>60</v>
      </c>
      <c r="R41" s="3"/>
      <c r="S41" s="4"/>
    </row>
    <row r="42" spans="1:19" hidden="1" outlineLevel="2" x14ac:dyDescent="0.35">
      <c r="A42" t="s">
        <v>10</v>
      </c>
      <c r="B42">
        <v>329</v>
      </c>
      <c r="C42" t="s">
        <v>24</v>
      </c>
      <c r="D42">
        <v>301490863</v>
      </c>
      <c r="E42" t="s">
        <v>81</v>
      </c>
      <c r="F42">
        <v>375</v>
      </c>
      <c r="G42">
        <v>58</v>
      </c>
      <c r="H42" s="3">
        <f t="shared" si="1"/>
        <v>21750</v>
      </c>
      <c r="I42" s="61">
        <f t="shared" si="0"/>
        <v>58</v>
      </c>
      <c r="M42" s="4">
        <f t="shared" ref="M42" si="2">L42*0.13</f>
        <v>0</v>
      </c>
    </row>
    <row r="43" spans="1:19" hidden="1" outlineLevel="2" x14ac:dyDescent="0.35">
      <c r="A43" t="s">
        <v>11</v>
      </c>
      <c r="B43">
        <v>400</v>
      </c>
      <c r="C43" t="s">
        <v>24</v>
      </c>
      <c r="D43">
        <v>301490863</v>
      </c>
      <c r="E43" t="s">
        <v>81</v>
      </c>
      <c r="F43">
        <v>400</v>
      </c>
      <c r="G43">
        <v>60</v>
      </c>
      <c r="H43" s="3">
        <f t="shared" si="1"/>
        <v>24000</v>
      </c>
      <c r="I43" s="61">
        <f t="shared" si="0"/>
        <v>60</v>
      </c>
    </row>
    <row r="44" spans="1:19" outlineLevel="1" collapsed="1" x14ac:dyDescent="0.35">
      <c r="E44" s="1" t="s">
        <v>274</v>
      </c>
      <c r="F44">
        <f>SUBTOTAL(9,F33:F43)</f>
        <v>9325</v>
      </c>
      <c r="G44">
        <f>SUBTOTAL(9,G33:G43)</f>
        <v>638</v>
      </c>
      <c r="H44" s="3">
        <f>SUBTOTAL(9,H33:H43)</f>
        <v>535150</v>
      </c>
      <c r="I44" s="61">
        <f t="shared" si="0"/>
        <v>57.388739946380696</v>
      </c>
      <c r="N44" s="3">
        <f>N10+N12+N15+N17+N19+N21+N23+N25+N27+N29+N32+N8</f>
        <v>65397061.399999999</v>
      </c>
    </row>
    <row r="45" spans="1:19" hidden="1" outlineLevel="2" x14ac:dyDescent="0.35">
      <c r="A45" t="s">
        <v>5</v>
      </c>
      <c r="B45">
        <v>34</v>
      </c>
      <c r="C45" t="s">
        <v>49</v>
      </c>
      <c r="D45">
        <v>302434741</v>
      </c>
      <c r="E45" t="s">
        <v>50</v>
      </c>
      <c r="F45">
        <v>1700</v>
      </c>
      <c r="G45">
        <v>35</v>
      </c>
      <c r="H45" s="3">
        <f>G45*F45</f>
        <v>59500</v>
      </c>
      <c r="I45" s="61">
        <f t="shared" si="0"/>
        <v>35</v>
      </c>
    </row>
    <row r="46" spans="1:19" hidden="1" outlineLevel="2" x14ac:dyDescent="0.35">
      <c r="A46" t="s">
        <v>62</v>
      </c>
      <c r="B46">
        <v>78</v>
      </c>
      <c r="C46" t="s">
        <v>70</v>
      </c>
      <c r="D46">
        <v>603901393</v>
      </c>
      <c r="E46" t="s">
        <v>50</v>
      </c>
      <c r="F46">
        <v>8300</v>
      </c>
      <c r="G46">
        <v>38</v>
      </c>
      <c r="H46" s="3">
        <f>G46*F46</f>
        <v>315400</v>
      </c>
      <c r="I46" s="61">
        <f t="shared" si="0"/>
        <v>38</v>
      </c>
    </row>
    <row r="47" spans="1:19" outlineLevel="1" collapsed="1" x14ac:dyDescent="0.35">
      <c r="E47" s="1" t="s">
        <v>260</v>
      </c>
      <c r="F47">
        <f>SUBTOTAL(9,F45:F46)</f>
        <v>10000</v>
      </c>
      <c r="G47">
        <f>SUBTOTAL(9,G45:G46)</f>
        <v>73</v>
      </c>
      <c r="H47" s="3">
        <f>SUBTOTAL(9,H45:H46)</f>
        <v>374900</v>
      </c>
      <c r="I47" s="61">
        <f t="shared" si="0"/>
        <v>37.49</v>
      </c>
    </row>
    <row r="48" spans="1:19" hidden="1" outlineLevel="2" x14ac:dyDescent="0.35">
      <c r="A48" t="s">
        <v>15</v>
      </c>
      <c r="B48">
        <v>10</v>
      </c>
      <c r="C48" s="8" t="s">
        <v>57</v>
      </c>
      <c r="D48">
        <v>608134093</v>
      </c>
      <c r="E48" t="s">
        <v>40</v>
      </c>
      <c r="F48">
        <v>500</v>
      </c>
      <c r="G48">
        <v>59</v>
      </c>
      <c r="H48" s="3">
        <f t="shared" ref="H48:H58" si="3">G48*F48</f>
        <v>29500</v>
      </c>
      <c r="I48" s="61">
        <f t="shared" si="0"/>
        <v>59</v>
      </c>
    </row>
    <row r="49" spans="1:9" hidden="1" outlineLevel="2" x14ac:dyDescent="0.35">
      <c r="A49" t="s">
        <v>5</v>
      </c>
      <c r="B49">
        <v>24</v>
      </c>
      <c r="C49" t="s">
        <v>26</v>
      </c>
      <c r="D49">
        <v>301488790</v>
      </c>
      <c r="E49" t="s">
        <v>40</v>
      </c>
      <c r="F49">
        <v>1250</v>
      </c>
      <c r="G49">
        <v>61</v>
      </c>
      <c r="H49" s="3">
        <f t="shared" si="3"/>
        <v>76250</v>
      </c>
      <c r="I49" s="61">
        <f t="shared" si="0"/>
        <v>61</v>
      </c>
    </row>
    <row r="50" spans="1:9" hidden="1" outlineLevel="2" x14ac:dyDescent="0.35">
      <c r="A50" t="s">
        <v>6</v>
      </c>
      <c r="B50">
        <v>47</v>
      </c>
      <c r="C50" t="s">
        <v>16</v>
      </c>
      <c r="D50">
        <v>300341450</v>
      </c>
      <c r="E50" t="s">
        <v>40</v>
      </c>
      <c r="F50">
        <v>500</v>
      </c>
      <c r="G50">
        <v>62</v>
      </c>
      <c r="H50" s="3">
        <f t="shared" si="3"/>
        <v>31000</v>
      </c>
      <c r="I50" s="61">
        <f t="shared" si="0"/>
        <v>62</v>
      </c>
    </row>
    <row r="51" spans="1:9" hidden="1" outlineLevel="2" x14ac:dyDescent="0.35">
      <c r="A51" t="s">
        <v>6</v>
      </c>
      <c r="B51">
        <v>49</v>
      </c>
      <c r="C51" t="s">
        <v>84</v>
      </c>
      <c r="D51">
        <v>304602050</v>
      </c>
      <c r="E51" t="s">
        <v>40</v>
      </c>
      <c r="F51">
        <v>2500</v>
      </c>
      <c r="G51">
        <v>62</v>
      </c>
      <c r="H51" s="3">
        <f t="shared" si="3"/>
        <v>155000</v>
      </c>
      <c r="I51" s="61">
        <f t="shared" si="0"/>
        <v>62</v>
      </c>
    </row>
    <row r="52" spans="1:9" hidden="1" outlineLevel="2" x14ac:dyDescent="0.35">
      <c r="A52" t="s">
        <v>6</v>
      </c>
      <c r="B52">
        <v>51</v>
      </c>
      <c r="C52" t="s">
        <v>57</v>
      </c>
      <c r="D52">
        <v>608134093</v>
      </c>
      <c r="E52" t="s">
        <v>40</v>
      </c>
      <c r="F52">
        <v>625</v>
      </c>
      <c r="G52">
        <v>62</v>
      </c>
      <c r="H52" s="3">
        <f t="shared" si="3"/>
        <v>38750</v>
      </c>
      <c r="I52" s="61">
        <f t="shared" si="0"/>
        <v>62</v>
      </c>
    </row>
    <row r="53" spans="1:9" hidden="1" outlineLevel="2" x14ac:dyDescent="0.35">
      <c r="A53" t="s">
        <v>6</v>
      </c>
      <c r="B53">
        <v>59</v>
      </c>
      <c r="C53" t="s">
        <v>21</v>
      </c>
      <c r="D53">
        <v>300060740</v>
      </c>
      <c r="E53" t="s">
        <v>40</v>
      </c>
      <c r="F53">
        <v>125</v>
      </c>
      <c r="G53">
        <v>60</v>
      </c>
      <c r="H53" s="3">
        <f t="shared" si="3"/>
        <v>7500</v>
      </c>
      <c r="I53" s="61">
        <f t="shared" si="0"/>
        <v>60</v>
      </c>
    </row>
    <row r="54" spans="1:9" hidden="1" outlineLevel="2" x14ac:dyDescent="0.35">
      <c r="A54" t="s">
        <v>6</v>
      </c>
      <c r="B54">
        <v>60</v>
      </c>
      <c r="C54" s="8" t="s">
        <v>60</v>
      </c>
      <c r="D54">
        <v>606026444</v>
      </c>
      <c r="E54" t="s">
        <v>40</v>
      </c>
      <c r="F54">
        <v>375</v>
      </c>
      <c r="G54">
        <v>60</v>
      </c>
      <c r="H54" s="3">
        <f t="shared" si="3"/>
        <v>22500</v>
      </c>
      <c r="I54" s="61">
        <f t="shared" si="0"/>
        <v>60</v>
      </c>
    </row>
    <row r="55" spans="1:9" hidden="1" outlineLevel="2" x14ac:dyDescent="0.35">
      <c r="A55" t="s">
        <v>62</v>
      </c>
      <c r="B55">
        <v>72</v>
      </c>
      <c r="C55" s="8" t="s">
        <v>67</v>
      </c>
      <c r="D55">
        <v>301485878</v>
      </c>
      <c r="E55" t="s">
        <v>40</v>
      </c>
      <c r="F55">
        <v>775</v>
      </c>
      <c r="G55">
        <v>59.5</v>
      </c>
      <c r="H55" s="3">
        <f t="shared" si="3"/>
        <v>46112.5</v>
      </c>
      <c r="I55" s="61">
        <f t="shared" si="0"/>
        <v>59.5</v>
      </c>
    </row>
    <row r="56" spans="1:9" hidden="1" outlineLevel="2" x14ac:dyDescent="0.35">
      <c r="A56" t="s">
        <v>62</v>
      </c>
      <c r="B56">
        <v>72</v>
      </c>
      <c r="C56" s="8" t="s">
        <v>67</v>
      </c>
      <c r="D56">
        <v>301485878</v>
      </c>
      <c r="E56" t="s">
        <v>40</v>
      </c>
      <c r="F56">
        <v>1375</v>
      </c>
      <c r="G56">
        <v>60</v>
      </c>
      <c r="H56" s="3">
        <f t="shared" si="3"/>
        <v>82500</v>
      </c>
      <c r="I56" s="61">
        <f t="shared" si="0"/>
        <v>60</v>
      </c>
    </row>
    <row r="57" spans="1:9" hidden="1" outlineLevel="2" x14ac:dyDescent="0.35">
      <c r="A57" t="s">
        <v>71</v>
      </c>
      <c r="B57">
        <v>79</v>
      </c>
      <c r="C57" s="8" t="s">
        <v>16</v>
      </c>
      <c r="D57">
        <v>300341450</v>
      </c>
      <c r="E57" t="s">
        <v>40</v>
      </c>
      <c r="F57">
        <v>250</v>
      </c>
      <c r="G57">
        <v>61</v>
      </c>
      <c r="H57" s="3">
        <f t="shared" si="3"/>
        <v>15250</v>
      </c>
      <c r="I57" s="61">
        <f t="shared" si="0"/>
        <v>61</v>
      </c>
    </row>
    <row r="58" spans="1:9" hidden="1" outlineLevel="2" x14ac:dyDescent="0.35">
      <c r="A58" t="s">
        <v>12</v>
      </c>
      <c r="B58">
        <v>105</v>
      </c>
      <c r="C58" s="8" t="s">
        <v>67</v>
      </c>
      <c r="D58">
        <v>301485868</v>
      </c>
      <c r="E58" t="s">
        <v>40</v>
      </c>
      <c r="F58">
        <v>1750</v>
      </c>
      <c r="G58">
        <v>58</v>
      </c>
      <c r="H58" s="3">
        <f t="shared" si="3"/>
        <v>101500</v>
      </c>
      <c r="I58" s="61">
        <f t="shared" si="0"/>
        <v>58</v>
      </c>
    </row>
    <row r="59" spans="1:9" outlineLevel="1" collapsed="1" x14ac:dyDescent="0.35">
      <c r="C59" s="8"/>
      <c r="E59" s="1" t="s">
        <v>275</v>
      </c>
      <c r="F59">
        <f>SUBTOTAL(9,F48:F58)</f>
        <v>10025</v>
      </c>
      <c r="G59">
        <f>SUBTOTAL(9,G48:G58)</f>
        <v>664.5</v>
      </c>
      <c r="H59" s="3">
        <f>SUBTOTAL(9,H48:H58)</f>
        <v>605862.5</v>
      </c>
      <c r="I59" s="61">
        <f t="shared" si="0"/>
        <v>60.435162094763093</v>
      </c>
    </row>
    <row r="60" spans="1:9" hidden="1" outlineLevel="2" x14ac:dyDescent="0.35">
      <c r="A60" t="s">
        <v>6</v>
      </c>
      <c r="B60">
        <v>58</v>
      </c>
      <c r="C60" t="s">
        <v>23</v>
      </c>
      <c r="D60">
        <v>301476582</v>
      </c>
      <c r="E60" t="s">
        <v>58</v>
      </c>
      <c r="F60">
        <v>300</v>
      </c>
      <c r="G60">
        <v>34.5</v>
      </c>
      <c r="H60" s="3">
        <f t="shared" ref="H60:H65" si="4">G60*F60</f>
        <v>10350</v>
      </c>
      <c r="I60" s="61">
        <f t="shared" si="0"/>
        <v>34.5</v>
      </c>
    </row>
    <row r="61" spans="1:9" hidden="1" outlineLevel="2" x14ac:dyDescent="0.35">
      <c r="A61" t="s">
        <v>6</v>
      </c>
      <c r="B61">
        <v>59</v>
      </c>
      <c r="C61" t="s">
        <v>21</v>
      </c>
      <c r="D61">
        <v>300060740</v>
      </c>
      <c r="E61" t="s">
        <v>58</v>
      </c>
      <c r="F61">
        <v>375</v>
      </c>
      <c r="G61">
        <v>34</v>
      </c>
      <c r="H61" s="3">
        <f t="shared" si="4"/>
        <v>12750</v>
      </c>
      <c r="I61" s="61">
        <f t="shared" si="0"/>
        <v>34</v>
      </c>
    </row>
    <row r="62" spans="1:9" hidden="1" outlineLevel="2" x14ac:dyDescent="0.35">
      <c r="A62" t="s">
        <v>62</v>
      </c>
      <c r="B62">
        <v>67</v>
      </c>
      <c r="C62" t="s">
        <v>65</v>
      </c>
      <c r="D62">
        <v>612108239</v>
      </c>
      <c r="E62" t="s">
        <v>58</v>
      </c>
      <c r="F62">
        <v>3875</v>
      </c>
      <c r="G62">
        <v>34</v>
      </c>
      <c r="H62" s="3">
        <f t="shared" si="4"/>
        <v>131750</v>
      </c>
      <c r="I62" s="61">
        <f t="shared" si="0"/>
        <v>34</v>
      </c>
    </row>
    <row r="63" spans="1:9" hidden="1" outlineLevel="2" x14ac:dyDescent="0.35">
      <c r="A63" t="s">
        <v>62</v>
      </c>
      <c r="B63">
        <v>74</v>
      </c>
      <c r="C63" t="s">
        <v>18</v>
      </c>
      <c r="D63">
        <v>606958938</v>
      </c>
      <c r="E63" t="s">
        <v>58</v>
      </c>
      <c r="F63">
        <v>2220</v>
      </c>
      <c r="G63">
        <v>34</v>
      </c>
      <c r="H63" s="3">
        <f t="shared" si="4"/>
        <v>75480</v>
      </c>
      <c r="I63" s="61">
        <f t="shared" si="0"/>
        <v>34</v>
      </c>
    </row>
    <row r="64" spans="1:9" hidden="1" outlineLevel="2" x14ac:dyDescent="0.35">
      <c r="A64" t="s">
        <v>62</v>
      </c>
      <c r="B64">
        <v>75</v>
      </c>
      <c r="C64" t="s">
        <v>83</v>
      </c>
      <c r="D64">
        <v>604895022</v>
      </c>
      <c r="E64" t="s">
        <v>58</v>
      </c>
      <c r="F64">
        <v>50</v>
      </c>
      <c r="G64">
        <v>36</v>
      </c>
      <c r="H64" s="3">
        <f t="shared" si="4"/>
        <v>1800</v>
      </c>
      <c r="I64" s="61">
        <f t="shared" si="0"/>
        <v>36</v>
      </c>
    </row>
    <row r="65" spans="1:9" hidden="1" outlineLevel="2" x14ac:dyDescent="0.35">
      <c r="A65" t="s">
        <v>12</v>
      </c>
      <c r="B65">
        <v>113</v>
      </c>
      <c r="C65" t="s">
        <v>61</v>
      </c>
      <c r="D65">
        <v>500150913</v>
      </c>
      <c r="E65" t="s">
        <v>58</v>
      </c>
      <c r="F65">
        <v>140</v>
      </c>
      <c r="G65">
        <v>35</v>
      </c>
      <c r="H65" s="3">
        <f t="shared" si="4"/>
        <v>4900</v>
      </c>
      <c r="I65" s="61">
        <f t="shared" si="0"/>
        <v>35</v>
      </c>
    </row>
    <row r="66" spans="1:9" hidden="1" outlineLevel="2" x14ac:dyDescent="0.35">
      <c r="A66" t="s">
        <v>9</v>
      </c>
      <c r="B66">
        <v>198</v>
      </c>
      <c r="C66" t="s">
        <v>23</v>
      </c>
      <c r="D66">
        <v>301476582</v>
      </c>
      <c r="E66" t="s">
        <v>58</v>
      </c>
      <c r="F66">
        <v>1680</v>
      </c>
      <c r="G66">
        <v>34</v>
      </c>
      <c r="H66" s="3">
        <f t="shared" ref="H66:H71" si="5">F66*G66</f>
        <v>57120</v>
      </c>
      <c r="I66" s="61">
        <f t="shared" si="0"/>
        <v>34</v>
      </c>
    </row>
    <row r="67" spans="1:9" hidden="1" outlineLevel="2" x14ac:dyDescent="0.35">
      <c r="A67" t="s">
        <v>9</v>
      </c>
      <c r="B67">
        <v>202</v>
      </c>
      <c r="C67" t="s">
        <v>67</v>
      </c>
      <c r="D67">
        <v>301485880</v>
      </c>
      <c r="E67" t="s">
        <v>58</v>
      </c>
      <c r="F67">
        <v>700</v>
      </c>
      <c r="G67">
        <v>36</v>
      </c>
      <c r="H67" s="3">
        <f t="shared" si="5"/>
        <v>25200</v>
      </c>
      <c r="I67" s="61">
        <f t="shared" si="0"/>
        <v>36</v>
      </c>
    </row>
    <row r="68" spans="1:9" hidden="1" outlineLevel="2" x14ac:dyDescent="0.35">
      <c r="A68" t="s">
        <v>9</v>
      </c>
      <c r="B68">
        <v>217</v>
      </c>
      <c r="C68" t="s">
        <v>21</v>
      </c>
      <c r="D68">
        <v>300060740</v>
      </c>
      <c r="E68" t="s">
        <v>58</v>
      </c>
      <c r="F68">
        <v>420</v>
      </c>
      <c r="G68">
        <v>34</v>
      </c>
      <c r="H68" s="3">
        <f t="shared" si="5"/>
        <v>14280</v>
      </c>
      <c r="I68" s="61">
        <f t="shared" si="0"/>
        <v>34</v>
      </c>
    </row>
    <row r="69" spans="1:9" hidden="1" outlineLevel="2" x14ac:dyDescent="0.35">
      <c r="A69" t="s">
        <v>11</v>
      </c>
      <c r="B69">
        <v>382</v>
      </c>
      <c r="C69" t="s">
        <v>122</v>
      </c>
      <c r="D69">
        <v>301484341</v>
      </c>
      <c r="E69" t="s">
        <v>58</v>
      </c>
      <c r="F69">
        <v>560</v>
      </c>
      <c r="G69">
        <v>38</v>
      </c>
      <c r="H69" s="3">
        <f t="shared" si="5"/>
        <v>21280</v>
      </c>
      <c r="I69" s="61">
        <f t="shared" si="0"/>
        <v>38</v>
      </c>
    </row>
    <row r="70" spans="1:9" hidden="1" outlineLevel="2" x14ac:dyDescent="0.35">
      <c r="A70" t="s">
        <v>11</v>
      </c>
      <c r="B70">
        <v>383</v>
      </c>
      <c r="C70" t="s">
        <v>67</v>
      </c>
      <c r="D70">
        <v>301485878</v>
      </c>
      <c r="E70" t="s">
        <v>58</v>
      </c>
      <c r="F70">
        <v>840</v>
      </c>
      <c r="G70">
        <v>38</v>
      </c>
      <c r="H70" s="3">
        <f t="shared" si="5"/>
        <v>31920</v>
      </c>
      <c r="I70" s="61">
        <f t="shared" si="0"/>
        <v>38</v>
      </c>
    </row>
    <row r="71" spans="1:9" hidden="1" outlineLevel="2" x14ac:dyDescent="0.35">
      <c r="A71" t="s">
        <v>11</v>
      </c>
      <c r="B71">
        <v>388</v>
      </c>
      <c r="C71" t="s">
        <v>55</v>
      </c>
      <c r="D71">
        <v>601785371</v>
      </c>
      <c r="E71" t="s">
        <v>58</v>
      </c>
      <c r="F71">
        <v>1400</v>
      </c>
      <c r="G71">
        <v>37</v>
      </c>
      <c r="H71" s="3">
        <f t="shared" si="5"/>
        <v>51800</v>
      </c>
      <c r="I71" s="61">
        <f t="shared" si="0"/>
        <v>37</v>
      </c>
    </row>
    <row r="72" spans="1:9" outlineLevel="1" collapsed="1" x14ac:dyDescent="0.35">
      <c r="E72" s="1" t="s">
        <v>277</v>
      </c>
      <c r="F72">
        <f>SUBTOTAL(9,F60:F71)</f>
        <v>12560</v>
      </c>
      <c r="G72">
        <f>SUBTOTAL(9,G60:G71)</f>
        <v>424.5</v>
      </c>
      <c r="H72" s="3">
        <f>SUBTOTAL(9,H60:H71)</f>
        <v>438630</v>
      </c>
      <c r="I72" s="61">
        <f t="shared" ref="I72:I135" si="6">H72/F72</f>
        <v>34.922770700636946</v>
      </c>
    </row>
    <row r="73" spans="1:9" hidden="1" outlineLevel="2" x14ac:dyDescent="0.35">
      <c r="A73" t="s">
        <v>15</v>
      </c>
      <c r="B73">
        <v>10</v>
      </c>
      <c r="C73" s="8" t="s">
        <v>57</v>
      </c>
      <c r="D73">
        <v>608134093</v>
      </c>
      <c r="E73" t="s">
        <v>39</v>
      </c>
      <c r="F73">
        <v>206</v>
      </c>
      <c r="G73">
        <v>5</v>
      </c>
      <c r="H73" s="3">
        <f>G73*F73</f>
        <v>1030</v>
      </c>
      <c r="I73" s="61">
        <f t="shared" si="6"/>
        <v>5</v>
      </c>
    </row>
    <row r="74" spans="1:9" hidden="1" outlineLevel="2" x14ac:dyDescent="0.35">
      <c r="A74" t="s">
        <v>6</v>
      </c>
      <c r="B74">
        <v>51</v>
      </c>
      <c r="C74" t="s">
        <v>57</v>
      </c>
      <c r="D74">
        <v>608134093</v>
      </c>
      <c r="E74" t="s">
        <v>39</v>
      </c>
      <c r="F74">
        <v>186</v>
      </c>
      <c r="G74">
        <v>10</v>
      </c>
      <c r="H74" s="3">
        <f>G74*F74</f>
        <v>1860</v>
      </c>
      <c r="I74" s="61">
        <f t="shared" si="6"/>
        <v>10</v>
      </c>
    </row>
    <row r="75" spans="1:9" hidden="1" outlineLevel="2" x14ac:dyDescent="0.35">
      <c r="A75" t="s">
        <v>71</v>
      </c>
      <c r="B75">
        <v>87</v>
      </c>
      <c r="C75" s="8" t="s">
        <v>57</v>
      </c>
      <c r="D75">
        <v>608134093</v>
      </c>
      <c r="E75" t="s">
        <v>39</v>
      </c>
      <c r="F75">
        <v>230</v>
      </c>
      <c r="G75">
        <v>7</v>
      </c>
      <c r="H75" s="3">
        <f>G75*F75</f>
        <v>1610</v>
      </c>
      <c r="I75" s="61">
        <f t="shared" si="6"/>
        <v>7</v>
      </c>
    </row>
    <row r="76" spans="1:9" hidden="1" outlineLevel="2" x14ac:dyDescent="0.35">
      <c r="A76" t="s">
        <v>7</v>
      </c>
      <c r="B76">
        <v>126</v>
      </c>
      <c r="C76" t="s">
        <v>96</v>
      </c>
      <c r="D76">
        <v>300060740</v>
      </c>
      <c r="E76" t="s">
        <v>39</v>
      </c>
      <c r="F76">
        <v>700</v>
      </c>
      <c r="G76">
        <v>5</v>
      </c>
      <c r="H76" s="3">
        <f>F76*G76</f>
        <v>3500</v>
      </c>
      <c r="I76" s="61">
        <f t="shared" si="6"/>
        <v>5</v>
      </c>
    </row>
    <row r="77" spans="1:9" hidden="1" outlineLevel="2" x14ac:dyDescent="0.35">
      <c r="A77" t="s">
        <v>8</v>
      </c>
      <c r="B77">
        <v>150</v>
      </c>
      <c r="C77" t="s">
        <v>94</v>
      </c>
      <c r="D77">
        <v>305530169</v>
      </c>
      <c r="E77" t="s">
        <v>39</v>
      </c>
      <c r="F77">
        <v>9320</v>
      </c>
      <c r="G77">
        <v>6.25</v>
      </c>
      <c r="H77" s="3">
        <f>F77*G77</f>
        <v>58250</v>
      </c>
      <c r="I77" s="61">
        <f t="shared" si="6"/>
        <v>6.25</v>
      </c>
    </row>
    <row r="78" spans="1:9" hidden="1" outlineLevel="2" x14ac:dyDescent="0.35">
      <c r="A78" t="s">
        <v>8</v>
      </c>
      <c r="B78">
        <v>166</v>
      </c>
      <c r="C78" t="s">
        <v>96</v>
      </c>
      <c r="D78">
        <v>302236754</v>
      </c>
      <c r="E78" t="s">
        <v>39</v>
      </c>
      <c r="F78">
        <v>650</v>
      </c>
      <c r="G78">
        <v>5</v>
      </c>
      <c r="H78" s="3">
        <f>F78*G78</f>
        <v>3250</v>
      </c>
      <c r="I78" s="61">
        <f t="shared" si="6"/>
        <v>5</v>
      </c>
    </row>
    <row r="79" spans="1:9" hidden="1" outlineLevel="2" x14ac:dyDescent="0.35">
      <c r="A79" t="s">
        <v>114</v>
      </c>
      <c r="B79">
        <v>301</v>
      </c>
      <c r="C79" t="s">
        <v>240</v>
      </c>
      <c r="D79">
        <v>608709084</v>
      </c>
      <c r="E79" t="s">
        <v>39</v>
      </c>
      <c r="F79">
        <v>2412</v>
      </c>
      <c r="G79">
        <v>3</v>
      </c>
      <c r="H79" s="3">
        <f>F79*G79</f>
        <v>7236</v>
      </c>
      <c r="I79" s="61">
        <f t="shared" si="6"/>
        <v>3</v>
      </c>
    </row>
    <row r="80" spans="1:9" outlineLevel="1" collapsed="1" x14ac:dyDescent="0.35">
      <c r="E80" s="1" t="s">
        <v>250</v>
      </c>
      <c r="F80">
        <f>SUBTOTAL(9,F73:F79)</f>
        <v>13704</v>
      </c>
      <c r="G80">
        <f>SUBTOTAL(9,G73:G79)</f>
        <v>41.25</v>
      </c>
      <c r="H80" s="3">
        <f>SUBTOTAL(9,H73:H79)</f>
        <v>76736</v>
      </c>
      <c r="I80" s="61">
        <f t="shared" si="6"/>
        <v>5.5995329830706364</v>
      </c>
    </row>
    <row r="81" spans="1:9" hidden="1" outlineLevel="2" x14ac:dyDescent="0.35">
      <c r="A81" t="s">
        <v>71</v>
      </c>
      <c r="B81">
        <v>87</v>
      </c>
      <c r="C81" s="8" t="s">
        <v>57</v>
      </c>
      <c r="D81">
        <v>608134093</v>
      </c>
      <c r="E81" t="s">
        <v>74</v>
      </c>
      <c r="F81">
        <v>2550</v>
      </c>
      <c r="G81">
        <v>35</v>
      </c>
      <c r="H81" s="3">
        <f>G81*F81</f>
        <v>89250</v>
      </c>
      <c r="I81" s="61">
        <f t="shared" si="6"/>
        <v>35</v>
      </c>
    </row>
    <row r="82" spans="1:9" hidden="1" outlineLevel="2" x14ac:dyDescent="0.35">
      <c r="A82" t="s">
        <v>12</v>
      </c>
      <c r="B82">
        <v>114</v>
      </c>
      <c r="C82" s="8" t="s">
        <v>57</v>
      </c>
      <c r="D82">
        <v>608134095</v>
      </c>
      <c r="E82" t="s">
        <v>74</v>
      </c>
      <c r="F82">
        <v>1960</v>
      </c>
      <c r="G82">
        <v>35</v>
      </c>
      <c r="H82" s="3">
        <f>G82*F82</f>
        <v>68600</v>
      </c>
      <c r="I82" s="61">
        <f t="shared" si="6"/>
        <v>35</v>
      </c>
    </row>
    <row r="83" spans="1:9" hidden="1" outlineLevel="2" x14ac:dyDescent="0.35">
      <c r="A83" t="s">
        <v>12</v>
      </c>
      <c r="B83">
        <v>116</v>
      </c>
      <c r="C83" t="s">
        <v>65</v>
      </c>
      <c r="D83">
        <v>612108239</v>
      </c>
      <c r="E83" t="s">
        <v>74</v>
      </c>
      <c r="F83">
        <v>2500</v>
      </c>
      <c r="G83">
        <v>36.5</v>
      </c>
      <c r="H83" s="3">
        <f>G83*F83</f>
        <v>91250</v>
      </c>
      <c r="I83" s="61">
        <f t="shared" si="6"/>
        <v>36.5</v>
      </c>
    </row>
    <row r="84" spans="1:9" hidden="1" outlineLevel="2" x14ac:dyDescent="0.35">
      <c r="A84" t="s">
        <v>12</v>
      </c>
      <c r="B84">
        <v>117</v>
      </c>
      <c r="C84" t="s">
        <v>21</v>
      </c>
      <c r="D84">
        <v>300060740</v>
      </c>
      <c r="E84" t="s">
        <v>74</v>
      </c>
      <c r="F84">
        <v>250</v>
      </c>
      <c r="G84">
        <v>36</v>
      </c>
      <c r="H84" s="3">
        <f>G84*F84</f>
        <v>9000</v>
      </c>
      <c r="I84" s="61">
        <f t="shared" si="6"/>
        <v>36</v>
      </c>
    </row>
    <row r="85" spans="1:9" hidden="1" outlineLevel="2" x14ac:dyDescent="0.35">
      <c r="A85" t="s">
        <v>12</v>
      </c>
      <c r="B85">
        <v>119</v>
      </c>
      <c r="C85" t="s">
        <v>26</v>
      </c>
      <c r="D85">
        <v>301488790</v>
      </c>
      <c r="E85" t="s">
        <v>74</v>
      </c>
      <c r="F85">
        <v>4125</v>
      </c>
      <c r="G85">
        <v>36</v>
      </c>
      <c r="H85" s="3">
        <f>G85*F85</f>
        <v>148500</v>
      </c>
      <c r="I85" s="61">
        <f t="shared" si="6"/>
        <v>36</v>
      </c>
    </row>
    <row r="86" spans="1:9" hidden="1" outlineLevel="2" x14ac:dyDescent="0.35">
      <c r="A86" t="s">
        <v>12</v>
      </c>
      <c r="B86">
        <v>120</v>
      </c>
      <c r="C86" t="s">
        <v>55</v>
      </c>
      <c r="D86">
        <v>601785971</v>
      </c>
      <c r="E86" t="s">
        <v>74</v>
      </c>
      <c r="F86">
        <v>1400</v>
      </c>
      <c r="G86">
        <v>33</v>
      </c>
      <c r="H86" s="3">
        <f>F86*G86</f>
        <v>46200</v>
      </c>
      <c r="I86" s="61">
        <f t="shared" si="6"/>
        <v>33</v>
      </c>
    </row>
    <row r="87" spans="1:9" hidden="1" outlineLevel="2" x14ac:dyDescent="0.35">
      <c r="A87" t="s">
        <v>7</v>
      </c>
      <c r="B87">
        <v>142</v>
      </c>
      <c r="C87" t="s">
        <v>100</v>
      </c>
      <c r="D87">
        <v>613108052</v>
      </c>
      <c r="E87" t="s">
        <v>74</v>
      </c>
      <c r="F87">
        <v>1250</v>
      </c>
      <c r="G87">
        <v>34.5</v>
      </c>
      <c r="H87" s="3">
        <f>F87*G87</f>
        <v>43125</v>
      </c>
      <c r="I87" s="61">
        <f t="shared" si="6"/>
        <v>34.5</v>
      </c>
    </row>
    <row r="88" spans="1:9" hidden="1" outlineLevel="2" x14ac:dyDescent="0.35">
      <c r="A88" t="s">
        <v>7</v>
      </c>
      <c r="B88">
        <v>143</v>
      </c>
      <c r="C88" t="s">
        <v>21</v>
      </c>
      <c r="D88">
        <v>300060740</v>
      </c>
      <c r="E88" t="s">
        <v>74</v>
      </c>
      <c r="F88">
        <v>375</v>
      </c>
      <c r="G88">
        <v>36</v>
      </c>
      <c r="H88" s="3">
        <f>F88*G88</f>
        <v>13500</v>
      </c>
      <c r="I88" s="61">
        <f t="shared" si="6"/>
        <v>36</v>
      </c>
    </row>
    <row r="89" spans="1:9" hidden="1" outlineLevel="2" x14ac:dyDescent="0.35">
      <c r="A89" t="s">
        <v>8</v>
      </c>
      <c r="B89">
        <v>158</v>
      </c>
      <c r="C89" t="s">
        <v>22</v>
      </c>
      <c r="D89">
        <v>300884250</v>
      </c>
      <c r="E89" t="s">
        <v>74</v>
      </c>
      <c r="F89">
        <v>1120</v>
      </c>
      <c r="G89">
        <v>35</v>
      </c>
      <c r="H89" s="3">
        <f>F89*G89</f>
        <v>39200</v>
      </c>
      <c r="I89" s="61">
        <f t="shared" si="6"/>
        <v>35</v>
      </c>
    </row>
    <row r="90" spans="1:9" hidden="1" outlineLevel="2" x14ac:dyDescent="0.35">
      <c r="A90" t="s">
        <v>8</v>
      </c>
      <c r="B90">
        <v>159</v>
      </c>
      <c r="C90" t="s">
        <v>24</v>
      </c>
      <c r="D90">
        <v>301490863</v>
      </c>
      <c r="E90" t="s">
        <v>74</v>
      </c>
      <c r="F90">
        <v>2100</v>
      </c>
      <c r="G90">
        <v>35</v>
      </c>
      <c r="H90" s="3">
        <f>F90*G90</f>
        <v>73500</v>
      </c>
      <c r="I90" s="61">
        <f t="shared" si="6"/>
        <v>35</v>
      </c>
    </row>
    <row r="91" spans="1:9" outlineLevel="1" collapsed="1" x14ac:dyDescent="0.35">
      <c r="E91" s="1" t="s">
        <v>262</v>
      </c>
      <c r="F91">
        <f>SUBTOTAL(9,F81:F90)</f>
        <v>17630</v>
      </c>
      <c r="G91">
        <f>SUBTOTAL(9,G81:G90)</f>
        <v>352</v>
      </c>
      <c r="H91" s="3">
        <f>SUBTOTAL(9,H81:H90)</f>
        <v>622125</v>
      </c>
      <c r="I91" s="61">
        <f t="shared" si="6"/>
        <v>35.287861599546225</v>
      </c>
    </row>
    <row r="92" spans="1:9" hidden="1" outlineLevel="2" x14ac:dyDescent="0.35">
      <c r="A92" t="s">
        <v>15</v>
      </c>
      <c r="B92">
        <v>3</v>
      </c>
      <c r="C92" t="s">
        <v>16</v>
      </c>
      <c r="D92">
        <v>300341450</v>
      </c>
      <c r="E92" t="s">
        <v>35</v>
      </c>
      <c r="F92">
        <v>1200</v>
      </c>
      <c r="G92">
        <v>37</v>
      </c>
      <c r="H92" s="3">
        <f t="shared" ref="H92:H97" si="7">G92*F92</f>
        <v>44400</v>
      </c>
      <c r="I92" s="61">
        <f t="shared" si="6"/>
        <v>37</v>
      </c>
    </row>
    <row r="93" spans="1:9" hidden="1" outlineLevel="2" x14ac:dyDescent="0.35">
      <c r="A93" t="s">
        <v>15</v>
      </c>
      <c r="B93">
        <v>3</v>
      </c>
      <c r="C93" t="s">
        <v>16</v>
      </c>
      <c r="D93">
        <v>300341450</v>
      </c>
      <c r="E93" t="s">
        <v>35</v>
      </c>
      <c r="F93">
        <v>1500</v>
      </c>
      <c r="G93">
        <v>37</v>
      </c>
      <c r="H93" s="3">
        <f t="shared" si="7"/>
        <v>55500</v>
      </c>
      <c r="I93" s="61">
        <f t="shared" si="6"/>
        <v>37</v>
      </c>
    </row>
    <row r="94" spans="1:9" hidden="1" outlineLevel="2" x14ac:dyDescent="0.35">
      <c r="A94" t="s">
        <v>5</v>
      </c>
      <c r="B94">
        <v>24</v>
      </c>
      <c r="C94" t="s">
        <v>26</v>
      </c>
      <c r="D94">
        <v>301488790</v>
      </c>
      <c r="E94" t="s">
        <v>35</v>
      </c>
      <c r="F94">
        <v>4060</v>
      </c>
      <c r="G94">
        <v>36</v>
      </c>
      <c r="H94" s="3">
        <f t="shared" si="7"/>
        <v>146160</v>
      </c>
      <c r="I94" s="61">
        <f t="shared" si="6"/>
        <v>36</v>
      </c>
    </row>
    <row r="95" spans="1:9" hidden="1" outlineLevel="2" x14ac:dyDescent="0.35">
      <c r="A95" t="s">
        <v>62</v>
      </c>
      <c r="B95">
        <v>69</v>
      </c>
      <c r="C95" t="s">
        <v>20</v>
      </c>
      <c r="D95">
        <v>600251099</v>
      </c>
      <c r="E95" t="s">
        <v>35</v>
      </c>
      <c r="F95">
        <v>3750</v>
      </c>
      <c r="G95">
        <v>34</v>
      </c>
      <c r="H95" s="3">
        <f t="shared" si="7"/>
        <v>127500</v>
      </c>
      <c r="I95" s="61">
        <f t="shared" si="6"/>
        <v>34</v>
      </c>
    </row>
    <row r="96" spans="1:9" hidden="1" outlineLevel="2" collapsed="1" x14ac:dyDescent="0.35">
      <c r="A96" t="s">
        <v>12</v>
      </c>
      <c r="B96">
        <v>97</v>
      </c>
      <c r="C96" t="s">
        <v>75</v>
      </c>
      <c r="D96">
        <v>600615879</v>
      </c>
      <c r="E96" t="s">
        <v>35</v>
      </c>
      <c r="F96">
        <v>250</v>
      </c>
      <c r="G96">
        <v>36</v>
      </c>
      <c r="H96" s="3">
        <f t="shared" si="7"/>
        <v>9000</v>
      </c>
      <c r="I96" s="61">
        <f t="shared" si="6"/>
        <v>36</v>
      </c>
    </row>
    <row r="97" spans="1:9" hidden="1" outlineLevel="2" x14ac:dyDescent="0.35">
      <c r="A97" t="s">
        <v>12</v>
      </c>
      <c r="B97">
        <v>105</v>
      </c>
      <c r="C97" t="s">
        <v>67</v>
      </c>
      <c r="D97">
        <v>301485868</v>
      </c>
      <c r="E97" t="s">
        <v>35</v>
      </c>
      <c r="F97">
        <v>250</v>
      </c>
      <c r="G97">
        <v>52</v>
      </c>
      <c r="H97" s="3">
        <f t="shared" si="7"/>
        <v>13000</v>
      </c>
      <c r="I97" s="61">
        <f t="shared" si="6"/>
        <v>52</v>
      </c>
    </row>
    <row r="98" spans="1:9" hidden="1" outlineLevel="2" x14ac:dyDescent="0.35">
      <c r="A98" t="s">
        <v>8</v>
      </c>
      <c r="B98">
        <v>152</v>
      </c>
      <c r="C98" t="s">
        <v>13</v>
      </c>
      <c r="E98" t="s">
        <v>35</v>
      </c>
      <c r="F98">
        <v>56</v>
      </c>
      <c r="G98">
        <v>35</v>
      </c>
      <c r="H98" s="3">
        <f t="shared" ref="H98:H105" si="8">F98*G98</f>
        <v>1960</v>
      </c>
      <c r="I98" s="61">
        <f t="shared" si="6"/>
        <v>35</v>
      </c>
    </row>
    <row r="99" spans="1:9" hidden="1" outlineLevel="2" x14ac:dyDescent="0.35">
      <c r="A99" t="s">
        <v>114</v>
      </c>
      <c r="B99">
        <v>231</v>
      </c>
      <c r="C99" t="s">
        <v>16</v>
      </c>
      <c r="D99">
        <v>300341450</v>
      </c>
      <c r="E99" t="s">
        <v>35</v>
      </c>
      <c r="F99">
        <v>1950</v>
      </c>
      <c r="G99">
        <v>40</v>
      </c>
      <c r="H99" s="3">
        <f t="shared" si="8"/>
        <v>78000</v>
      </c>
      <c r="I99" s="61">
        <f t="shared" si="6"/>
        <v>40</v>
      </c>
    </row>
    <row r="100" spans="1:9" hidden="1" outlineLevel="2" x14ac:dyDescent="0.35">
      <c r="A100" t="s">
        <v>114</v>
      </c>
      <c r="B100">
        <v>265</v>
      </c>
      <c r="C100" t="s">
        <v>120</v>
      </c>
      <c r="D100">
        <v>302882977</v>
      </c>
      <c r="E100" t="s">
        <v>35</v>
      </c>
      <c r="F100">
        <v>600</v>
      </c>
      <c r="G100">
        <v>40</v>
      </c>
      <c r="H100" s="3">
        <f t="shared" si="8"/>
        <v>24000</v>
      </c>
      <c r="I100" s="61">
        <f t="shared" si="6"/>
        <v>40</v>
      </c>
    </row>
    <row r="101" spans="1:9" hidden="1" outlineLevel="2" x14ac:dyDescent="0.35">
      <c r="A101" t="s">
        <v>114</v>
      </c>
      <c r="B101">
        <v>302</v>
      </c>
      <c r="C101" t="s">
        <v>101</v>
      </c>
      <c r="D101">
        <v>603099474</v>
      </c>
      <c r="E101" t="s">
        <v>35</v>
      </c>
      <c r="F101">
        <v>2800</v>
      </c>
      <c r="G101">
        <v>41.75</v>
      </c>
      <c r="H101" s="3">
        <f t="shared" si="8"/>
        <v>116900</v>
      </c>
      <c r="I101" s="61">
        <f t="shared" si="6"/>
        <v>41.75</v>
      </c>
    </row>
    <row r="102" spans="1:9" hidden="1" outlineLevel="2" x14ac:dyDescent="0.35">
      <c r="A102" t="s">
        <v>10</v>
      </c>
      <c r="B102">
        <v>311</v>
      </c>
      <c r="C102" t="s">
        <v>67</v>
      </c>
      <c r="D102">
        <v>301485878</v>
      </c>
      <c r="E102" t="s">
        <v>35</v>
      </c>
      <c r="F102">
        <v>900</v>
      </c>
      <c r="G102">
        <v>40</v>
      </c>
      <c r="H102" s="3">
        <f t="shared" si="8"/>
        <v>36000</v>
      </c>
      <c r="I102" s="61">
        <f t="shared" si="6"/>
        <v>40</v>
      </c>
    </row>
    <row r="103" spans="1:9" hidden="1" outlineLevel="2" x14ac:dyDescent="0.35">
      <c r="A103" t="s">
        <v>10</v>
      </c>
      <c r="B103">
        <v>324</v>
      </c>
      <c r="C103" t="s">
        <v>120</v>
      </c>
      <c r="D103">
        <v>302882577</v>
      </c>
      <c r="E103" t="s">
        <v>35</v>
      </c>
      <c r="F103">
        <v>600</v>
      </c>
      <c r="G103">
        <v>42</v>
      </c>
      <c r="H103" s="3">
        <f t="shared" si="8"/>
        <v>25200</v>
      </c>
      <c r="I103" s="61">
        <f t="shared" si="6"/>
        <v>42</v>
      </c>
    </row>
    <row r="104" spans="1:9" hidden="1" outlineLevel="2" x14ac:dyDescent="0.35">
      <c r="A104" t="s">
        <v>10</v>
      </c>
      <c r="B104">
        <v>341</v>
      </c>
      <c r="C104" t="s">
        <v>111</v>
      </c>
      <c r="D104">
        <v>300102905</v>
      </c>
      <c r="E104" t="s">
        <v>35</v>
      </c>
      <c r="F104">
        <v>390</v>
      </c>
      <c r="G104">
        <v>44</v>
      </c>
      <c r="H104" s="3">
        <f t="shared" si="8"/>
        <v>17160</v>
      </c>
      <c r="I104" s="61">
        <f t="shared" si="6"/>
        <v>44</v>
      </c>
    </row>
    <row r="105" spans="1:9" hidden="1" outlineLevel="2" x14ac:dyDescent="0.35">
      <c r="A105" t="s">
        <v>11</v>
      </c>
      <c r="B105">
        <v>401</v>
      </c>
      <c r="C105" t="s">
        <v>83</v>
      </c>
      <c r="D105">
        <v>604895022</v>
      </c>
      <c r="E105" t="s">
        <v>35</v>
      </c>
      <c r="F105">
        <v>2250</v>
      </c>
      <c r="G105">
        <v>42</v>
      </c>
      <c r="H105" s="3">
        <f t="shared" si="8"/>
        <v>94500</v>
      </c>
      <c r="I105" s="61">
        <f t="shared" si="6"/>
        <v>42</v>
      </c>
    </row>
    <row r="106" spans="1:9" outlineLevel="1" collapsed="1" x14ac:dyDescent="0.35">
      <c r="E106" s="1" t="s">
        <v>264</v>
      </c>
      <c r="F106">
        <f>SUBTOTAL(9,F92:F105)</f>
        <v>20556</v>
      </c>
      <c r="G106">
        <f>SUBTOTAL(9,G92:G105)</f>
        <v>556.75</v>
      </c>
      <c r="H106" s="3">
        <f>SUBTOTAL(9,H92:H105)</f>
        <v>789280</v>
      </c>
      <c r="I106" s="61">
        <f t="shared" si="6"/>
        <v>38.396575209184668</v>
      </c>
    </row>
    <row r="107" spans="1:9" hidden="1" outlineLevel="2" x14ac:dyDescent="0.35">
      <c r="A107" t="s">
        <v>15</v>
      </c>
      <c r="B107">
        <v>5</v>
      </c>
      <c r="C107" t="s">
        <v>83</v>
      </c>
      <c r="D107">
        <v>604895022</v>
      </c>
      <c r="E107" t="s">
        <v>38</v>
      </c>
      <c r="F107">
        <v>1500</v>
      </c>
      <c r="G107">
        <v>35</v>
      </c>
      <c r="H107" s="3">
        <f t="shared" ref="H107:H114" si="9">G107*F107</f>
        <v>52500</v>
      </c>
      <c r="I107" s="61">
        <f t="shared" si="6"/>
        <v>35</v>
      </c>
    </row>
    <row r="108" spans="1:9" hidden="1" outlineLevel="2" x14ac:dyDescent="0.35">
      <c r="A108" t="s">
        <v>15</v>
      </c>
      <c r="B108">
        <v>9</v>
      </c>
      <c r="C108" t="s">
        <v>21</v>
      </c>
      <c r="D108">
        <v>300060740</v>
      </c>
      <c r="E108" t="s">
        <v>38</v>
      </c>
      <c r="F108">
        <v>1120</v>
      </c>
      <c r="G108">
        <v>37</v>
      </c>
      <c r="H108" s="3">
        <f t="shared" si="9"/>
        <v>41440</v>
      </c>
      <c r="I108" s="61">
        <f t="shared" si="6"/>
        <v>37</v>
      </c>
    </row>
    <row r="109" spans="1:9" hidden="1" outlineLevel="2" x14ac:dyDescent="0.35">
      <c r="A109" t="s">
        <v>15</v>
      </c>
      <c r="B109">
        <v>12</v>
      </c>
      <c r="C109" t="s">
        <v>26</v>
      </c>
      <c r="D109">
        <v>301488790</v>
      </c>
      <c r="E109" t="s">
        <v>38</v>
      </c>
      <c r="F109">
        <v>7830</v>
      </c>
      <c r="G109">
        <v>36.5</v>
      </c>
      <c r="H109" s="3">
        <f t="shared" si="9"/>
        <v>285795</v>
      </c>
      <c r="I109" s="61">
        <f t="shared" si="6"/>
        <v>36.5</v>
      </c>
    </row>
    <row r="110" spans="1:9" hidden="1" outlineLevel="2" x14ac:dyDescent="0.35">
      <c r="A110" t="s">
        <v>15</v>
      </c>
      <c r="B110">
        <v>12</v>
      </c>
      <c r="C110" t="s">
        <v>26</v>
      </c>
      <c r="D110">
        <v>301488790</v>
      </c>
      <c r="E110" t="s">
        <v>38</v>
      </c>
      <c r="F110">
        <v>812</v>
      </c>
      <c r="G110">
        <v>36.5</v>
      </c>
      <c r="H110" s="3">
        <f t="shared" si="9"/>
        <v>29638</v>
      </c>
      <c r="I110" s="61">
        <f t="shared" si="6"/>
        <v>36.5</v>
      </c>
    </row>
    <row r="111" spans="1:9" hidden="1" outlineLevel="2" collapsed="1" x14ac:dyDescent="0.35">
      <c r="A111" t="s">
        <v>6</v>
      </c>
      <c r="B111">
        <v>61</v>
      </c>
      <c r="C111" t="s">
        <v>61</v>
      </c>
      <c r="D111">
        <v>500150913</v>
      </c>
      <c r="E111" t="s">
        <v>38</v>
      </c>
      <c r="F111">
        <v>300</v>
      </c>
      <c r="G111">
        <v>37</v>
      </c>
      <c r="H111" s="3">
        <f t="shared" si="9"/>
        <v>11100</v>
      </c>
      <c r="I111" s="61">
        <f t="shared" si="6"/>
        <v>37</v>
      </c>
    </row>
    <row r="112" spans="1:9" hidden="1" outlineLevel="2" x14ac:dyDescent="0.35">
      <c r="A112" t="s">
        <v>62</v>
      </c>
      <c r="B112">
        <v>77</v>
      </c>
      <c r="C112" t="s">
        <v>21</v>
      </c>
      <c r="D112">
        <v>300060740</v>
      </c>
      <c r="E112" t="s">
        <v>38</v>
      </c>
      <c r="F112">
        <v>1400</v>
      </c>
      <c r="G112">
        <v>37</v>
      </c>
      <c r="H112" s="3">
        <f t="shared" si="9"/>
        <v>51800</v>
      </c>
      <c r="I112" s="61">
        <f t="shared" si="6"/>
        <v>37</v>
      </c>
    </row>
    <row r="113" spans="1:9" hidden="1" outlineLevel="2" collapsed="1" x14ac:dyDescent="0.35">
      <c r="A113" t="s">
        <v>71</v>
      </c>
      <c r="B113">
        <v>85</v>
      </c>
      <c r="C113" t="s">
        <v>61</v>
      </c>
      <c r="D113">
        <v>500150913</v>
      </c>
      <c r="E113" t="s">
        <v>38</v>
      </c>
      <c r="F113">
        <v>1875</v>
      </c>
      <c r="G113">
        <v>37</v>
      </c>
      <c r="H113" s="3">
        <f t="shared" si="9"/>
        <v>69375</v>
      </c>
      <c r="I113" s="61">
        <f t="shared" si="6"/>
        <v>37</v>
      </c>
    </row>
    <row r="114" spans="1:9" hidden="1" outlineLevel="2" x14ac:dyDescent="0.35">
      <c r="A114" t="s">
        <v>12</v>
      </c>
      <c r="B114">
        <v>98</v>
      </c>
      <c r="C114" t="s">
        <v>100</v>
      </c>
      <c r="D114">
        <v>613108052</v>
      </c>
      <c r="E114" t="s">
        <v>38</v>
      </c>
      <c r="F114">
        <v>980</v>
      </c>
      <c r="G114">
        <v>36.5</v>
      </c>
      <c r="H114" s="3">
        <f t="shared" si="9"/>
        <v>35770</v>
      </c>
      <c r="I114" s="61">
        <f t="shared" si="6"/>
        <v>36.5</v>
      </c>
    </row>
    <row r="115" spans="1:9" hidden="1" outlineLevel="2" collapsed="1" x14ac:dyDescent="0.35">
      <c r="A115" t="s">
        <v>7</v>
      </c>
      <c r="B115">
        <v>134</v>
      </c>
      <c r="C115" t="s">
        <v>16</v>
      </c>
      <c r="D115">
        <v>300341450</v>
      </c>
      <c r="E115" t="s">
        <v>38</v>
      </c>
      <c r="F115">
        <v>3125</v>
      </c>
      <c r="G115">
        <v>38</v>
      </c>
      <c r="H115" s="3">
        <f t="shared" ref="H115:H122" si="10">F115*G115</f>
        <v>118750</v>
      </c>
      <c r="I115" s="61">
        <f t="shared" si="6"/>
        <v>38</v>
      </c>
    </row>
    <row r="116" spans="1:9" hidden="1" outlineLevel="2" x14ac:dyDescent="0.35">
      <c r="A116" t="s">
        <v>7</v>
      </c>
      <c r="B116">
        <v>144</v>
      </c>
      <c r="C116" t="s">
        <v>23</v>
      </c>
      <c r="D116">
        <v>301476583</v>
      </c>
      <c r="E116" t="s">
        <v>38</v>
      </c>
      <c r="F116">
        <v>1400</v>
      </c>
      <c r="G116">
        <v>38</v>
      </c>
      <c r="H116" s="3">
        <f t="shared" si="10"/>
        <v>53200</v>
      </c>
      <c r="I116" s="61">
        <f t="shared" si="6"/>
        <v>38</v>
      </c>
    </row>
    <row r="117" spans="1:9" hidden="1" outlineLevel="2" x14ac:dyDescent="0.35">
      <c r="A117" t="s">
        <v>8</v>
      </c>
      <c r="B117">
        <v>171</v>
      </c>
      <c r="C117" t="s">
        <v>57</v>
      </c>
      <c r="D117">
        <v>608134093</v>
      </c>
      <c r="E117" t="s">
        <v>38</v>
      </c>
      <c r="F117">
        <v>2100</v>
      </c>
      <c r="G117">
        <v>38</v>
      </c>
      <c r="H117" s="3">
        <f t="shared" si="10"/>
        <v>79800</v>
      </c>
      <c r="I117" s="61">
        <f t="shared" si="6"/>
        <v>38</v>
      </c>
    </row>
    <row r="118" spans="1:9" hidden="1" outlineLevel="2" x14ac:dyDescent="0.35">
      <c r="A118" t="s">
        <v>9</v>
      </c>
      <c r="B118">
        <v>181</v>
      </c>
      <c r="C118" t="s">
        <v>25</v>
      </c>
      <c r="D118">
        <v>602599511</v>
      </c>
      <c r="E118" t="s">
        <v>38</v>
      </c>
      <c r="F118">
        <v>700</v>
      </c>
      <c r="G118">
        <v>36</v>
      </c>
      <c r="H118" s="3">
        <f t="shared" si="10"/>
        <v>25200</v>
      </c>
      <c r="I118" s="61">
        <f t="shared" si="6"/>
        <v>36</v>
      </c>
    </row>
    <row r="119" spans="1:9" hidden="1" outlineLevel="2" x14ac:dyDescent="0.35">
      <c r="A119" t="s">
        <v>9</v>
      </c>
      <c r="B119">
        <v>198</v>
      </c>
      <c r="C119" t="s">
        <v>23</v>
      </c>
      <c r="D119">
        <v>301476582</v>
      </c>
      <c r="E119" t="s">
        <v>38</v>
      </c>
      <c r="F119">
        <v>1120</v>
      </c>
      <c r="G119">
        <v>36</v>
      </c>
      <c r="H119" s="3">
        <f t="shared" si="10"/>
        <v>40320</v>
      </c>
      <c r="I119" s="61">
        <f t="shared" si="6"/>
        <v>36</v>
      </c>
    </row>
    <row r="120" spans="1:9" hidden="1" outlineLevel="2" x14ac:dyDescent="0.35">
      <c r="A120" t="s">
        <v>114</v>
      </c>
      <c r="B120">
        <v>227</v>
      </c>
      <c r="C120" t="s">
        <v>22</v>
      </c>
      <c r="D120">
        <v>300884250</v>
      </c>
      <c r="E120" t="s">
        <v>38</v>
      </c>
      <c r="F120">
        <v>392</v>
      </c>
      <c r="G120">
        <v>38</v>
      </c>
      <c r="H120" s="3">
        <f t="shared" si="10"/>
        <v>14896</v>
      </c>
      <c r="I120" s="61">
        <f t="shared" si="6"/>
        <v>38</v>
      </c>
    </row>
    <row r="121" spans="1:9" hidden="1" outlineLevel="2" x14ac:dyDescent="0.35">
      <c r="A121" t="s">
        <v>114</v>
      </c>
      <c r="B121">
        <v>252</v>
      </c>
      <c r="C121" t="s">
        <v>22</v>
      </c>
      <c r="D121">
        <v>300884250</v>
      </c>
      <c r="E121" s="6" t="s">
        <v>38</v>
      </c>
      <c r="F121">
        <v>840</v>
      </c>
      <c r="G121">
        <v>38</v>
      </c>
      <c r="H121" s="3">
        <f t="shared" si="10"/>
        <v>31920</v>
      </c>
      <c r="I121" s="61">
        <f t="shared" si="6"/>
        <v>38</v>
      </c>
    </row>
    <row r="122" spans="1:9" hidden="1" outlineLevel="2" x14ac:dyDescent="0.35">
      <c r="A122" t="s">
        <v>114</v>
      </c>
      <c r="B122">
        <v>253</v>
      </c>
      <c r="C122" t="s">
        <v>21</v>
      </c>
      <c r="D122">
        <v>300060740</v>
      </c>
      <c r="E122" t="s">
        <v>38</v>
      </c>
      <c r="F122">
        <v>500</v>
      </c>
      <c r="G122">
        <v>30</v>
      </c>
      <c r="H122" s="3">
        <f t="shared" si="10"/>
        <v>15000</v>
      </c>
      <c r="I122" s="61">
        <f t="shared" si="6"/>
        <v>30</v>
      </c>
    </row>
    <row r="123" spans="1:9" outlineLevel="1" collapsed="1" x14ac:dyDescent="0.35">
      <c r="E123" s="1" t="s">
        <v>261</v>
      </c>
      <c r="F123">
        <f>SUBTOTAL(9,F107:F122)</f>
        <v>25994</v>
      </c>
      <c r="G123">
        <f>SUBTOTAL(9,G107:G122)</f>
        <v>584.5</v>
      </c>
      <c r="H123" s="3">
        <f>SUBTOTAL(9,H107:H122)</f>
        <v>956504</v>
      </c>
      <c r="I123" s="61">
        <f t="shared" si="6"/>
        <v>36.797107024698008</v>
      </c>
    </row>
    <row r="124" spans="1:9" hidden="1" outlineLevel="2" x14ac:dyDescent="0.35">
      <c r="A124" t="s">
        <v>5</v>
      </c>
      <c r="B124">
        <v>30</v>
      </c>
      <c r="C124" t="s">
        <v>57</v>
      </c>
      <c r="D124">
        <v>608134093</v>
      </c>
      <c r="E124" t="s">
        <v>47</v>
      </c>
      <c r="F124">
        <v>600</v>
      </c>
      <c r="G124">
        <v>32</v>
      </c>
      <c r="H124" s="3">
        <f t="shared" ref="H124:H129" si="11">G124*F124</f>
        <v>19200</v>
      </c>
      <c r="I124" s="61">
        <f t="shared" si="6"/>
        <v>32</v>
      </c>
    </row>
    <row r="125" spans="1:9" hidden="1" outlineLevel="2" x14ac:dyDescent="0.35">
      <c r="A125" t="s">
        <v>5</v>
      </c>
      <c r="B125">
        <v>30</v>
      </c>
      <c r="C125" t="s">
        <v>57</v>
      </c>
      <c r="D125">
        <v>608134093</v>
      </c>
      <c r="E125" t="s">
        <v>47</v>
      </c>
      <c r="F125">
        <v>5040</v>
      </c>
      <c r="G125">
        <v>36.5</v>
      </c>
      <c r="H125" s="3">
        <f t="shared" si="11"/>
        <v>183960</v>
      </c>
      <c r="I125" s="61">
        <f t="shared" si="6"/>
        <v>36.5</v>
      </c>
    </row>
    <row r="126" spans="1:9" hidden="1" outlineLevel="2" x14ac:dyDescent="0.35">
      <c r="A126" t="s">
        <v>5</v>
      </c>
      <c r="B126">
        <v>31</v>
      </c>
      <c r="C126" t="s">
        <v>55</v>
      </c>
      <c r="D126">
        <v>601785371</v>
      </c>
      <c r="E126" t="s">
        <v>47</v>
      </c>
      <c r="F126">
        <v>5600</v>
      </c>
      <c r="G126">
        <v>37</v>
      </c>
      <c r="H126" s="3">
        <f t="shared" si="11"/>
        <v>207200</v>
      </c>
      <c r="I126" s="61">
        <f t="shared" si="6"/>
        <v>37</v>
      </c>
    </row>
    <row r="127" spans="1:9" hidden="1" outlineLevel="2" x14ac:dyDescent="0.35">
      <c r="A127" t="s">
        <v>5</v>
      </c>
      <c r="B127">
        <v>32</v>
      </c>
      <c r="C127" t="s">
        <v>48</v>
      </c>
      <c r="D127">
        <v>608153456</v>
      </c>
      <c r="E127" t="s">
        <v>47</v>
      </c>
      <c r="F127">
        <v>2800</v>
      </c>
      <c r="G127">
        <v>37</v>
      </c>
      <c r="H127" s="3">
        <f t="shared" si="11"/>
        <v>103600</v>
      </c>
      <c r="I127" s="61">
        <f t="shared" si="6"/>
        <v>37</v>
      </c>
    </row>
    <row r="128" spans="1:9" hidden="1" outlineLevel="2" x14ac:dyDescent="0.35">
      <c r="A128" t="s">
        <v>6</v>
      </c>
      <c r="B128">
        <v>49</v>
      </c>
      <c r="C128" t="s">
        <v>84</v>
      </c>
      <c r="D128">
        <v>304602050</v>
      </c>
      <c r="E128" t="s">
        <v>47</v>
      </c>
      <c r="F128">
        <v>2800</v>
      </c>
      <c r="G128">
        <v>37</v>
      </c>
      <c r="H128" s="3">
        <f t="shared" si="11"/>
        <v>103600</v>
      </c>
      <c r="I128" s="61">
        <f t="shared" si="6"/>
        <v>37</v>
      </c>
    </row>
    <row r="129" spans="1:9" hidden="1" outlineLevel="2" x14ac:dyDescent="0.35">
      <c r="A129" t="s">
        <v>12</v>
      </c>
      <c r="B129">
        <v>107</v>
      </c>
      <c r="C129" t="s">
        <v>55</v>
      </c>
      <c r="D129">
        <v>601785371</v>
      </c>
      <c r="E129" t="s">
        <v>47</v>
      </c>
      <c r="F129">
        <v>5600</v>
      </c>
      <c r="G129">
        <v>34</v>
      </c>
      <c r="H129" s="3">
        <f t="shared" si="11"/>
        <v>190400</v>
      </c>
      <c r="I129" s="61">
        <f t="shared" si="6"/>
        <v>34</v>
      </c>
    </row>
    <row r="130" spans="1:9" hidden="1" outlineLevel="2" x14ac:dyDescent="0.35">
      <c r="A130" t="s">
        <v>7</v>
      </c>
      <c r="B130">
        <v>130</v>
      </c>
      <c r="C130" t="s">
        <v>55</v>
      </c>
      <c r="D130">
        <v>601785371</v>
      </c>
      <c r="E130" t="s">
        <v>47</v>
      </c>
      <c r="F130">
        <v>5600</v>
      </c>
      <c r="G130">
        <v>34</v>
      </c>
      <c r="H130" s="3">
        <f>F130*G130</f>
        <v>190400</v>
      </c>
      <c r="I130" s="61">
        <f t="shared" si="6"/>
        <v>34</v>
      </c>
    </row>
    <row r="131" spans="1:9" hidden="1" outlineLevel="2" x14ac:dyDescent="0.35">
      <c r="A131" t="s">
        <v>8</v>
      </c>
      <c r="B131">
        <v>159</v>
      </c>
      <c r="C131" t="s">
        <v>24</v>
      </c>
      <c r="D131">
        <v>301490863</v>
      </c>
      <c r="E131" t="s">
        <v>47</v>
      </c>
      <c r="F131">
        <v>700</v>
      </c>
      <c r="G131">
        <v>35</v>
      </c>
      <c r="H131" s="3">
        <f>F131*G131</f>
        <v>24500</v>
      </c>
      <c r="I131" s="61">
        <f t="shared" si="6"/>
        <v>35</v>
      </c>
    </row>
    <row r="132" spans="1:9" outlineLevel="1" collapsed="1" x14ac:dyDescent="0.35">
      <c r="E132" s="1" t="s">
        <v>265</v>
      </c>
      <c r="F132">
        <f>SUBTOTAL(9,F124:F131)</f>
        <v>28740</v>
      </c>
      <c r="G132">
        <f>SUBTOTAL(9,G124:G131)</f>
        <v>282.5</v>
      </c>
      <c r="H132" s="3">
        <f>SUBTOTAL(9,H124:H131)</f>
        <v>1022860</v>
      </c>
      <c r="I132" s="61">
        <f t="shared" si="6"/>
        <v>35.590118302018091</v>
      </c>
    </row>
    <row r="133" spans="1:9" hidden="1" outlineLevel="2" x14ac:dyDescent="0.35">
      <c r="A133" t="s">
        <v>15</v>
      </c>
      <c r="B133">
        <v>3</v>
      </c>
      <c r="C133" t="s">
        <v>16</v>
      </c>
      <c r="D133">
        <v>300341450</v>
      </c>
      <c r="E133" t="s">
        <v>34</v>
      </c>
      <c r="F133">
        <v>300</v>
      </c>
      <c r="G133">
        <v>32</v>
      </c>
      <c r="H133" s="3">
        <f t="shared" ref="H133:H163" si="12">G133*F133</f>
        <v>9600</v>
      </c>
      <c r="I133" s="61">
        <f t="shared" si="6"/>
        <v>32</v>
      </c>
    </row>
    <row r="134" spans="1:9" hidden="1" outlineLevel="2" x14ac:dyDescent="0.35">
      <c r="A134" t="s">
        <v>15</v>
      </c>
      <c r="B134">
        <v>4</v>
      </c>
      <c r="C134" t="s">
        <v>17</v>
      </c>
      <c r="D134">
        <v>303765864</v>
      </c>
      <c r="E134" t="s">
        <v>34</v>
      </c>
      <c r="F134">
        <v>3040</v>
      </c>
      <c r="G134">
        <v>31.5</v>
      </c>
      <c r="H134" s="3">
        <f t="shared" si="12"/>
        <v>95760</v>
      </c>
      <c r="I134" s="61">
        <f t="shared" si="6"/>
        <v>31.5</v>
      </c>
    </row>
    <row r="135" spans="1:9" hidden="1" outlineLevel="2" x14ac:dyDescent="0.35">
      <c r="A135" t="s">
        <v>15</v>
      </c>
      <c r="B135">
        <v>8</v>
      </c>
      <c r="C135" t="s">
        <v>18</v>
      </c>
      <c r="D135">
        <v>606958938</v>
      </c>
      <c r="E135" t="s">
        <v>34</v>
      </c>
      <c r="F135" s="5">
        <v>5010</v>
      </c>
      <c r="G135">
        <v>32.5</v>
      </c>
      <c r="H135" s="3">
        <f t="shared" si="12"/>
        <v>162825</v>
      </c>
      <c r="I135" s="61">
        <f t="shared" si="6"/>
        <v>32.5</v>
      </c>
    </row>
    <row r="136" spans="1:9" hidden="1" outlineLevel="2" x14ac:dyDescent="0.35">
      <c r="A136" t="s">
        <v>15</v>
      </c>
      <c r="B136">
        <v>10</v>
      </c>
      <c r="C136" s="8" t="s">
        <v>57</v>
      </c>
      <c r="D136">
        <v>608134093</v>
      </c>
      <c r="E136" t="s">
        <v>34</v>
      </c>
      <c r="F136">
        <v>270</v>
      </c>
      <c r="G136">
        <v>32</v>
      </c>
      <c r="H136" s="3">
        <f t="shared" si="12"/>
        <v>8640</v>
      </c>
      <c r="I136" s="61">
        <f t="shared" ref="I136:I199" si="13">H136/F136</f>
        <v>32</v>
      </c>
    </row>
    <row r="137" spans="1:9" hidden="1" outlineLevel="2" x14ac:dyDescent="0.35">
      <c r="A137" t="s">
        <v>15</v>
      </c>
      <c r="B137">
        <v>11</v>
      </c>
      <c r="C137" t="s">
        <v>16</v>
      </c>
      <c r="D137">
        <v>300341450</v>
      </c>
      <c r="E137" t="s">
        <v>34</v>
      </c>
      <c r="F137">
        <v>510</v>
      </c>
      <c r="G137">
        <v>32</v>
      </c>
      <c r="H137" s="3">
        <f t="shared" si="12"/>
        <v>16320</v>
      </c>
      <c r="I137" s="61">
        <f t="shared" si="13"/>
        <v>32</v>
      </c>
    </row>
    <row r="138" spans="1:9" hidden="1" outlineLevel="2" x14ac:dyDescent="0.35">
      <c r="A138" t="s">
        <v>5</v>
      </c>
      <c r="B138">
        <v>37</v>
      </c>
      <c r="C138" t="s">
        <v>20</v>
      </c>
      <c r="D138">
        <v>600251099</v>
      </c>
      <c r="E138" t="s">
        <v>34</v>
      </c>
      <c r="F138">
        <v>2430</v>
      </c>
      <c r="G138">
        <v>32.5</v>
      </c>
      <c r="H138" s="3">
        <f t="shared" si="12"/>
        <v>78975</v>
      </c>
      <c r="I138" s="61">
        <f t="shared" si="13"/>
        <v>32.5</v>
      </c>
    </row>
    <row r="139" spans="1:9" hidden="1" outlineLevel="2" x14ac:dyDescent="0.35">
      <c r="A139" t="s">
        <v>6</v>
      </c>
      <c r="B139">
        <v>39</v>
      </c>
      <c r="C139" t="s">
        <v>23</v>
      </c>
      <c r="D139">
        <v>301476582</v>
      </c>
      <c r="E139" t="s">
        <v>34</v>
      </c>
      <c r="F139">
        <v>240</v>
      </c>
      <c r="G139">
        <v>33</v>
      </c>
      <c r="H139" s="3">
        <f t="shared" si="12"/>
        <v>7920</v>
      </c>
      <c r="I139" s="61">
        <f t="shared" si="13"/>
        <v>33</v>
      </c>
    </row>
    <row r="140" spans="1:9" hidden="1" outlineLevel="2" x14ac:dyDescent="0.35">
      <c r="A140" t="s">
        <v>6</v>
      </c>
      <c r="B140">
        <v>41</v>
      </c>
      <c r="C140" t="s">
        <v>21</v>
      </c>
      <c r="D140">
        <v>300060740</v>
      </c>
      <c r="E140" t="s">
        <v>34</v>
      </c>
      <c r="F140">
        <v>240</v>
      </c>
      <c r="G140">
        <v>33</v>
      </c>
      <c r="H140" s="3">
        <f t="shared" si="12"/>
        <v>7920</v>
      </c>
      <c r="I140" s="61">
        <f t="shared" si="13"/>
        <v>33</v>
      </c>
    </row>
    <row r="141" spans="1:9" hidden="1" outlineLevel="2" x14ac:dyDescent="0.35">
      <c r="A141" t="s">
        <v>6</v>
      </c>
      <c r="B141">
        <v>47</v>
      </c>
      <c r="C141" t="s">
        <v>16</v>
      </c>
      <c r="D141">
        <v>300341450</v>
      </c>
      <c r="E141" t="s">
        <v>34</v>
      </c>
      <c r="F141">
        <v>600</v>
      </c>
      <c r="G141">
        <v>33</v>
      </c>
      <c r="H141" s="3">
        <f t="shared" si="12"/>
        <v>19800</v>
      </c>
      <c r="I141" s="61">
        <f t="shared" si="13"/>
        <v>33</v>
      </c>
    </row>
    <row r="142" spans="1:9" hidden="1" outlineLevel="2" x14ac:dyDescent="0.35">
      <c r="A142" t="s">
        <v>6</v>
      </c>
      <c r="B142">
        <v>48</v>
      </c>
      <c r="C142" t="s">
        <v>56</v>
      </c>
      <c r="D142">
        <v>606275767</v>
      </c>
      <c r="E142" t="s">
        <v>34</v>
      </c>
      <c r="F142">
        <v>720</v>
      </c>
      <c r="G142">
        <v>32</v>
      </c>
      <c r="H142" s="3">
        <f t="shared" si="12"/>
        <v>23040</v>
      </c>
      <c r="I142" s="61">
        <f t="shared" si="13"/>
        <v>32</v>
      </c>
    </row>
    <row r="143" spans="1:9" hidden="1" outlineLevel="2" x14ac:dyDescent="0.35">
      <c r="A143" t="s">
        <v>6</v>
      </c>
      <c r="B143">
        <v>49</v>
      </c>
      <c r="C143" t="s">
        <v>84</v>
      </c>
      <c r="D143">
        <v>304602050</v>
      </c>
      <c r="E143" t="s">
        <v>34</v>
      </c>
      <c r="F143">
        <v>360</v>
      </c>
      <c r="G143">
        <v>32</v>
      </c>
      <c r="H143" s="3">
        <f t="shared" si="12"/>
        <v>11520</v>
      </c>
      <c r="I143" s="61">
        <f t="shared" si="13"/>
        <v>32</v>
      </c>
    </row>
    <row r="144" spans="1:9" hidden="1" outlineLevel="2" x14ac:dyDescent="0.35">
      <c r="A144" t="s">
        <v>6</v>
      </c>
      <c r="B144">
        <v>60</v>
      </c>
      <c r="C144" t="s">
        <v>60</v>
      </c>
      <c r="D144">
        <v>606026444</v>
      </c>
      <c r="E144" t="s">
        <v>34</v>
      </c>
      <c r="F144">
        <v>600</v>
      </c>
      <c r="G144">
        <v>31.5</v>
      </c>
      <c r="H144" s="3">
        <f t="shared" si="12"/>
        <v>18900</v>
      </c>
      <c r="I144" s="61">
        <f t="shared" si="13"/>
        <v>31.5</v>
      </c>
    </row>
    <row r="145" spans="1:9" hidden="1" outlineLevel="2" x14ac:dyDescent="0.35">
      <c r="A145" t="s">
        <v>62</v>
      </c>
      <c r="B145">
        <v>73</v>
      </c>
      <c r="C145" t="s">
        <v>68</v>
      </c>
      <c r="D145">
        <v>607440894</v>
      </c>
      <c r="E145" t="s">
        <v>34</v>
      </c>
      <c r="F145">
        <v>1300</v>
      </c>
      <c r="G145">
        <v>32.5</v>
      </c>
      <c r="H145" s="3">
        <f t="shared" si="12"/>
        <v>42250</v>
      </c>
      <c r="I145" s="61">
        <f t="shared" si="13"/>
        <v>32.5</v>
      </c>
    </row>
    <row r="146" spans="1:9" hidden="1" outlineLevel="2" x14ac:dyDescent="0.35">
      <c r="A146" t="s">
        <v>62</v>
      </c>
      <c r="B146">
        <v>76</v>
      </c>
      <c r="C146" t="s">
        <v>69</v>
      </c>
      <c r="D146">
        <v>304751039</v>
      </c>
      <c r="E146" t="s">
        <v>34</v>
      </c>
      <c r="F146">
        <v>500</v>
      </c>
      <c r="G146">
        <v>32</v>
      </c>
      <c r="H146" s="3">
        <f t="shared" si="12"/>
        <v>16000</v>
      </c>
      <c r="I146" s="61">
        <f t="shared" si="13"/>
        <v>32</v>
      </c>
    </row>
    <row r="147" spans="1:9" hidden="1" outlineLevel="2" x14ac:dyDescent="0.35">
      <c r="A147" t="s">
        <v>71</v>
      </c>
      <c r="B147">
        <v>79</v>
      </c>
      <c r="C147" t="s">
        <v>16</v>
      </c>
      <c r="D147">
        <v>300341450</v>
      </c>
      <c r="E147" t="s">
        <v>34</v>
      </c>
      <c r="F147">
        <v>750</v>
      </c>
      <c r="G147">
        <v>33</v>
      </c>
      <c r="H147" s="3">
        <f t="shared" si="12"/>
        <v>24750</v>
      </c>
      <c r="I147" s="61">
        <f t="shared" si="13"/>
        <v>33</v>
      </c>
    </row>
    <row r="148" spans="1:9" hidden="1" outlineLevel="2" x14ac:dyDescent="0.35">
      <c r="A148" t="s">
        <v>71</v>
      </c>
      <c r="B148">
        <v>81</v>
      </c>
      <c r="C148" t="s">
        <v>72</v>
      </c>
      <c r="D148">
        <v>601169948</v>
      </c>
      <c r="E148" t="s">
        <v>34</v>
      </c>
      <c r="F148">
        <v>1464</v>
      </c>
      <c r="G148">
        <v>32.5</v>
      </c>
      <c r="H148" s="3">
        <f t="shared" si="12"/>
        <v>47580</v>
      </c>
      <c r="I148" s="61">
        <f t="shared" si="13"/>
        <v>32.5</v>
      </c>
    </row>
    <row r="149" spans="1:9" hidden="1" outlineLevel="2" x14ac:dyDescent="0.35">
      <c r="A149" t="s">
        <v>71</v>
      </c>
      <c r="B149">
        <v>82</v>
      </c>
      <c r="C149" t="s">
        <v>73</v>
      </c>
      <c r="D149">
        <v>611687962</v>
      </c>
      <c r="E149" t="s">
        <v>34</v>
      </c>
      <c r="F149">
        <v>300</v>
      </c>
      <c r="G149">
        <v>27</v>
      </c>
      <c r="H149" s="3">
        <f t="shared" si="12"/>
        <v>8100</v>
      </c>
      <c r="I149" s="61">
        <f t="shared" si="13"/>
        <v>27</v>
      </c>
    </row>
    <row r="150" spans="1:9" hidden="1" outlineLevel="2" x14ac:dyDescent="0.35">
      <c r="A150" t="s">
        <v>71</v>
      </c>
      <c r="B150">
        <v>88</v>
      </c>
      <c r="C150" t="s">
        <v>75</v>
      </c>
      <c r="D150">
        <v>600615879</v>
      </c>
      <c r="E150" t="s">
        <v>34</v>
      </c>
      <c r="F150">
        <v>1700</v>
      </c>
      <c r="G150">
        <v>32</v>
      </c>
      <c r="H150" s="3">
        <f t="shared" si="12"/>
        <v>54400</v>
      </c>
      <c r="I150" s="61">
        <f t="shared" si="13"/>
        <v>32</v>
      </c>
    </row>
    <row r="151" spans="1:9" hidden="1" outlineLevel="2" x14ac:dyDescent="0.35">
      <c r="A151" t="s">
        <v>71</v>
      </c>
      <c r="B151">
        <v>92</v>
      </c>
      <c r="C151" t="s">
        <v>75</v>
      </c>
      <c r="D151">
        <v>600615879</v>
      </c>
      <c r="E151" t="s">
        <v>34</v>
      </c>
      <c r="F151">
        <v>2200</v>
      </c>
      <c r="G151">
        <v>32</v>
      </c>
      <c r="H151" s="3">
        <f t="shared" si="12"/>
        <v>70400</v>
      </c>
      <c r="I151" s="61">
        <f t="shared" si="13"/>
        <v>32</v>
      </c>
    </row>
    <row r="152" spans="1:9" hidden="1" outlineLevel="2" x14ac:dyDescent="0.35">
      <c r="A152" t="s">
        <v>71</v>
      </c>
      <c r="B152">
        <v>93</v>
      </c>
      <c r="C152" t="s">
        <v>75</v>
      </c>
      <c r="D152">
        <v>600615879</v>
      </c>
      <c r="E152" t="s">
        <v>34</v>
      </c>
      <c r="F152">
        <v>1700</v>
      </c>
      <c r="G152">
        <v>29.5</v>
      </c>
      <c r="H152" s="3">
        <f t="shared" si="12"/>
        <v>50150</v>
      </c>
      <c r="I152" s="61">
        <f t="shared" si="13"/>
        <v>29.5</v>
      </c>
    </row>
    <row r="153" spans="1:9" hidden="1" outlineLevel="2" x14ac:dyDescent="0.35">
      <c r="A153" t="s">
        <v>71</v>
      </c>
      <c r="B153">
        <v>94</v>
      </c>
      <c r="C153" t="s">
        <v>75</v>
      </c>
      <c r="D153">
        <v>600615879</v>
      </c>
      <c r="E153" t="s">
        <v>34</v>
      </c>
      <c r="F153">
        <v>2000</v>
      </c>
      <c r="G153">
        <v>29</v>
      </c>
      <c r="H153" s="3">
        <f t="shared" si="12"/>
        <v>58000</v>
      </c>
      <c r="I153" s="61">
        <f t="shared" si="13"/>
        <v>29</v>
      </c>
    </row>
    <row r="154" spans="1:9" hidden="1" outlineLevel="2" x14ac:dyDescent="0.35">
      <c r="A154" t="s">
        <v>71</v>
      </c>
      <c r="B154">
        <v>95</v>
      </c>
      <c r="C154" t="s">
        <v>77</v>
      </c>
      <c r="D154">
        <v>600258807</v>
      </c>
      <c r="E154" t="s">
        <v>34</v>
      </c>
      <c r="F154">
        <v>2000</v>
      </c>
      <c r="G154">
        <v>31</v>
      </c>
      <c r="H154" s="3">
        <f t="shared" si="12"/>
        <v>62000</v>
      </c>
      <c r="I154" s="61">
        <f t="shared" si="13"/>
        <v>31</v>
      </c>
    </row>
    <row r="155" spans="1:9" hidden="1" outlineLevel="2" collapsed="1" x14ac:dyDescent="0.35">
      <c r="A155" t="s">
        <v>71</v>
      </c>
      <c r="B155">
        <v>96</v>
      </c>
      <c r="C155" t="s">
        <v>18</v>
      </c>
      <c r="D155">
        <v>606958938</v>
      </c>
      <c r="E155" t="s">
        <v>34</v>
      </c>
      <c r="F155">
        <v>2400</v>
      </c>
      <c r="G155">
        <v>34</v>
      </c>
      <c r="H155" s="3">
        <f t="shared" si="12"/>
        <v>81600</v>
      </c>
      <c r="I155" s="61">
        <f t="shared" si="13"/>
        <v>34</v>
      </c>
    </row>
    <row r="156" spans="1:9" hidden="1" outlineLevel="2" x14ac:dyDescent="0.35">
      <c r="A156" t="s">
        <v>71</v>
      </c>
      <c r="B156">
        <v>97</v>
      </c>
      <c r="C156" t="s">
        <v>75</v>
      </c>
      <c r="D156">
        <v>600615879</v>
      </c>
      <c r="E156" t="s">
        <v>34</v>
      </c>
      <c r="F156">
        <v>1375</v>
      </c>
      <c r="G156">
        <v>31</v>
      </c>
      <c r="H156" s="3">
        <f t="shared" si="12"/>
        <v>42625</v>
      </c>
      <c r="I156" s="61">
        <f t="shared" si="13"/>
        <v>31</v>
      </c>
    </row>
    <row r="157" spans="1:9" hidden="1" outlineLevel="2" x14ac:dyDescent="0.35">
      <c r="A157" t="s">
        <v>12</v>
      </c>
      <c r="B157">
        <v>99</v>
      </c>
      <c r="C157" t="s">
        <v>75</v>
      </c>
      <c r="D157">
        <v>600615879</v>
      </c>
      <c r="E157" t="s">
        <v>34</v>
      </c>
      <c r="F157">
        <v>2125</v>
      </c>
      <c r="G157">
        <v>31</v>
      </c>
      <c r="H157" s="3">
        <f t="shared" si="12"/>
        <v>65875</v>
      </c>
      <c r="I157" s="61">
        <f t="shared" si="13"/>
        <v>31</v>
      </c>
    </row>
    <row r="158" spans="1:9" hidden="1" outlineLevel="2" x14ac:dyDescent="0.35">
      <c r="A158" t="s">
        <v>12</v>
      </c>
      <c r="B158">
        <v>102</v>
      </c>
      <c r="C158" t="s">
        <v>23</v>
      </c>
      <c r="D158">
        <v>301476582</v>
      </c>
      <c r="E158" t="s">
        <v>34</v>
      </c>
      <c r="F158">
        <v>360</v>
      </c>
      <c r="G158">
        <v>32</v>
      </c>
      <c r="H158" s="3">
        <f t="shared" si="12"/>
        <v>11520</v>
      </c>
      <c r="I158" s="61">
        <f t="shared" si="13"/>
        <v>32</v>
      </c>
    </row>
    <row r="159" spans="1:9" hidden="1" outlineLevel="2" x14ac:dyDescent="0.35">
      <c r="A159" t="s">
        <v>12</v>
      </c>
      <c r="B159">
        <v>103</v>
      </c>
      <c r="C159" t="s">
        <v>25</v>
      </c>
      <c r="D159">
        <v>602599511</v>
      </c>
      <c r="E159" t="s">
        <v>34</v>
      </c>
      <c r="F159">
        <v>960</v>
      </c>
      <c r="G159">
        <v>32</v>
      </c>
      <c r="H159" s="3">
        <f t="shared" si="12"/>
        <v>30720</v>
      </c>
      <c r="I159" s="61">
        <f t="shared" si="13"/>
        <v>32</v>
      </c>
    </row>
    <row r="160" spans="1:9" hidden="1" outlineLevel="2" x14ac:dyDescent="0.35">
      <c r="A160" t="s">
        <v>12</v>
      </c>
      <c r="B160">
        <v>104</v>
      </c>
      <c r="C160" t="s">
        <v>75</v>
      </c>
      <c r="D160">
        <v>600615879</v>
      </c>
      <c r="E160" t="s">
        <v>34</v>
      </c>
      <c r="F160">
        <v>2000</v>
      </c>
      <c r="G160">
        <v>31</v>
      </c>
      <c r="H160" s="3">
        <f t="shared" si="12"/>
        <v>62000</v>
      </c>
      <c r="I160" s="61">
        <f t="shared" si="13"/>
        <v>31</v>
      </c>
    </row>
    <row r="161" spans="1:9" hidden="1" outlineLevel="2" x14ac:dyDescent="0.35">
      <c r="A161" t="s">
        <v>12</v>
      </c>
      <c r="B161">
        <v>106</v>
      </c>
      <c r="C161" t="s">
        <v>78</v>
      </c>
      <c r="D161">
        <v>600967017</v>
      </c>
      <c r="E161" t="s">
        <v>34</v>
      </c>
      <c r="F161">
        <v>1000</v>
      </c>
      <c r="G161">
        <v>32</v>
      </c>
      <c r="H161" s="3">
        <f t="shared" si="12"/>
        <v>32000</v>
      </c>
      <c r="I161" s="61">
        <f t="shared" si="13"/>
        <v>32</v>
      </c>
    </row>
    <row r="162" spans="1:9" hidden="1" outlineLevel="2" x14ac:dyDescent="0.35">
      <c r="A162" t="s">
        <v>12</v>
      </c>
      <c r="B162">
        <v>108</v>
      </c>
      <c r="C162" t="s">
        <v>75</v>
      </c>
      <c r="D162">
        <v>600615879</v>
      </c>
      <c r="E162" t="s">
        <v>34</v>
      </c>
      <c r="F162">
        <v>2000</v>
      </c>
      <c r="G162">
        <v>30.5</v>
      </c>
      <c r="H162" s="3">
        <f t="shared" si="12"/>
        <v>61000</v>
      </c>
      <c r="I162" s="61">
        <f t="shared" si="13"/>
        <v>30.5</v>
      </c>
    </row>
    <row r="163" spans="1:9" hidden="1" outlineLevel="2" x14ac:dyDescent="0.35">
      <c r="A163" t="s">
        <v>12</v>
      </c>
      <c r="B163">
        <v>109</v>
      </c>
      <c r="C163" t="s">
        <v>73</v>
      </c>
      <c r="D163">
        <v>611687962</v>
      </c>
      <c r="E163" t="s">
        <v>34</v>
      </c>
      <c r="F163">
        <v>500</v>
      </c>
      <c r="G163">
        <v>31</v>
      </c>
      <c r="H163" s="3">
        <f t="shared" si="12"/>
        <v>15500</v>
      </c>
      <c r="I163" s="61">
        <f t="shared" si="13"/>
        <v>31</v>
      </c>
    </row>
    <row r="164" spans="1:9" hidden="1" outlineLevel="2" x14ac:dyDescent="0.35">
      <c r="A164" t="s">
        <v>8</v>
      </c>
      <c r="B164">
        <v>149</v>
      </c>
      <c r="C164" t="s">
        <v>93</v>
      </c>
      <c r="D164">
        <v>301078933</v>
      </c>
      <c r="E164" t="s">
        <v>34</v>
      </c>
      <c r="F164">
        <v>300</v>
      </c>
      <c r="G164">
        <v>27</v>
      </c>
      <c r="H164" s="3">
        <f t="shared" ref="H164:H171" si="14">F164*G164</f>
        <v>8100</v>
      </c>
      <c r="I164" s="61">
        <f t="shared" si="13"/>
        <v>27</v>
      </c>
    </row>
    <row r="165" spans="1:9" hidden="1" outlineLevel="2" x14ac:dyDescent="0.35">
      <c r="A165" t="s">
        <v>8</v>
      </c>
      <c r="B165">
        <v>152</v>
      </c>
      <c r="C165" t="s">
        <v>13</v>
      </c>
      <c r="E165" t="s">
        <v>34</v>
      </c>
      <c r="F165">
        <v>90</v>
      </c>
      <c r="G165">
        <v>28</v>
      </c>
      <c r="H165" s="3">
        <f t="shared" si="14"/>
        <v>2520</v>
      </c>
      <c r="I165" s="61">
        <f t="shared" si="13"/>
        <v>28</v>
      </c>
    </row>
    <row r="166" spans="1:9" hidden="1" outlineLevel="2" x14ac:dyDescent="0.35">
      <c r="A166" t="s">
        <v>8</v>
      </c>
      <c r="B166">
        <v>158</v>
      </c>
      <c r="C166" t="s">
        <v>22</v>
      </c>
      <c r="D166">
        <v>300884250</v>
      </c>
      <c r="E166" t="s">
        <v>34</v>
      </c>
      <c r="F166">
        <v>375</v>
      </c>
      <c r="G166">
        <v>30</v>
      </c>
      <c r="H166" s="3">
        <f t="shared" si="14"/>
        <v>11250</v>
      </c>
      <c r="I166" s="61">
        <f t="shared" si="13"/>
        <v>30</v>
      </c>
    </row>
    <row r="167" spans="1:9" hidden="1" outlineLevel="2" x14ac:dyDescent="0.35">
      <c r="A167" t="s">
        <v>8</v>
      </c>
      <c r="B167">
        <v>170</v>
      </c>
      <c r="C167" s="7" t="s">
        <v>98</v>
      </c>
      <c r="D167">
        <v>606780564</v>
      </c>
      <c r="E167" t="s">
        <v>34</v>
      </c>
      <c r="F167">
        <v>960</v>
      </c>
      <c r="G167">
        <v>28</v>
      </c>
      <c r="H167" s="3">
        <f t="shared" si="14"/>
        <v>26880</v>
      </c>
      <c r="I167" s="61">
        <f t="shared" si="13"/>
        <v>28</v>
      </c>
    </row>
    <row r="168" spans="1:9" hidden="1" outlineLevel="2" x14ac:dyDescent="0.35">
      <c r="A168" t="s">
        <v>9</v>
      </c>
      <c r="B168">
        <v>177</v>
      </c>
      <c r="C168" s="7" t="s">
        <v>242</v>
      </c>
      <c r="D168">
        <v>611811493</v>
      </c>
      <c r="E168" t="s">
        <v>34</v>
      </c>
      <c r="F168">
        <v>180</v>
      </c>
      <c r="G168">
        <v>28</v>
      </c>
      <c r="H168" s="3">
        <f t="shared" si="14"/>
        <v>5040</v>
      </c>
      <c r="I168" s="61">
        <f t="shared" si="13"/>
        <v>28</v>
      </c>
    </row>
    <row r="169" spans="1:9" hidden="1" outlineLevel="2" x14ac:dyDescent="0.35">
      <c r="A169" t="s">
        <v>10</v>
      </c>
      <c r="B169">
        <v>311</v>
      </c>
      <c r="C169" s="7" t="s">
        <v>67</v>
      </c>
      <c r="D169">
        <v>301485878</v>
      </c>
      <c r="E169" t="s">
        <v>34</v>
      </c>
      <c r="F169">
        <v>500</v>
      </c>
      <c r="G169">
        <v>22</v>
      </c>
      <c r="H169" s="3">
        <f t="shared" si="14"/>
        <v>11000</v>
      </c>
      <c r="I169" s="61">
        <f t="shared" si="13"/>
        <v>22</v>
      </c>
    </row>
    <row r="170" spans="1:9" hidden="1" outlineLevel="2" x14ac:dyDescent="0.35">
      <c r="A170" t="s">
        <v>10</v>
      </c>
      <c r="B170">
        <v>344</v>
      </c>
      <c r="C170" t="s">
        <v>57</v>
      </c>
      <c r="D170">
        <v>608134093</v>
      </c>
      <c r="E170" t="s">
        <v>34</v>
      </c>
      <c r="F170">
        <v>500</v>
      </c>
      <c r="G170">
        <v>31</v>
      </c>
      <c r="H170" s="3">
        <f t="shared" si="14"/>
        <v>15500</v>
      </c>
      <c r="I170" s="61">
        <f t="shared" si="13"/>
        <v>31</v>
      </c>
    </row>
    <row r="171" spans="1:9" hidden="1" outlineLevel="2" x14ac:dyDescent="0.35">
      <c r="A171" t="s">
        <v>11</v>
      </c>
      <c r="B171">
        <v>394</v>
      </c>
      <c r="C171" t="s">
        <v>72</v>
      </c>
      <c r="D171">
        <v>601169948</v>
      </c>
      <c r="E171" t="s">
        <v>34</v>
      </c>
      <c r="F171">
        <v>1000</v>
      </c>
      <c r="G171">
        <v>28</v>
      </c>
      <c r="H171" s="3">
        <f t="shared" si="14"/>
        <v>28000</v>
      </c>
      <c r="I171" s="61">
        <f t="shared" si="13"/>
        <v>28</v>
      </c>
    </row>
    <row r="172" spans="1:9" outlineLevel="1" collapsed="1" x14ac:dyDescent="0.35">
      <c r="E172" s="1" t="s">
        <v>253</v>
      </c>
      <c r="F172">
        <f>SUBTOTAL(9,F133:F171)</f>
        <v>44859</v>
      </c>
      <c r="G172">
        <f>SUBTOTAL(9,G133:G171)</f>
        <v>1204</v>
      </c>
      <c r="H172" s="3">
        <f>SUBTOTAL(9,H133:H171)</f>
        <v>1405980</v>
      </c>
      <c r="I172" s="61">
        <f t="shared" si="13"/>
        <v>31.342205577476093</v>
      </c>
    </row>
    <row r="173" spans="1:9" hidden="1" outlineLevel="2" x14ac:dyDescent="0.35">
      <c r="A173" t="s">
        <v>15</v>
      </c>
      <c r="B173">
        <v>3</v>
      </c>
      <c r="C173" t="s">
        <v>16</v>
      </c>
      <c r="D173">
        <v>300341450</v>
      </c>
      <c r="E173" t="s">
        <v>36</v>
      </c>
      <c r="F173">
        <v>450</v>
      </c>
      <c r="G173">
        <v>33</v>
      </c>
      <c r="H173" s="3">
        <f t="shared" ref="H173:H190" si="15">G173*F173</f>
        <v>14850</v>
      </c>
      <c r="I173" s="61">
        <f t="shared" si="13"/>
        <v>33</v>
      </c>
    </row>
    <row r="174" spans="1:9" hidden="1" outlineLevel="2" x14ac:dyDescent="0.35">
      <c r="A174" t="s">
        <v>15</v>
      </c>
      <c r="B174">
        <v>11</v>
      </c>
      <c r="C174" t="s">
        <v>16</v>
      </c>
      <c r="D174">
        <v>300341450</v>
      </c>
      <c r="E174" t="s">
        <v>36</v>
      </c>
      <c r="F174">
        <v>2010</v>
      </c>
      <c r="G174">
        <v>33</v>
      </c>
      <c r="H174" s="3">
        <f t="shared" si="15"/>
        <v>66330</v>
      </c>
      <c r="I174" s="61">
        <f t="shared" si="13"/>
        <v>33</v>
      </c>
    </row>
    <row r="175" spans="1:9" hidden="1" outlineLevel="2" x14ac:dyDescent="0.35">
      <c r="A175" t="s">
        <v>5</v>
      </c>
      <c r="B175">
        <v>14</v>
      </c>
      <c r="C175" t="s">
        <v>21</v>
      </c>
      <c r="D175">
        <v>300060740</v>
      </c>
      <c r="E175" t="s">
        <v>36</v>
      </c>
      <c r="F175">
        <v>300</v>
      </c>
      <c r="G175">
        <v>33.5</v>
      </c>
      <c r="H175" s="3">
        <f t="shared" si="15"/>
        <v>10050</v>
      </c>
      <c r="I175" s="61">
        <f t="shared" si="13"/>
        <v>33.5</v>
      </c>
    </row>
    <row r="176" spans="1:9" hidden="1" outlineLevel="2" x14ac:dyDescent="0.35">
      <c r="A176" t="s">
        <v>5</v>
      </c>
      <c r="B176">
        <v>36</v>
      </c>
      <c r="C176" t="s">
        <v>52</v>
      </c>
      <c r="D176">
        <v>300514038</v>
      </c>
      <c r="E176" t="s">
        <v>36</v>
      </c>
      <c r="F176">
        <v>4440</v>
      </c>
      <c r="G176">
        <v>34.25</v>
      </c>
      <c r="H176" s="3">
        <f t="shared" si="15"/>
        <v>152070</v>
      </c>
      <c r="I176" s="61">
        <f t="shared" si="13"/>
        <v>34.25</v>
      </c>
    </row>
    <row r="177" spans="1:9" hidden="1" outlineLevel="2" x14ac:dyDescent="0.35">
      <c r="A177" t="s">
        <v>6</v>
      </c>
      <c r="B177">
        <v>39</v>
      </c>
      <c r="C177" t="s">
        <v>23</v>
      </c>
      <c r="D177">
        <v>301476582</v>
      </c>
      <c r="E177" t="s">
        <v>36</v>
      </c>
      <c r="F177">
        <v>300</v>
      </c>
      <c r="G177">
        <v>34</v>
      </c>
      <c r="H177" s="3">
        <f t="shared" si="15"/>
        <v>10200</v>
      </c>
      <c r="I177" s="61">
        <f t="shared" si="13"/>
        <v>34</v>
      </c>
    </row>
    <row r="178" spans="1:9" hidden="1" outlineLevel="2" x14ac:dyDescent="0.35">
      <c r="A178" t="s">
        <v>6</v>
      </c>
      <c r="B178">
        <v>41</v>
      </c>
      <c r="C178" t="s">
        <v>21</v>
      </c>
      <c r="D178">
        <v>300060740</v>
      </c>
      <c r="E178" t="s">
        <v>36</v>
      </c>
      <c r="F178">
        <v>150</v>
      </c>
      <c r="G178">
        <v>34</v>
      </c>
      <c r="H178" s="3">
        <f t="shared" si="15"/>
        <v>5100</v>
      </c>
      <c r="I178" s="61">
        <f t="shared" si="13"/>
        <v>34</v>
      </c>
    </row>
    <row r="179" spans="1:9" hidden="1" outlineLevel="2" x14ac:dyDescent="0.35">
      <c r="A179" t="s">
        <v>6</v>
      </c>
      <c r="B179">
        <v>47</v>
      </c>
      <c r="C179" t="s">
        <v>16</v>
      </c>
      <c r="D179">
        <v>300341450</v>
      </c>
      <c r="E179" t="s">
        <v>36</v>
      </c>
      <c r="F179">
        <v>1800</v>
      </c>
      <c r="G179">
        <v>34</v>
      </c>
      <c r="H179" s="3">
        <f t="shared" si="15"/>
        <v>61200</v>
      </c>
      <c r="I179" s="61">
        <f t="shared" si="13"/>
        <v>34</v>
      </c>
    </row>
    <row r="180" spans="1:9" hidden="1" outlineLevel="2" x14ac:dyDescent="0.35">
      <c r="A180" t="s">
        <v>6</v>
      </c>
      <c r="B180">
        <v>49</v>
      </c>
      <c r="C180" t="s">
        <v>84</v>
      </c>
      <c r="D180">
        <v>304602050</v>
      </c>
      <c r="E180" t="s">
        <v>36</v>
      </c>
      <c r="F180">
        <v>420</v>
      </c>
      <c r="G180">
        <v>34</v>
      </c>
      <c r="H180" s="3">
        <f t="shared" si="15"/>
        <v>14280</v>
      </c>
      <c r="I180" s="61">
        <f t="shared" si="13"/>
        <v>34</v>
      </c>
    </row>
    <row r="181" spans="1:9" hidden="1" outlineLevel="2" x14ac:dyDescent="0.35">
      <c r="A181" t="s">
        <v>62</v>
      </c>
      <c r="B181">
        <v>64</v>
      </c>
      <c r="C181" t="s">
        <v>63</v>
      </c>
      <c r="D181">
        <v>305314323</v>
      </c>
      <c r="E181" t="s">
        <v>36</v>
      </c>
      <c r="F181">
        <v>5730</v>
      </c>
      <c r="G181">
        <v>32.75</v>
      </c>
      <c r="H181" s="3">
        <f t="shared" si="15"/>
        <v>187657.5</v>
      </c>
      <c r="I181" s="61">
        <f t="shared" si="13"/>
        <v>32.75</v>
      </c>
    </row>
    <row r="182" spans="1:9" hidden="1" outlineLevel="2" x14ac:dyDescent="0.35">
      <c r="A182" t="s">
        <v>62</v>
      </c>
      <c r="B182">
        <v>74</v>
      </c>
      <c r="C182" t="s">
        <v>18</v>
      </c>
      <c r="D182">
        <v>606958938</v>
      </c>
      <c r="E182" t="s">
        <v>36</v>
      </c>
      <c r="F182">
        <v>780</v>
      </c>
      <c r="G182">
        <v>34</v>
      </c>
      <c r="H182" s="3">
        <f t="shared" si="15"/>
        <v>26520</v>
      </c>
      <c r="I182" s="61">
        <f t="shared" si="13"/>
        <v>34</v>
      </c>
    </row>
    <row r="183" spans="1:9" hidden="1" outlineLevel="2" x14ac:dyDescent="0.35">
      <c r="A183" t="s">
        <v>62</v>
      </c>
      <c r="B183">
        <v>77</v>
      </c>
      <c r="C183" t="s">
        <v>21</v>
      </c>
      <c r="D183">
        <v>300060740</v>
      </c>
      <c r="E183" t="s">
        <v>36</v>
      </c>
      <c r="F183">
        <v>280</v>
      </c>
      <c r="G183">
        <v>33</v>
      </c>
      <c r="H183" s="3">
        <f t="shared" si="15"/>
        <v>9240</v>
      </c>
      <c r="I183" s="61">
        <f t="shared" si="13"/>
        <v>33</v>
      </c>
    </row>
    <row r="184" spans="1:9" hidden="1" outlineLevel="2" x14ac:dyDescent="0.35">
      <c r="A184" t="s">
        <v>71</v>
      </c>
      <c r="B184">
        <v>79</v>
      </c>
      <c r="C184" t="s">
        <v>16</v>
      </c>
      <c r="D184">
        <v>300341450</v>
      </c>
      <c r="E184" t="s">
        <v>36</v>
      </c>
      <c r="F184">
        <v>870</v>
      </c>
      <c r="G184">
        <v>33</v>
      </c>
      <c r="H184" s="3">
        <f t="shared" si="15"/>
        <v>28710</v>
      </c>
      <c r="I184" s="61">
        <f t="shared" si="13"/>
        <v>33</v>
      </c>
    </row>
    <row r="185" spans="1:9" hidden="1" outlineLevel="2" x14ac:dyDescent="0.35">
      <c r="A185" t="s">
        <v>71</v>
      </c>
      <c r="B185">
        <v>85</v>
      </c>
      <c r="C185" t="s">
        <v>61</v>
      </c>
      <c r="D185">
        <v>500150913</v>
      </c>
      <c r="E185" t="s">
        <v>36</v>
      </c>
      <c r="F185">
        <v>900</v>
      </c>
      <c r="G185">
        <v>33</v>
      </c>
      <c r="H185" s="3">
        <f t="shared" si="15"/>
        <v>29700</v>
      </c>
      <c r="I185" s="61">
        <f t="shared" si="13"/>
        <v>33</v>
      </c>
    </row>
    <row r="186" spans="1:9" hidden="1" outlineLevel="2" x14ac:dyDescent="0.35">
      <c r="A186" t="s">
        <v>71</v>
      </c>
      <c r="B186">
        <v>96</v>
      </c>
      <c r="C186" t="s">
        <v>18</v>
      </c>
      <c r="D186">
        <v>606958938</v>
      </c>
      <c r="E186" t="s">
        <v>36</v>
      </c>
      <c r="F186">
        <v>2100</v>
      </c>
      <c r="G186">
        <v>36</v>
      </c>
      <c r="H186" s="3">
        <f t="shared" si="15"/>
        <v>75600</v>
      </c>
      <c r="I186" s="61">
        <f t="shared" si="13"/>
        <v>36</v>
      </c>
    </row>
    <row r="187" spans="1:9" hidden="1" outlineLevel="2" x14ac:dyDescent="0.35">
      <c r="A187" t="s">
        <v>12</v>
      </c>
      <c r="B187">
        <v>102</v>
      </c>
      <c r="C187" t="s">
        <v>23</v>
      </c>
      <c r="D187">
        <v>301476582</v>
      </c>
      <c r="E187" t="s">
        <v>36</v>
      </c>
      <c r="F187">
        <v>280</v>
      </c>
      <c r="G187">
        <v>34</v>
      </c>
      <c r="H187" s="3">
        <f t="shared" si="15"/>
        <v>9520</v>
      </c>
      <c r="I187" s="61">
        <f t="shared" si="13"/>
        <v>34</v>
      </c>
    </row>
    <row r="188" spans="1:9" hidden="1" outlineLevel="2" x14ac:dyDescent="0.35">
      <c r="A188" t="s">
        <v>12</v>
      </c>
      <c r="B188">
        <v>106</v>
      </c>
      <c r="C188" t="s">
        <v>78</v>
      </c>
      <c r="D188">
        <v>600967017</v>
      </c>
      <c r="E188" t="s">
        <v>36</v>
      </c>
      <c r="F188">
        <v>1000</v>
      </c>
      <c r="G188">
        <v>33.5</v>
      </c>
      <c r="H188" s="3">
        <f t="shared" si="15"/>
        <v>33500</v>
      </c>
      <c r="I188" s="61">
        <f t="shared" si="13"/>
        <v>33.5</v>
      </c>
    </row>
    <row r="189" spans="1:9" hidden="1" outlineLevel="2" x14ac:dyDescent="0.35">
      <c r="A189" t="s">
        <v>12</v>
      </c>
      <c r="B189">
        <v>106</v>
      </c>
      <c r="C189" t="s">
        <v>78</v>
      </c>
      <c r="D189">
        <v>600967017</v>
      </c>
      <c r="E189" t="s">
        <v>36</v>
      </c>
      <c r="F189">
        <v>36</v>
      </c>
      <c r="G189">
        <v>30</v>
      </c>
      <c r="H189" s="3">
        <f t="shared" si="15"/>
        <v>1080</v>
      </c>
      <c r="I189" s="61">
        <f t="shared" si="13"/>
        <v>30</v>
      </c>
    </row>
    <row r="190" spans="1:9" hidden="1" outlineLevel="2" x14ac:dyDescent="0.35">
      <c r="A190" t="s">
        <v>12</v>
      </c>
      <c r="B190">
        <v>112</v>
      </c>
      <c r="C190" t="s">
        <v>75</v>
      </c>
      <c r="D190">
        <v>600615879</v>
      </c>
      <c r="E190" t="s">
        <v>36</v>
      </c>
      <c r="F190">
        <v>250</v>
      </c>
      <c r="G190">
        <v>34</v>
      </c>
      <c r="H190" s="3">
        <f t="shared" si="15"/>
        <v>8500</v>
      </c>
      <c r="I190" s="61">
        <f t="shared" si="13"/>
        <v>34</v>
      </c>
    </row>
    <row r="191" spans="1:9" hidden="1" outlineLevel="2" x14ac:dyDescent="0.35">
      <c r="A191" t="s">
        <v>7</v>
      </c>
      <c r="B191">
        <v>125</v>
      </c>
      <c r="C191" t="s">
        <v>75</v>
      </c>
      <c r="D191">
        <v>600615879</v>
      </c>
      <c r="E191" t="s">
        <v>36</v>
      </c>
      <c r="F191">
        <v>250</v>
      </c>
      <c r="G191">
        <v>33</v>
      </c>
      <c r="H191" s="3">
        <f t="shared" ref="H191:H217" si="16">F191*G191</f>
        <v>8250</v>
      </c>
      <c r="I191" s="61">
        <f t="shared" si="13"/>
        <v>33</v>
      </c>
    </row>
    <row r="192" spans="1:9" hidden="1" outlineLevel="2" x14ac:dyDescent="0.35">
      <c r="A192" t="s">
        <v>7</v>
      </c>
      <c r="B192">
        <v>137</v>
      </c>
      <c r="C192" t="s">
        <v>88</v>
      </c>
      <c r="D192">
        <v>602335502</v>
      </c>
      <c r="E192" t="s">
        <v>36</v>
      </c>
      <c r="F192">
        <v>1000</v>
      </c>
      <c r="G192">
        <v>34</v>
      </c>
      <c r="H192" s="3">
        <f t="shared" si="16"/>
        <v>34000</v>
      </c>
      <c r="I192" s="61">
        <f t="shared" si="13"/>
        <v>34</v>
      </c>
    </row>
    <row r="193" spans="1:9" hidden="1" outlineLevel="2" x14ac:dyDescent="0.35">
      <c r="A193" t="s">
        <v>7</v>
      </c>
      <c r="B193">
        <v>141</v>
      </c>
      <c r="C193" t="s">
        <v>90</v>
      </c>
      <c r="D193">
        <v>300494817</v>
      </c>
      <c r="E193" t="s">
        <v>36</v>
      </c>
      <c r="F193">
        <v>2350</v>
      </c>
      <c r="G193">
        <v>34</v>
      </c>
      <c r="H193" s="3">
        <f t="shared" si="16"/>
        <v>79900</v>
      </c>
      <c r="I193" s="61">
        <f t="shared" si="13"/>
        <v>34</v>
      </c>
    </row>
    <row r="194" spans="1:9" hidden="1" outlineLevel="2" x14ac:dyDescent="0.35">
      <c r="A194" t="s">
        <v>7</v>
      </c>
      <c r="B194">
        <v>143</v>
      </c>
      <c r="C194" t="s">
        <v>21</v>
      </c>
      <c r="D194">
        <v>300060740</v>
      </c>
      <c r="E194" t="s">
        <v>36</v>
      </c>
      <c r="F194">
        <v>100</v>
      </c>
      <c r="G194">
        <v>34</v>
      </c>
      <c r="H194" s="3">
        <f t="shared" si="16"/>
        <v>3400</v>
      </c>
      <c r="I194" s="61">
        <f t="shared" si="13"/>
        <v>34</v>
      </c>
    </row>
    <row r="195" spans="1:9" hidden="1" outlineLevel="2" x14ac:dyDescent="0.35">
      <c r="A195" t="s">
        <v>8</v>
      </c>
      <c r="B195">
        <v>149</v>
      </c>
      <c r="C195" t="s">
        <v>93</v>
      </c>
      <c r="D195">
        <v>301078933</v>
      </c>
      <c r="E195" t="s">
        <v>36</v>
      </c>
      <c r="F195">
        <v>300</v>
      </c>
      <c r="G195">
        <v>28</v>
      </c>
      <c r="H195" s="3">
        <f t="shared" si="16"/>
        <v>8400</v>
      </c>
      <c r="I195" s="61">
        <f t="shared" si="13"/>
        <v>28</v>
      </c>
    </row>
    <row r="196" spans="1:9" hidden="1" outlineLevel="2" x14ac:dyDescent="0.35">
      <c r="A196" t="s">
        <v>8</v>
      </c>
      <c r="B196">
        <v>151</v>
      </c>
      <c r="C196" t="s">
        <v>78</v>
      </c>
      <c r="D196">
        <v>600967017</v>
      </c>
      <c r="E196" t="s">
        <v>36</v>
      </c>
      <c r="F196">
        <v>600</v>
      </c>
      <c r="G196">
        <v>34</v>
      </c>
      <c r="H196" s="3">
        <f t="shared" si="16"/>
        <v>20400</v>
      </c>
      <c r="I196" s="61">
        <f t="shared" si="13"/>
        <v>34</v>
      </c>
    </row>
    <row r="197" spans="1:9" hidden="1" outlineLevel="2" x14ac:dyDescent="0.35">
      <c r="A197" t="s">
        <v>8</v>
      </c>
      <c r="B197">
        <v>165</v>
      </c>
      <c r="C197" t="s">
        <v>93</v>
      </c>
      <c r="D197">
        <v>301078933</v>
      </c>
      <c r="E197" t="s">
        <v>36</v>
      </c>
      <c r="F197">
        <v>300</v>
      </c>
      <c r="G197">
        <v>28</v>
      </c>
      <c r="H197" s="3">
        <f t="shared" si="16"/>
        <v>8400</v>
      </c>
      <c r="I197" s="61">
        <f t="shared" si="13"/>
        <v>28</v>
      </c>
    </row>
    <row r="198" spans="1:9" hidden="1" outlineLevel="2" x14ac:dyDescent="0.35">
      <c r="A198" t="s">
        <v>9</v>
      </c>
      <c r="B198">
        <v>185</v>
      </c>
      <c r="C198" t="s">
        <v>91</v>
      </c>
      <c r="D198">
        <v>608295013</v>
      </c>
      <c r="E198" t="s">
        <v>36</v>
      </c>
      <c r="F198">
        <v>1000</v>
      </c>
      <c r="G198">
        <v>28</v>
      </c>
      <c r="H198" s="3">
        <f t="shared" si="16"/>
        <v>28000</v>
      </c>
      <c r="I198" s="61">
        <f t="shared" si="13"/>
        <v>28</v>
      </c>
    </row>
    <row r="199" spans="1:9" hidden="1" outlineLevel="2" x14ac:dyDescent="0.35">
      <c r="A199" t="s">
        <v>9</v>
      </c>
      <c r="B199">
        <v>186</v>
      </c>
      <c r="C199" t="s">
        <v>16</v>
      </c>
      <c r="D199">
        <v>300341450</v>
      </c>
      <c r="E199" t="s">
        <v>36</v>
      </c>
      <c r="F199">
        <v>600</v>
      </c>
      <c r="G199">
        <v>28</v>
      </c>
      <c r="H199" s="3">
        <f t="shared" si="16"/>
        <v>16800</v>
      </c>
      <c r="I199" s="61">
        <f t="shared" si="13"/>
        <v>28</v>
      </c>
    </row>
    <row r="200" spans="1:9" hidden="1" outlineLevel="2" x14ac:dyDescent="0.35">
      <c r="A200" t="s">
        <v>9</v>
      </c>
      <c r="B200">
        <v>193</v>
      </c>
      <c r="C200" t="s">
        <v>106</v>
      </c>
      <c r="D200">
        <v>606561121</v>
      </c>
      <c r="E200" t="s">
        <v>36</v>
      </c>
      <c r="F200">
        <v>1500</v>
      </c>
      <c r="G200">
        <v>24</v>
      </c>
      <c r="H200" s="3">
        <f t="shared" si="16"/>
        <v>36000</v>
      </c>
      <c r="I200" s="61">
        <f t="shared" ref="I200:I263" si="17">H200/F200</f>
        <v>24</v>
      </c>
    </row>
    <row r="201" spans="1:9" hidden="1" outlineLevel="2" x14ac:dyDescent="0.35">
      <c r="A201" t="s">
        <v>9</v>
      </c>
      <c r="B201">
        <v>214</v>
      </c>
      <c r="C201" t="s">
        <v>88</v>
      </c>
      <c r="D201">
        <v>602335503</v>
      </c>
      <c r="E201" t="s">
        <v>36</v>
      </c>
      <c r="F201">
        <v>1500</v>
      </c>
      <c r="G201">
        <v>30</v>
      </c>
      <c r="H201" s="3">
        <f t="shared" si="16"/>
        <v>45000</v>
      </c>
      <c r="I201" s="61">
        <f t="shared" si="17"/>
        <v>30</v>
      </c>
    </row>
    <row r="202" spans="1:9" hidden="1" outlineLevel="2" x14ac:dyDescent="0.35">
      <c r="A202" t="s">
        <v>9</v>
      </c>
      <c r="B202">
        <v>221</v>
      </c>
      <c r="C202" t="s">
        <v>78</v>
      </c>
      <c r="D202">
        <v>600967017</v>
      </c>
      <c r="E202" t="s">
        <v>36</v>
      </c>
      <c r="F202">
        <v>1850</v>
      </c>
      <c r="G202">
        <v>30</v>
      </c>
      <c r="H202" s="3">
        <f t="shared" si="16"/>
        <v>55500</v>
      </c>
      <c r="I202" s="61">
        <f t="shared" si="17"/>
        <v>30</v>
      </c>
    </row>
    <row r="203" spans="1:9" hidden="1" outlineLevel="2" collapsed="1" x14ac:dyDescent="0.35">
      <c r="A203" t="s">
        <v>9</v>
      </c>
      <c r="B203">
        <v>221</v>
      </c>
      <c r="C203" t="s">
        <v>78</v>
      </c>
      <c r="D203">
        <v>600967017</v>
      </c>
      <c r="E203" t="s">
        <v>36</v>
      </c>
      <c r="F203">
        <v>150</v>
      </c>
      <c r="G203">
        <v>30</v>
      </c>
      <c r="H203" s="3">
        <f t="shared" si="16"/>
        <v>4500</v>
      </c>
      <c r="I203" s="61">
        <f t="shared" si="17"/>
        <v>30</v>
      </c>
    </row>
    <row r="204" spans="1:9" hidden="1" outlineLevel="2" x14ac:dyDescent="0.35">
      <c r="A204" t="s">
        <v>114</v>
      </c>
      <c r="B204">
        <v>231</v>
      </c>
      <c r="C204" t="s">
        <v>16</v>
      </c>
      <c r="D204">
        <v>300341450</v>
      </c>
      <c r="E204" t="s">
        <v>36</v>
      </c>
      <c r="F204">
        <v>1050</v>
      </c>
      <c r="G204">
        <v>28</v>
      </c>
      <c r="H204" s="3">
        <f t="shared" si="16"/>
        <v>29400</v>
      </c>
      <c r="I204" s="61">
        <f t="shared" si="17"/>
        <v>28</v>
      </c>
    </row>
    <row r="205" spans="1:9" hidden="1" outlineLevel="2" collapsed="1" x14ac:dyDescent="0.35">
      <c r="A205" t="s">
        <v>114</v>
      </c>
      <c r="B205">
        <v>237</v>
      </c>
      <c r="C205" t="s">
        <v>61</v>
      </c>
      <c r="D205">
        <v>500150913</v>
      </c>
      <c r="E205" t="s">
        <v>36</v>
      </c>
      <c r="F205">
        <v>990</v>
      </c>
      <c r="G205">
        <v>31</v>
      </c>
      <c r="H205" s="3">
        <f t="shared" si="16"/>
        <v>30690</v>
      </c>
      <c r="I205" s="61">
        <f t="shared" si="17"/>
        <v>31</v>
      </c>
    </row>
    <row r="206" spans="1:9" hidden="1" outlineLevel="2" x14ac:dyDescent="0.35">
      <c r="A206" t="s">
        <v>114</v>
      </c>
      <c r="B206">
        <v>256</v>
      </c>
      <c r="C206" t="s">
        <v>122</v>
      </c>
      <c r="D206">
        <v>301485341</v>
      </c>
      <c r="E206" t="s">
        <v>36</v>
      </c>
      <c r="F206">
        <v>300</v>
      </c>
      <c r="G206">
        <v>29</v>
      </c>
      <c r="H206" s="3">
        <f t="shared" si="16"/>
        <v>8700</v>
      </c>
      <c r="I206" s="61">
        <f t="shared" si="17"/>
        <v>29</v>
      </c>
    </row>
    <row r="207" spans="1:9" hidden="1" outlineLevel="2" collapsed="1" x14ac:dyDescent="0.35">
      <c r="A207" t="s">
        <v>114</v>
      </c>
      <c r="B207">
        <v>257</v>
      </c>
      <c r="C207" t="s">
        <v>109</v>
      </c>
      <c r="D207">
        <v>608120876</v>
      </c>
      <c r="E207" t="s">
        <v>36</v>
      </c>
      <c r="F207">
        <v>300</v>
      </c>
      <c r="G207">
        <v>34</v>
      </c>
      <c r="H207" s="3">
        <f t="shared" si="16"/>
        <v>10200</v>
      </c>
      <c r="I207" s="61">
        <f t="shared" si="17"/>
        <v>34</v>
      </c>
    </row>
    <row r="208" spans="1:9" hidden="1" outlineLevel="2" x14ac:dyDescent="0.35">
      <c r="A208" t="s">
        <v>114</v>
      </c>
      <c r="B208">
        <v>265</v>
      </c>
      <c r="C208" t="s">
        <v>120</v>
      </c>
      <c r="D208">
        <v>302882977</v>
      </c>
      <c r="E208" t="s">
        <v>36</v>
      </c>
      <c r="F208">
        <v>1800</v>
      </c>
      <c r="G208">
        <v>30</v>
      </c>
      <c r="H208" s="3">
        <f t="shared" si="16"/>
        <v>54000</v>
      </c>
      <c r="I208" s="61">
        <f t="shared" si="17"/>
        <v>30</v>
      </c>
    </row>
    <row r="209" spans="1:13" hidden="1" outlineLevel="2" x14ac:dyDescent="0.35">
      <c r="A209" t="s">
        <v>114</v>
      </c>
      <c r="B209">
        <v>267</v>
      </c>
      <c r="C209" t="s">
        <v>125</v>
      </c>
      <c r="D209">
        <v>302388510</v>
      </c>
      <c r="E209" t="s">
        <v>36</v>
      </c>
      <c r="F209">
        <v>1410</v>
      </c>
      <c r="G209">
        <v>30</v>
      </c>
      <c r="H209" s="3">
        <f t="shared" si="16"/>
        <v>42300</v>
      </c>
      <c r="I209" s="61">
        <f t="shared" si="17"/>
        <v>30</v>
      </c>
    </row>
    <row r="210" spans="1:13" hidden="1" outlineLevel="2" x14ac:dyDescent="0.35">
      <c r="A210" t="s">
        <v>114</v>
      </c>
      <c r="B210">
        <v>285</v>
      </c>
      <c r="C210" t="s">
        <v>125</v>
      </c>
      <c r="D210">
        <v>302388510</v>
      </c>
      <c r="E210" t="s">
        <v>36</v>
      </c>
      <c r="F210">
        <v>1170</v>
      </c>
      <c r="G210">
        <v>30</v>
      </c>
      <c r="H210" s="3">
        <f t="shared" si="16"/>
        <v>35100</v>
      </c>
      <c r="I210" s="61">
        <f t="shared" si="17"/>
        <v>30</v>
      </c>
    </row>
    <row r="211" spans="1:13" hidden="1" outlineLevel="2" x14ac:dyDescent="0.35">
      <c r="A211" t="s">
        <v>114</v>
      </c>
      <c r="B211">
        <v>287</v>
      </c>
      <c r="C211" t="s">
        <v>120</v>
      </c>
      <c r="D211">
        <v>302882977</v>
      </c>
      <c r="E211" t="s">
        <v>36</v>
      </c>
      <c r="F211">
        <v>1500</v>
      </c>
      <c r="G211">
        <v>30</v>
      </c>
      <c r="H211" s="3">
        <f t="shared" si="16"/>
        <v>45000</v>
      </c>
      <c r="I211" s="61">
        <f t="shared" si="17"/>
        <v>30</v>
      </c>
    </row>
    <row r="212" spans="1:13" hidden="1" outlineLevel="2" x14ac:dyDescent="0.35">
      <c r="A212" t="s">
        <v>114</v>
      </c>
      <c r="B212">
        <v>289</v>
      </c>
      <c r="C212" t="s">
        <v>122</v>
      </c>
      <c r="D212">
        <v>301485341</v>
      </c>
      <c r="E212" t="s">
        <v>36</v>
      </c>
      <c r="F212">
        <v>540</v>
      </c>
      <c r="G212">
        <v>30</v>
      </c>
      <c r="H212" s="3">
        <f t="shared" si="16"/>
        <v>16200</v>
      </c>
      <c r="I212" s="61">
        <f t="shared" si="17"/>
        <v>30</v>
      </c>
    </row>
    <row r="213" spans="1:13" hidden="1" outlineLevel="2" x14ac:dyDescent="0.35">
      <c r="A213" t="s">
        <v>10</v>
      </c>
      <c r="B213">
        <v>308</v>
      </c>
      <c r="C213" t="s">
        <v>16</v>
      </c>
      <c r="D213">
        <v>300341450</v>
      </c>
      <c r="E213" t="s">
        <v>36</v>
      </c>
      <c r="F213">
        <v>900</v>
      </c>
      <c r="G213">
        <v>30</v>
      </c>
      <c r="H213" s="3">
        <f t="shared" si="16"/>
        <v>27000</v>
      </c>
      <c r="I213" s="61">
        <f t="shared" si="17"/>
        <v>30</v>
      </c>
    </row>
    <row r="214" spans="1:13" hidden="1" outlineLevel="2" x14ac:dyDescent="0.35">
      <c r="A214" t="s">
        <v>10</v>
      </c>
      <c r="B214">
        <v>353</v>
      </c>
      <c r="C214" t="s">
        <v>122</v>
      </c>
      <c r="D214">
        <v>301484341</v>
      </c>
      <c r="E214" t="s">
        <v>36</v>
      </c>
      <c r="F214">
        <v>600</v>
      </c>
      <c r="G214">
        <v>33</v>
      </c>
      <c r="H214" s="3">
        <f t="shared" si="16"/>
        <v>19800</v>
      </c>
      <c r="I214" s="61">
        <f t="shared" si="17"/>
        <v>33</v>
      </c>
    </row>
    <row r="215" spans="1:13" hidden="1" outlineLevel="2" x14ac:dyDescent="0.35">
      <c r="A215" t="s">
        <v>10</v>
      </c>
      <c r="B215">
        <v>361</v>
      </c>
      <c r="C215" t="s">
        <v>13</v>
      </c>
      <c r="E215" t="s">
        <v>36</v>
      </c>
      <c r="F215">
        <v>300</v>
      </c>
      <c r="G215">
        <v>34</v>
      </c>
      <c r="H215" s="3">
        <f t="shared" si="16"/>
        <v>10200</v>
      </c>
      <c r="I215" s="61">
        <f t="shared" si="17"/>
        <v>34</v>
      </c>
    </row>
    <row r="216" spans="1:13" hidden="1" outlineLevel="2" x14ac:dyDescent="0.35">
      <c r="A216" t="s">
        <v>10</v>
      </c>
      <c r="B216">
        <v>363</v>
      </c>
      <c r="C216" t="s">
        <v>16</v>
      </c>
      <c r="D216">
        <v>300341450</v>
      </c>
      <c r="E216" t="s">
        <v>36</v>
      </c>
      <c r="F216">
        <v>600</v>
      </c>
      <c r="G216">
        <v>33</v>
      </c>
      <c r="H216" s="3">
        <f t="shared" si="16"/>
        <v>19800</v>
      </c>
      <c r="I216" s="61">
        <f t="shared" si="17"/>
        <v>33</v>
      </c>
    </row>
    <row r="217" spans="1:13" hidden="1" outlineLevel="2" x14ac:dyDescent="0.35">
      <c r="A217" t="s">
        <v>10</v>
      </c>
      <c r="B217">
        <v>372</v>
      </c>
      <c r="C217" t="s">
        <v>120</v>
      </c>
      <c r="D217">
        <v>302882977</v>
      </c>
      <c r="E217" t="s">
        <v>36</v>
      </c>
      <c r="F217">
        <v>2730</v>
      </c>
      <c r="G217">
        <v>30</v>
      </c>
      <c r="H217" s="3">
        <f t="shared" si="16"/>
        <v>81900</v>
      </c>
      <c r="I217" s="61">
        <f t="shared" si="17"/>
        <v>30</v>
      </c>
    </row>
    <row r="218" spans="1:13" outlineLevel="1" collapsed="1" x14ac:dyDescent="0.35">
      <c r="E218" s="1" t="s">
        <v>256</v>
      </c>
      <c r="F218">
        <f>SUBTOTAL(9,F173:F217)</f>
        <v>47786</v>
      </c>
      <c r="G218">
        <f>SUBTOTAL(9,G173:G217)</f>
        <v>1430</v>
      </c>
      <c r="H218" s="3">
        <f>SUBTOTAL(9,H173:H217)</f>
        <v>1522947.5</v>
      </c>
      <c r="I218" s="61">
        <f t="shared" si="17"/>
        <v>31.870160716527852</v>
      </c>
      <c r="M218" s="4">
        <f>H755-N44</f>
        <v>0</v>
      </c>
    </row>
    <row r="219" spans="1:13" hidden="1" outlineLevel="2" collapsed="1" x14ac:dyDescent="0.35">
      <c r="A219" t="s">
        <v>15</v>
      </c>
      <c r="B219">
        <v>5</v>
      </c>
      <c r="C219" t="s">
        <v>83</v>
      </c>
      <c r="D219">
        <v>604895022</v>
      </c>
      <c r="E219" t="s">
        <v>37</v>
      </c>
      <c r="F219">
        <v>1500</v>
      </c>
      <c r="G219">
        <v>33</v>
      </c>
      <c r="H219" s="3">
        <f t="shared" ref="H219:H231" si="18">G219*F219</f>
        <v>49500</v>
      </c>
      <c r="I219" s="61">
        <f t="shared" si="17"/>
        <v>33</v>
      </c>
    </row>
    <row r="220" spans="1:13" hidden="1" outlineLevel="2" x14ac:dyDescent="0.35">
      <c r="A220" t="s">
        <v>15</v>
      </c>
      <c r="B220">
        <v>9</v>
      </c>
      <c r="C220" t="s">
        <v>21</v>
      </c>
      <c r="D220">
        <v>300060740</v>
      </c>
      <c r="E220" t="s">
        <v>37</v>
      </c>
      <c r="F220">
        <v>200</v>
      </c>
      <c r="G220">
        <v>35</v>
      </c>
      <c r="H220" s="3">
        <f t="shared" si="18"/>
        <v>7000</v>
      </c>
      <c r="I220" s="61">
        <f t="shared" si="17"/>
        <v>35</v>
      </c>
    </row>
    <row r="221" spans="1:13" hidden="1" outlineLevel="2" x14ac:dyDescent="0.35">
      <c r="A221" t="s">
        <v>6</v>
      </c>
      <c r="B221">
        <v>57</v>
      </c>
      <c r="C221" t="s">
        <v>65</v>
      </c>
      <c r="D221">
        <v>612108239</v>
      </c>
      <c r="E221" t="s">
        <v>37</v>
      </c>
      <c r="F221">
        <v>4000</v>
      </c>
      <c r="G221">
        <v>34</v>
      </c>
      <c r="H221" s="3">
        <f t="shared" si="18"/>
        <v>136000</v>
      </c>
      <c r="I221" s="61">
        <f t="shared" si="17"/>
        <v>34</v>
      </c>
    </row>
    <row r="222" spans="1:13" hidden="1" outlineLevel="2" x14ac:dyDescent="0.35">
      <c r="A222" t="s">
        <v>6</v>
      </c>
      <c r="B222">
        <v>61</v>
      </c>
      <c r="C222" t="s">
        <v>61</v>
      </c>
      <c r="D222">
        <v>500150913</v>
      </c>
      <c r="E222" t="s">
        <v>37</v>
      </c>
      <c r="F222">
        <v>3000</v>
      </c>
      <c r="G222">
        <v>34</v>
      </c>
      <c r="H222" s="3">
        <f t="shared" si="18"/>
        <v>102000</v>
      </c>
      <c r="I222" s="61">
        <f t="shared" si="17"/>
        <v>34</v>
      </c>
    </row>
    <row r="223" spans="1:13" hidden="1" outlineLevel="2" x14ac:dyDescent="0.35">
      <c r="A223" t="s">
        <v>62</v>
      </c>
      <c r="B223">
        <v>70</v>
      </c>
      <c r="C223" t="s">
        <v>83</v>
      </c>
      <c r="D223">
        <v>604895022</v>
      </c>
      <c r="E223" t="s">
        <v>37</v>
      </c>
      <c r="F223">
        <v>300</v>
      </c>
      <c r="G223">
        <v>34</v>
      </c>
      <c r="H223" s="3">
        <f t="shared" si="18"/>
        <v>10200</v>
      </c>
      <c r="I223" s="61">
        <f t="shared" si="17"/>
        <v>34</v>
      </c>
    </row>
    <row r="224" spans="1:13" hidden="1" outlineLevel="2" x14ac:dyDescent="0.35">
      <c r="A224" t="s">
        <v>62</v>
      </c>
      <c r="B224">
        <v>75</v>
      </c>
      <c r="C224" t="s">
        <v>83</v>
      </c>
      <c r="D224">
        <v>604895022</v>
      </c>
      <c r="E224" t="s">
        <v>37</v>
      </c>
      <c r="F224">
        <v>1500</v>
      </c>
      <c r="G224">
        <v>34</v>
      </c>
      <c r="H224" s="3">
        <f t="shared" si="18"/>
        <v>51000</v>
      </c>
      <c r="I224" s="61">
        <f t="shared" si="17"/>
        <v>34</v>
      </c>
    </row>
    <row r="225" spans="1:9" hidden="1" outlineLevel="2" x14ac:dyDescent="0.35">
      <c r="A225" t="s">
        <v>62</v>
      </c>
      <c r="B225">
        <v>77</v>
      </c>
      <c r="C225" t="s">
        <v>21</v>
      </c>
      <c r="D225">
        <v>300060740</v>
      </c>
      <c r="E225" t="s">
        <v>37</v>
      </c>
      <c r="F225">
        <v>1000</v>
      </c>
      <c r="G225">
        <v>34</v>
      </c>
      <c r="H225" s="3">
        <f t="shared" si="18"/>
        <v>34000</v>
      </c>
      <c r="I225" s="61">
        <f t="shared" si="17"/>
        <v>34</v>
      </c>
    </row>
    <row r="226" spans="1:9" hidden="1" outlineLevel="2" x14ac:dyDescent="0.35">
      <c r="A226" t="s">
        <v>71</v>
      </c>
      <c r="B226">
        <v>79</v>
      </c>
      <c r="C226" s="7" t="s">
        <v>16</v>
      </c>
      <c r="D226">
        <v>300341450</v>
      </c>
      <c r="E226" t="s">
        <v>37</v>
      </c>
      <c r="F226">
        <v>1500</v>
      </c>
      <c r="G226">
        <v>35</v>
      </c>
      <c r="H226" s="3">
        <f t="shared" si="18"/>
        <v>52500</v>
      </c>
      <c r="I226" s="61">
        <f t="shared" si="17"/>
        <v>35</v>
      </c>
    </row>
    <row r="227" spans="1:9" hidden="1" outlineLevel="2" x14ac:dyDescent="0.35">
      <c r="A227" t="s">
        <v>71</v>
      </c>
      <c r="B227">
        <v>82</v>
      </c>
      <c r="C227" s="7" t="s">
        <v>73</v>
      </c>
      <c r="D227">
        <v>611687962</v>
      </c>
      <c r="E227" t="s">
        <v>37</v>
      </c>
      <c r="F227">
        <v>4900</v>
      </c>
      <c r="G227">
        <v>34</v>
      </c>
      <c r="H227" s="3">
        <f t="shared" si="18"/>
        <v>166600</v>
      </c>
      <c r="I227" s="61">
        <f t="shared" si="17"/>
        <v>34</v>
      </c>
    </row>
    <row r="228" spans="1:9" hidden="1" outlineLevel="2" x14ac:dyDescent="0.35">
      <c r="A228" t="s">
        <v>71</v>
      </c>
      <c r="B228">
        <v>87</v>
      </c>
      <c r="C228" s="7" t="s">
        <v>57</v>
      </c>
      <c r="D228">
        <v>608134093</v>
      </c>
      <c r="E228" t="s">
        <v>37</v>
      </c>
      <c r="F228">
        <v>3000</v>
      </c>
      <c r="G228">
        <v>34</v>
      </c>
      <c r="H228" s="3">
        <f t="shared" si="18"/>
        <v>102000</v>
      </c>
      <c r="I228" s="61">
        <f t="shared" si="17"/>
        <v>34</v>
      </c>
    </row>
    <row r="229" spans="1:9" hidden="1" outlineLevel="2" x14ac:dyDescent="0.35">
      <c r="A229" t="s">
        <v>12</v>
      </c>
      <c r="B229">
        <v>98</v>
      </c>
      <c r="C229" s="7" t="s">
        <v>100</v>
      </c>
      <c r="D229">
        <v>613108052</v>
      </c>
      <c r="E229" t="s">
        <v>37</v>
      </c>
      <c r="F229">
        <v>3080</v>
      </c>
      <c r="G229">
        <v>34</v>
      </c>
      <c r="H229" s="3">
        <f t="shared" si="18"/>
        <v>104720</v>
      </c>
      <c r="I229" s="61">
        <f t="shared" si="17"/>
        <v>34</v>
      </c>
    </row>
    <row r="230" spans="1:9" hidden="1" outlineLevel="2" x14ac:dyDescent="0.35">
      <c r="A230" t="s">
        <v>12</v>
      </c>
      <c r="B230">
        <v>114</v>
      </c>
      <c r="C230" s="7" t="s">
        <v>57</v>
      </c>
      <c r="D230">
        <v>608134094</v>
      </c>
      <c r="E230" t="s">
        <v>37</v>
      </c>
      <c r="F230">
        <v>2700</v>
      </c>
      <c r="G230">
        <v>35</v>
      </c>
      <c r="H230" s="3">
        <f t="shared" si="18"/>
        <v>94500</v>
      </c>
      <c r="I230" s="61">
        <f t="shared" si="17"/>
        <v>35</v>
      </c>
    </row>
    <row r="231" spans="1:9" hidden="1" outlineLevel="2" collapsed="1" x14ac:dyDescent="0.35">
      <c r="A231" t="s">
        <v>12</v>
      </c>
      <c r="B231">
        <v>120</v>
      </c>
      <c r="C231" t="s">
        <v>55</v>
      </c>
      <c r="D231">
        <v>601785971</v>
      </c>
      <c r="E231" t="s">
        <v>37</v>
      </c>
      <c r="F231">
        <v>4200</v>
      </c>
      <c r="G231">
        <v>34</v>
      </c>
      <c r="H231" s="3">
        <f t="shared" si="18"/>
        <v>142800</v>
      </c>
      <c r="I231" s="61">
        <f t="shared" si="17"/>
        <v>34</v>
      </c>
    </row>
    <row r="232" spans="1:9" hidden="1" outlineLevel="2" x14ac:dyDescent="0.35">
      <c r="A232" t="s">
        <v>7</v>
      </c>
      <c r="B232">
        <v>124</v>
      </c>
      <c r="C232" t="s">
        <v>21</v>
      </c>
      <c r="D232">
        <v>300060740</v>
      </c>
      <c r="E232" t="s">
        <v>37</v>
      </c>
      <c r="F232">
        <v>3600</v>
      </c>
      <c r="G232">
        <v>35</v>
      </c>
      <c r="H232" s="3">
        <f t="shared" ref="H232:H243" si="19">F232*G232</f>
        <v>126000</v>
      </c>
      <c r="I232" s="61">
        <f t="shared" si="17"/>
        <v>35</v>
      </c>
    </row>
    <row r="233" spans="1:9" hidden="1" outlineLevel="2" collapsed="1" x14ac:dyDescent="0.35">
      <c r="A233" t="s">
        <v>7</v>
      </c>
      <c r="B233">
        <v>124</v>
      </c>
      <c r="C233" t="s">
        <v>21</v>
      </c>
      <c r="D233">
        <v>300060740</v>
      </c>
      <c r="E233" t="s">
        <v>37</v>
      </c>
      <c r="F233">
        <v>1400</v>
      </c>
      <c r="G233">
        <v>35</v>
      </c>
      <c r="H233" s="3">
        <f t="shared" si="19"/>
        <v>49000</v>
      </c>
      <c r="I233" s="61">
        <f t="shared" si="17"/>
        <v>35</v>
      </c>
    </row>
    <row r="234" spans="1:9" hidden="1" outlineLevel="2" x14ac:dyDescent="0.35">
      <c r="A234" t="s">
        <v>7</v>
      </c>
      <c r="B234">
        <v>124</v>
      </c>
      <c r="C234" t="s">
        <v>21</v>
      </c>
      <c r="D234">
        <v>300060740</v>
      </c>
      <c r="E234" t="s">
        <v>37</v>
      </c>
      <c r="F234">
        <v>1000</v>
      </c>
      <c r="G234">
        <v>35</v>
      </c>
      <c r="H234" s="3">
        <f t="shared" si="19"/>
        <v>35000</v>
      </c>
      <c r="I234" s="61">
        <f t="shared" si="17"/>
        <v>35</v>
      </c>
    </row>
    <row r="235" spans="1:9" hidden="1" outlineLevel="2" x14ac:dyDescent="0.35">
      <c r="A235" t="s">
        <v>7</v>
      </c>
      <c r="B235">
        <v>128</v>
      </c>
      <c r="C235" t="s">
        <v>67</v>
      </c>
      <c r="D235">
        <v>301485868</v>
      </c>
      <c r="E235" t="s">
        <v>37</v>
      </c>
      <c r="F235">
        <v>1120</v>
      </c>
      <c r="G235">
        <v>35.5</v>
      </c>
      <c r="H235" s="3">
        <f t="shared" si="19"/>
        <v>39760</v>
      </c>
      <c r="I235" s="61">
        <f t="shared" si="17"/>
        <v>35.5</v>
      </c>
    </row>
    <row r="236" spans="1:9" hidden="1" outlineLevel="2" x14ac:dyDescent="0.35">
      <c r="A236" t="s">
        <v>7</v>
      </c>
      <c r="B236">
        <v>129</v>
      </c>
      <c r="C236" t="s">
        <v>85</v>
      </c>
      <c r="D236">
        <v>602208602</v>
      </c>
      <c r="E236" t="s">
        <v>37</v>
      </c>
      <c r="F236">
        <v>1500</v>
      </c>
      <c r="G236">
        <v>35.5</v>
      </c>
      <c r="H236" s="3">
        <f t="shared" si="19"/>
        <v>53250</v>
      </c>
      <c r="I236" s="61">
        <f t="shared" si="17"/>
        <v>35.5</v>
      </c>
    </row>
    <row r="237" spans="1:9" hidden="1" outlineLevel="2" x14ac:dyDescent="0.35">
      <c r="A237" t="s">
        <v>7</v>
      </c>
      <c r="B237">
        <v>134</v>
      </c>
      <c r="C237" t="s">
        <v>16</v>
      </c>
      <c r="D237">
        <v>300341450</v>
      </c>
      <c r="E237" t="s">
        <v>37</v>
      </c>
      <c r="F237">
        <v>1680</v>
      </c>
      <c r="G237">
        <v>36</v>
      </c>
      <c r="H237" s="3">
        <f t="shared" si="19"/>
        <v>60480</v>
      </c>
      <c r="I237" s="61">
        <f t="shared" si="17"/>
        <v>36</v>
      </c>
    </row>
    <row r="238" spans="1:9" hidden="1" outlineLevel="2" x14ac:dyDescent="0.35">
      <c r="A238" t="s">
        <v>7</v>
      </c>
      <c r="B238">
        <v>143</v>
      </c>
      <c r="C238" t="s">
        <v>21</v>
      </c>
      <c r="D238">
        <v>300060740</v>
      </c>
      <c r="E238" t="s">
        <v>37</v>
      </c>
      <c r="F238">
        <v>1400</v>
      </c>
      <c r="G238">
        <v>36</v>
      </c>
      <c r="H238" s="3">
        <f t="shared" si="19"/>
        <v>50400</v>
      </c>
      <c r="I238" s="61">
        <f t="shared" si="17"/>
        <v>36</v>
      </c>
    </row>
    <row r="239" spans="1:9" hidden="1" outlineLevel="2" x14ac:dyDescent="0.35">
      <c r="A239" t="s">
        <v>7</v>
      </c>
      <c r="B239">
        <v>144</v>
      </c>
      <c r="C239" t="s">
        <v>23</v>
      </c>
      <c r="D239">
        <v>301476582</v>
      </c>
      <c r="E239" t="s">
        <v>37</v>
      </c>
      <c r="F239">
        <v>1800</v>
      </c>
      <c r="G239">
        <v>36</v>
      </c>
      <c r="H239" s="3">
        <f t="shared" si="19"/>
        <v>64800</v>
      </c>
      <c r="I239" s="61">
        <f t="shared" si="17"/>
        <v>36</v>
      </c>
    </row>
    <row r="240" spans="1:9" hidden="1" outlineLevel="2" x14ac:dyDescent="0.35">
      <c r="A240" t="s">
        <v>8</v>
      </c>
      <c r="B240">
        <v>145</v>
      </c>
      <c r="C240" t="s">
        <v>20</v>
      </c>
      <c r="D240">
        <v>600251099</v>
      </c>
      <c r="E240" t="s">
        <v>37</v>
      </c>
      <c r="F240">
        <v>5100</v>
      </c>
      <c r="G240">
        <v>36</v>
      </c>
      <c r="H240" s="3">
        <f t="shared" si="19"/>
        <v>183600</v>
      </c>
      <c r="I240" s="61">
        <f t="shared" si="17"/>
        <v>36</v>
      </c>
    </row>
    <row r="241" spans="1:9" hidden="1" outlineLevel="2" x14ac:dyDescent="0.35">
      <c r="A241" t="s">
        <v>8</v>
      </c>
      <c r="B241">
        <v>171</v>
      </c>
      <c r="C241" t="s">
        <v>57</v>
      </c>
      <c r="D241">
        <v>608134093</v>
      </c>
      <c r="E241" t="s">
        <v>37</v>
      </c>
      <c r="F241">
        <v>2800</v>
      </c>
      <c r="G241">
        <v>35.5</v>
      </c>
      <c r="H241" s="3">
        <f t="shared" si="19"/>
        <v>99400</v>
      </c>
      <c r="I241" s="61">
        <f t="shared" si="17"/>
        <v>35.5</v>
      </c>
    </row>
    <row r="242" spans="1:9" hidden="1" outlineLevel="2" x14ac:dyDescent="0.35">
      <c r="A242" t="s">
        <v>9</v>
      </c>
      <c r="B242">
        <v>181</v>
      </c>
      <c r="C242" t="s">
        <v>25</v>
      </c>
      <c r="D242">
        <v>602599512</v>
      </c>
      <c r="E242" t="s">
        <v>37</v>
      </c>
      <c r="F242">
        <v>840</v>
      </c>
      <c r="G242">
        <v>34</v>
      </c>
      <c r="H242" s="3">
        <f t="shared" si="19"/>
        <v>28560</v>
      </c>
      <c r="I242" s="61">
        <f t="shared" si="17"/>
        <v>34</v>
      </c>
    </row>
    <row r="243" spans="1:9" hidden="1" outlineLevel="2" x14ac:dyDescent="0.35">
      <c r="A243" t="s">
        <v>9</v>
      </c>
      <c r="B243">
        <v>198</v>
      </c>
      <c r="C243" t="s">
        <v>23</v>
      </c>
      <c r="D243">
        <v>301476582</v>
      </c>
      <c r="E243" t="s">
        <v>37</v>
      </c>
      <c r="F243">
        <v>1200</v>
      </c>
      <c r="G243">
        <v>34</v>
      </c>
      <c r="H243" s="3">
        <f t="shared" si="19"/>
        <v>40800</v>
      </c>
      <c r="I243" s="61">
        <f t="shared" si="17"/>
        <v>34</v>
      </c>
    </row>
    <row r="244" spans="1:9" outlineLevel="1" collapsed="1" x14ac:dyDescent="0.35">
      <c r="E244" s="1" t="s">
        <v>278</v>
      </c>
      <c r="F244">
        <f>SUBTOTAL(9,F219:F243)</f>
        <v>54320</v>
      </c>
      <c r="G244">
        <f>SUBTOTAL(9,G219:G243)</f>
        <v>867.5</v>
      </c>
      <c r="H244" s="3">
        <f>SUBTOTAL(9,H219:H243)</f>
        <v>1883870</v>
      </c>
      <c r="I244" s="61">
        <f t="shared" si="17"/>
        <v>34.680964653902798</v>
      </c>
    </row>
    <row r="245" spans="1:9" hidden="1" outlineLevel="2" x14ac:dyDescent="0.35">
      <c r="A245" t="s">
        <v>15</v>
      </c>
      <c r="B245">
        <v>12</v>
      </c>
      <c r="C245" t="s">
        <v>26</v>
      </c>
      <c r="D245">
        <v>301488790</v>
      </c>
      <c r="E245" t="s">
        <v>41</v>
      </c>
      <c r="F245">
        <v>3360</v>
      </c>
      <c r="G245">
        <v>34</v>
      </c>
      <c r="H245" s="3">
        <f t="shared" ref="H245:H259" si="20">G245*F245</f>
        <v>114240</v>
      </c>
      <c r="I245" s="61">
        <f t="shared" si="17"/>
        <v>34</v>
      </c>
    </row>
    <row r="246" spans="1:9" hidden="1" outlineLevel="2" x14ac:dyDescent="0.35">
      <c r="A246" t="s">
        <v>5</v>
      </c>
      <c r="B246">
        <v>20</v>
      </c>
      <c r="C246" t="s">
        <v>22</v>
      </c>
      <c r="D246">
        <v>300884250</v>
      </c>
      <c r="E246" t="s">
        <v>41</v>
      </c>
      <c r="F246">
        <v>1120</v>
      </c>
      <c r="G246">
        <v>36</v>
      </c>
      <c r="H246" s="3">
        <f t="shared" si="20"/>
        <v>40320</v>
      </c>
      <c r="I246" s="61">
        <f t="shared" si="17"/>
        <v>36</v>
      </c>
    </row>
    <row r="247" spans="1:9" hidden="1" outlineLevel="2" x14ac:dyDescent="0.35">
      <c r="A247" t="s">
        <v>5</v>
      </c>
      <c r="B247">
        <v>21</v>
      </c>
      <c r="C247" t="s">
        <v>23</v>
      </c>
      <c r="D247">
        <v>301476582</v>
      </c>
      <c r="E247" t="s">
        <v>41</v>
      </c>
      <c r="F247">
        <v>1400</v>
      </c>
      <c r="G247">
        <v>36</v>
      </c>
      <c r="H247" s="3">
        <f t="shared" si="20"/>
        <v>50400</v>
      </c>
      <c r="I247" s="61">
        <f t="shared" si="17"/>
        <v>36</v>
      </c>
    </row>
    <row r="248" spans="1:9" hidden="1" outlineLevel="2" x14ac:dyDescent="0.35">
      <c r="A248" t="s">
        <v>5</v>
      </c>
      <c r="B248">
        <v>22</v>
      </c>
      <c r="C248" t="s">
        <v>24</v>
      </c>
      <c r="D248">
        <v>301490863</v>
      </c>
      <c r="E248" t="s">
        <v>41</v>
      </c>
      <c r="F248">
        <v>1680</v>
      </c>
      <c r="G248">
        <v>35</v>
      </c>
      <c r="H248" s="3">
        <f t="shared" si="20"/>
        <v>58800</v>
      </c>
      <c r="I248" s="61">
        <f t="shared" si="17"/>
        <v>35</v>
      </c>
    </row>
    <row r="249" spans="1:9" hidden="1" outlineLevel="2" x14ac:dyDescent="0.35">
      <c r="A249" t="s">
        <v>6</v>
      </c>
      <c r="B249">
        <v>40</v>
      </c>
      <c r="C249" t="s">
        <v>53</v>
      </c>
      <c r="D249">
        <v>300886092</v>
      </c>
      <c r="E249" t="s">
        <v>41</v>
      </c>
      <c r="F249">
        <v>1400</v>
      </c>
      <c r="G249">
        <v>37</v>
      </c>
      <c r="H249" s="3">
        <f t="shared" si="20"/>
        <v>51800</v>
      </c>
      <c r="I249" s="61">
        <f t="shared" si="17"/>
        <v>37</v>
      </c>
    </row>
    <row r="250" spans="1:9" hidden="1" outlineLevel="2" x14ac:dyDescent="0.35">
      <c r="A250" t="s">
        <v>6</v>
      </c>
      <c r="B250">
        <v>41</v>
      </c>
      <c r="C250" t="s">
        <v>21</v>
      </c>
      <c r="D250">
        <v>300060740</v>
      </c>
      <c r="E250" t="s">
        <v>41</v>
      </c>
      <c r="F250">
        <v>420</v>
      </c>
      <c r="G250">
        <v>36.5</v>
      </c>
      <c r="H250" s="3">
        <f t="shared" si="20"/>
        <v>15330</v>
      </c>
      <c r="I250" s="61">
        <f t="shared" si="17"/>
        <v>36.5</v>
      </c>
    </row>
    <row r="251" spans="1:9" hidden="1" outlineLevel="2" x14ac:dyDescent="0.35">
      <c r="A251" t="s">
        <v>6</v>
      </c>
      <c r="B251">
        <v>51</v>
      </c>
      <c r="C251" t="s">
        <v>57</v>
      </c>
      <c r="D251">
        <v>608134093</v>
      </c>
      <c r="E251" t="s">
        <v>41</v>
      </c>
      <c r="F251">
        <v>2296</v>
      </c>
      <c r="G251">
        <v>37</v>
      </c>
      <c r="H251" s="3">
        <f t="shared" si="20"/>
        <v>84952</v>
      </c>
      <c r="I251" s="61">
        <f t="shared" si="17"/>
        <v>37</v>
      </c>
    </row>
    <row r="252" spans="1:9" hidden="1" outlineLevel="2" x14ac:dyDescent="0.35">
      <c r="A252" t="s">
        <v>6</v>
      </c>
      <c r="B252">
        <v>56</v>
      </c>
      <c r="C252" t="s">
        <v>100</v>
      </c>
      <c r="D252">
        <v>613108052</v>
      </c>
      <c r="E252" t="s">
        <v>41</v>
      </c>
      <c r="F252">
        <v>2500</v>
      </c>
      <c r="G252">
        <v>36</v>
      </c>
      <c r="H252" s="3">
        <f t="shared" si="20"/>
        <v>90000</v>
      </c>
      <c r="I252" s="61">
        <f t="shared" si="17"/>
        <v>36</v>
      </c>
    </row>
    <row r="253" spans="1:9" hidden="1" outlineLevel="2" x14ac:dyDescent="0.35">
      <c r="A253" t="s">
        <v>6</v>
      </c>
      <c r="B253">
        <v>58</v>
      </c>
      <c r="C253" t="s">
        <v>23</v>
      </c>
      <c r="D253">
        <v>301476582</v>
      </c>
      <c r="E253" t="s">
        <v>41</v>
      </c>
      <c r="F253">
        <v>1250</v>
      </c>
      <c r="G253">
        <v>36</v>
      </c>
      <c r="H253" s="3">
        <f t="shared" si="20"/>
        <v>45000</v>
      </c>
      <c r="I253" s="61">
        <f t="shared" si="17"/>
        <v>36</v>
      </c>
    </row>
    <row r="254" spans="1:9" hidden="1" outlineLevel="2" x14ac:dyDescent="0.35">
      <c r="A254" t="s">
        <v>62</v>
      </c>
      <c r="B254">
        <v>67</v>
      </c>
      <c r="C254" t="s">
        <v>65</v>
      </c>
      <c r="D254">
        <v>612108239</v>
      </c>
      <c r="E254" t="s">
        <v>41</v>
      </c>
      <c r="F254">
        <v>2125</v>
      </c>
      <c r="G254">
        <v>36</v>
      </c>
      <c r="H254" s="3">
        <f t="shared" si="20"/>
        <v>76500</v>
      </c>
      <c r="I254" s="61">
        <f t="shared" si="17"/>
        <v>36</v>
      </c>
    </row>
    <row r="255" spans="1:9" hidden="1" outlineLevel="2" x14ac:dyDescent="0.35">
      <c r="A255" t="s">
        <v>71</v>
      </c>
      <c r="B255">
        <v>82</v>
      </c>
      <c r="C255" t="s">
        <v>73</v>
      </c>
      <c r="D255">
        <v>611687962</v>
      </c>
      <c r="E255" t="s">
        <v>41</v>
      </c>
      <c r="F255">
        <v>750</v>
      </c>
      <c r="G255">
        <v>35</v>
      </c>
      <c r="H255" s="3">
        <f t="shared" si="20"/>
        <v>26250</v>
      </c>
      <c r="I255" s="61">
        <f t="shared" si="17"/>
        <v>35</v>
      </c>
    </row>
    <row r="256" spans="1:9" hidden="1" outlineLevel="2" x14ac:dyDescent="0.35">
      <c r="A256" t="s">
        <v>12</v>
      </c>
      <c r="B256">
        <v>110</v>
      </c>
      <c r="C256" t="s">
        <v>24</v>
      </c>
      <c r="D256">
        <v>301490863</v>
      </c>
      <c r="E256" t="s">
        <v>41</v>
      </c>
      <c r="F256">
        <v>1120</v>
      </c>
      <c r="G256">
        <v>33</v>
      </c>
      <c r="H256" s="3">
        <f t="shared" si="20"/>
        <v>36960</v>
      </c>
      <c r="I256" s="61">
        <f t="shared" si="17"/>
        <v>33</v>
      </c>
    </row>
    <row r="257" spans="1:9" hidden="1" outlineLevel="2" x14ac:dyDescent="0.35">
      <c r="A257" t="s">
        <v>12</v>
      </c>
      <c r="B257">
        <v>111</v>
      </c>
      <c r="C257" t="s">
        <v>25</v>
      </c>
      <c r="D257">
        <v>602599511</v>
      </c>
      <c r="E257" t="s">
        <v>41</v>
      </c>
      <c r="F257">
        <v>1120</v>
      </c>
      <c r="G257">
        <v>33</v>
      </c>
      <c r="H257" s="3">
        <f t="shared" si="20"/>
        <v>36960</v>
      </c>
      <c r="I257" s="61">
        <f t="shared" si="17"/>
        <v>33</v>
      </c>
    </row>
    <row r="258" spans="1:9" hidden="1" outlineLevel="2" x14ac:dyDescent="0.35">
      <c r="A258" t="s">
        <v>12</v>
      </c>
      <c r="B258">
        <v>115</v>
      </c>
      <c r="C258" t="s">
        <v>23</v>
      </c>
      <c r="D258">
        <v>301476582</v>
      </c>
      <c r="E258" t="s">
        <v>41</v>
      </c>
      <c r="F258">
        <v>1250</v>
      </c>
      <c r="G258">
        <v>36</v>
      </c>
      <c r="H258" s="3">
        <f t="shared" si="20"/>
        <v>45000</v>
      </c>
      <c r="I258" s="61">
        <f t="shared" si="17"/>
        <v>36</v>
      </c>
    </row>
    <row r="259" spans="1:9" hidden="1" outlineLevel="2" x14ac:dyDescent="0.35">
      <c r="A259" t="s">
        <v>12</v>
      </c>
      <c r="B259">
        <v>117</v>
      </c>
      <c r="C259" t="s">
        <v>21</v>
      </c>
      <c r="D259">
        <v>300060740</v>
      </c>
      <c r="E259" t="s">
        <v>41</v>
      </c>
      <c r="F259">
        <v>420</v>
      </c>
      <c r="G259">
        <v>37</v>
      </c>
      <c r="H259" s="3">
        <f t="shared" si="20"/>
        <v>15540</v>
      </c>
      <c r="I259" s="61">
        <f t="shared" si="17"/>
        <v>37</v>
      </c>
    </row>
    <row r="260" spans="1:9" hidden="1" outlineLevel="2" x14ac:dyDescent="0.35">
      <c r="A260" t="s">
        <v>7</v>
      </c>
      <c r="B260">
        <v>127</v>
      </c>
      <c r="C260" t="s">
        <v>83</v>
      </c>
      <c r="D260">
        <v>604895022</v>
      </c>
      <c r="E260" t="s">
        <v>41</v>
      </c>
      <c r="F260">
        <v>375</v>
      </c>
      <c r="G260">
        <v>33</v>
      </c>
      <c r="H260" s="3">
        <f t="shared" ref="H260:H280" si="21">F260*G260</f>
        <v>12375</v>
      </c>
      <c r="I260" s="61">
        <f t="shared" si="17"/>
        <v>33</v>
      </c>
    </row>
    <row r="261" spans="1:9" hidden="1" outlineLevel="2" x14ac:dyDescent="0.35">
      <c r="A261" t="s">
        <v>8</v>
      </c>
      <c r="B261">
        <v>168</v>
      </c>
      <c r="C261" t="s">
        <v>55</v>
      </c>
      <c r="D261">
        <v>601785371</v>
      </c>
      <c r="E261" t="s">
        <v>41</v>
      </c>
      <c r="F261">
        <v>1820</v>
      </c>
      <c r="G261">
        <v>35</v>
      </c>
      <c r="H261" s="3">
        <f t="shared" si="21"/>
        <v>63700</v>
      </c>
      <c r="I261" s="61">
        <f t="shared" si="17"/>
        <v>35</v>
      </c>
    </row>
    <row r="262" spans="1:9" hidden="1" outlineLevel="2" x14ac:dyDescent="0.35">
      <c r="A262" t="s">
        <v>9</v>
      </c>
      <c r="B262">
        <v>188</v>
      </c>
      <c r="C262" t="s">
        <v>22</v>
      </c>
      <c r="D262">
        <v>300884252</v>
      </c>
      <c r="E262" t="s">
        <v>41</v>
      </c>
      <c r="F262">
        <v>1680</v>
      </c>
      <c r="G262">
        <v>35.5</v>
      </c>
      <c r="H262" s="3">
        <f t="shared" si="21"/>
        <v>59640</v>
      </c>
      <c r="I262" s="61">
        <f t="shared" si="17"/>
        <v>35.5</v>
      </c>
    </row>
    <row r="263" spans="1:9" hidden="1" outlineLevel="2" x14ac:dyDescent="0.35">
      <c r="A263" t="s">
        <v>9</v>
      </c>
      <c r="B263">
        <v>190</v>
      </c>
      <c r="C263" t="s">
        <v>55</v>
      </c>
      <c r="D263">
        <v>601785371</v>
      </c>
      <c r="E263" t="s">
        <v>41</v>
      </c>
      <c r="F263">
        <v>336</v>
      </c>
      <c r="G263">
        <v>35</v>
      </c>
      <c r="H263" s="3">
        <f t="shared" si="21"/>
        <v>11760</v>
      </c>
      <c r="I263" s="61">
        <f t="shared" si="17"/>
        <v>35</v>
      </c>
    </row>
    <row r="264" spans="1:9" hidden="1" outlineLevel="2" x14ac:dyDescent="0.35">
      <c r="A264" t="s">
        <v>114</v>
      </c>
      <c r="B264">
        <v>224</v>
      </c>
      <c r="C264" t="s">
        <v>115</v>
      </c>
      <c r="D264">
        <v>604192585</v>
      </c>
      <c r="E264" t="s">
        <v>41</v>
      </c>
      <c r="F264">
        <v>700</v>
      </c>
      <c r="G264">
        <v>36</v>
      </c>
      <c r="H264" s="3">
        <f t="shared" si="21"/>
        <v>25200</v>
      </c>
      <c r="I264" s="61">
        <f t="shared" ref="I264:I327" si="22">H264/F264</f>
        <v>36</v>
      </c>
    </row>
    <row r="265" spans="1:9" hidden="1" outlineLevel="2" x14ac:dyDescent="0.35">
      <c r="A265" t="s">
        <v>114</v>
      </c>
      <c r="B265">
        <v>243</v>
      </c>
      <c r="C265" t="s">
        <v>238</v>
      </c>
      <c r="D265">
        <v>301488790</v>
      </c>
      <c r="E265" t="s">
        <v>41</v>
      </c>
      <c r="F265">
        <v>5600</v>
      </c>
      <c r="G265">
        <v>34</v>
      </c>
      <c r="H265" s="3">
        <f t="shared" si="21"/>
        <v>190400</v>
      </c>
      <c r="I265" s="61">
        <f t="shared" si="22"/>
        <v>34</v>
      </c>
    </row>
    <row r="266" spans="1:9" hidden="1" outlineLevel="2" x14ac:dyDescent="0.35">
      <c r="A266" t="s">
        <v>114</v>
      </c>
      <c r="B266">
        <v>246</v>
      </c>
      <c r="C266" t="s">
        <v>73</v>
      </c>
      <c r="D266">
        <v>611687962</v>
      </c>
      <c r="E266" t="s">
        <v>41</v>
      </c>
      <c r="F266">
        <v>420</v>
      </c>
      <c r="G266">
        <v>34</v>
      </c>
      <c r="H266" s="3">
        <f t="shared" si="21"/>
        <v>14280</v>
      </c>
      <c r="I266" s="61">
        <f t="shared" si="22"/>
        <v>34</v>
      </c>
    </row>
    <row r="267" spans="1:9" hidden="1" outlineLevel="2" x14ac:dyDescent="0.35">
      <c r="A267" t="s">
        <v>114</v>
      </c>
      <c r="B267">
        <v>252</v>
      </c>
      <c r="C267" t="s">
        <v>22</v>
      </c>
      <c r="D267">
        <v>300884250</v>
      </c>
      <c r="E267" s="6" t="s">
        <v>41</v>
      </c>
      <c r="F267">
        <v>980</v>
      </c>
      <c r="G267">
        <v>34</v>
      </c>
      <c r="H267" s="3">
        <f t="shared" si="21"/>
        <v>33320</v>
      </c>
      <c r="I267" s="61">
        <f t="shared" si="22"/>
        <v>34</v>
      </c>
    </row>
    <row r="268" spans="1:9" hidden="1" outlineLevel="2" x14ac:dyDescent="0.35">
      <c r="A268" t="s">
        <v>114</v>
      </c>
      <c r="B268">
        <v>271</v>
      </c>
      <c r="C268" t="s">
        <v>115</v>
      </c>
      <c r="D268">
        <v>604192585</v>
      </c>
      <c r="E268" t="s">
        <v>41</v>
      </c>
      <c r="F268">
        <v>1960</v>
      </c>
      <c r="G268">
        <v>36</v>
      </c>
      <c r="H268" s="3">
        <f t="shared" si="21"/>
        <v>70560</v>
      </c>
      <c r="I268" s="61">
        <f t="shared" si="22"/>
        <v>36</v>
      </c>
    </row>
    <row r="269" spans="1:9" hidden="1" outlineLevel="2" x14ac:dyDescent="0.35">
      <c r="A269" t="s">
        <v>10</v>
      </c>
      <c r="B269">
        <v>318</v>
      </c>
      <c r="C269" t="s">
        <v>24</v>
      </c>
      <c r="D269">
        <v>301490863</v>
      </c>
      <c r="E269" t="s">
        <v>41</v>
      </c>
      <c r="F269">
        <v>2125</v>
      </c>
      <c r="G269">
        <v>38</v>
      </c>
      <c r="H269" s="3">
        <f t="shared" si="21"/>
        <v>80750</v>
      </c>
      <c r="I269" s="61">
        <f t="shared" si="22"/>
        <v>38</v>
      </c>
    </row>
    <row r="270" spans="1:9" hidden="1" outlineLevel="2" x14ac:dyDescent="0.35">
      <c r="A270" t="s">
        <v>10</v>
      </c>
      <c r="B270">
        <v>322</v>
      </c>
      <c r="C270" t="s">
        <v>22</v>
      </c>
      <c r="D270">
        <v>300884250</v>
      </c>
      <c r="E270" t="s">
        <v>41</v>
      </c>
      <c r="F270">
        <v>2375</v>
      </c>
      <c r="G270">
        <v>36</v>
      </c>
      <c r="H270" s="3">
        <f t="shared" si="21"/>
        <v>85500</v>
      </c>
      <c r="I270" s="61">
        <f t="shared" si="22"/>
        <v>36</v>
      </c>
    </row>
    <row r="271" spans="1:9" hidden="1" outlineLevel="2" x14ac:dyDescent="0.35">
      <c r="A271" t="s">
        <v>10</v>
      </c>
      <c r="B271">
        <v>339</v>
      </c>
      <c r="C271" t="s">
        <v>61</v>
      </c>
      <c r="D271">
        <v>500150913</v>
      </c>
      <c r="E271" t="s">
        <v>41</v>
      </c>
      <c r="F271">
        <v>5175</v>
      </c>
      <c r="G271">
        <v>34</v>
      </c>
      <c r="H271" s="3">
        <f t="shared" si="21"/>
        <v>175950</v>
      </c>
      <c r="I271" s="61">
        <f t="shared" si="22"/>
        <v>34</v>
      </c>
    </row>
    <row r="272" spans="1:9" hidden="1" outlineLevel="2" x14ac:dyDescent="0.35">
      <c r="A272" t="s">
        <v>10</v>
      </c>
      <c r="B272">
        <v>362</v>
      </c>
      <c r="C272" t="s">
        <v>83</v>
      </c>
      <c r="D272">
        <v>604895022</v>
      </c>
      <c r="E272" t="s">
        <v>41</v>
      </c>
      <c r="F272">
        <v>270</v>
      </c>
      <c r="G272">
        <v>39</v>
      </c>
      <c r="H272" s="3">
        <f t="shared" si="21"/>
        <v>10530</v>
      </c>
      <c r="I272" s="61">
        <f t="shared" si="22"/>
        <v>39</v>
      </c>
    </row>
    <row r="273" spans="1:9" hidden="1" outlineLevel="2" x14ac:dyDescent="0.35">
      <c r="A273" t="s">
        <v>10</v>
      </c>
      <c r="B273">
        <v>363</v>
      </c>
      <c r="C273" t="s">
        <v>16</v>
      </c>
      <c r="D273">
        <v>300341450</v>
      </c>
      <c r="E273" t="s">
        <v>41</v>
      </c>
      <c r="F273">
        <v>280</v>
      </c>
      <c r="G273">
        <v>39</v>
      </c>
      <c r="H273" s="3">
        <f t="shared" si="21"/>
        <v>10920</v>
      </c>
      <c r="I273" s="61">
        <f t="shared" si="22"/>
        <v>39</v>
      </c>
    </row>
    <row r="274" spans="1:9" hidden="1" outlineLevel="2" x14ac:dyDescent="0.35">
      <c r="A274" t="s">
        <v>10</v>
      </c>
      <c r="B274">
        <v>365</v>
      </c>
      <c r="C274" t="s">
        <v>95</v>
      </c>
      <c r="D274">
        <v>301488507</v>
      </c>
      <c r="E274" t="s">
        <v>41</v>
      </c>
      <c r="F274">
        <v>1316</v>
      </c>
      <c r="G274">
        <v>38</v>
      </c>
      <c r="H274" s="3">
        <f t="shared" si="21"/>
        <v>50008</v>
      </c>
      <c r="I274" s="61">
        <f t="shared" si="22"/>
        <v>38</v>
      </c>
    </row>
    <row r="275" spans="1:9" hidden="1" outlineLevel="2" x14ac:dyDescent="0.35">
      <c r="A275" t="s">
        <v>10</v>
      </c>
      <c r="B275">
        <v>368</v>
      </c>
      <c r="C275" t="s">
        <v>57</v>
      </c>
      <c r="D275">
        <v>608134093</v>
      </c>
      <c r="E275" t="s">
        <v>41</v>
      </c>
      <c r="F275">
        <v>1960</v>
      </c>
      <c r="G275">
        <v>39</v>
      </c>
      <c r="H275" s="3">
        <f t="shared" si="21"/>
        <v>76440</v>
      </c>
      <c r="I275" s="61">
        <f t="shared" si="22"/>
        <v>39</v>
      </c>
    </row>
    <row r="276" spans="1:9" hidden="1" outlineLevel="2" x14ac:dyDescent="0.35">
      <c r="A276" t="s">
        <v>10</v>
      </c>
      <c r="B276">
        <v>370</v>
      </c>
      <c r="C276" t="s">
        <v>122</v>
      </c>
      <c r="D276">
        <v>301484341</v>
      </c>
      <c r="E276" t="s">
        <v>41</v>
      </c>
      <c r="F276">
        <v>1344</v>
      </c>
      <c r="G276">
        <v>38</v>
      </c>
      <c r="H276" s="3">
        <f t="shared" si="21"/>
        <v>51072</v>
      </c>
      <c r="I276" s="61">
        <f t="shared" si="22"/>
        <v>38</v>
      </c>
    </row>
    <row r="277" spans="1:9" hidden="1" outlineLevel="2" x14ac:dyDescent="0.35">
      <c r="A277" t="s">
        <v>11</v>
      </c>
      <c r="B277">
        <v>377</v>
      </c>
      <c r="C277" t="s">
        <v>55</v>
      </c>
      <c r="D277">
        <v>601785371</v>
      </c>
      <c r="E277" t="s">
        <v>41</v>
      </c>
      <c r="F277">
        <v>2240</v>
      </c>
      <c r="G277">
        <v>38</v>
      </c>
      <c r="H277" s="3">
        <f t="shared" si="21"/>
        <v>85120</v>
      </c>
      <c r="I277" s="61">
        <f t="shared" si="22"/>
        <v>38</v>
      </c>
    </row>
    <row r="278" spans="1:9" hidden="1" outlineLevel="2" x14ac:dyDescent="0.35">
      <c r="A278" t="s">
        <v>11</v>
      </c>
      <c r="B278">
        <v>385</v>
      </c>
      <c r="C278" t="s">
        <v>95</v>
      </c>
      <c r="D278">
        <v>301491657</v>
      </c>
      <c r="E278" t="s">
        <v>41</v>
      </c>
      <c r="F278">
        <v>2800</v>
      </c>
      <c r="G278">
        <v>38</v>
      </c>
      <c r="H278" s="3">
        <f t="shared" si="21"/>
        <v>106400</v>
      </c>
      <c r="I278" s="61">
        <f t="shared" si="22"/>
        <v>38</v>
      </c>
    </row>
    <row r="279" spans="1:9" hidden="1" outlineLevel="2" collapsed="1" x14ac:dyDescent="0.35">
      <c r="A279" t="s">
        <v>11</v>
      </c>
      <c r="B279">
        <v>392</v>
      </c>
      <c r="C279" t="s">
        <v>73</v>
      </c>
      <c r="D279">
        <v>611687962</v>
      </c>
      <c r="E279" t="s">
        <v>41</v>
      </c>
      <c r="F279">
        <v>280</v>
      </c>
      <c r="G279">
        <v>35</v>
      </c>
      <c r="H279" s="3">
        <f t="shared" si="21"/>
        <v>9800</v>
      </c>
      <c r="I279" s="61">
        <f t="shared" si="22"/>
        <v>35</v>
      </c>
    </row>
    <row r="280" spans="1:9" hidden="1" outlineLevel="2" x14ac:dyDescent="0.35">
      <c r="A280" t="s">
        <v>11</v>
      </c>
      <c r="B280">
        <v>393</v>
      </c>
      <c r="C280" t="s">
        <v>83</v>
      </c>
      <c r="D280">
        <v>604895022</v>
      </c>
      <c r="E280" t="s">
        <v>41</v>
      </c>
      <c r="F280">
        <v>280</v>
      </c>
      <c r="G280">
        <v>35</v>
      </c>
      <c r="H280" s="3">
        <f t="shared" si="21"/>
        <v>9800</v>
      </c>
      <c r="I280" s="61">
        <f t="shared" si="22"/>
        <v>35</v>
      </c>
    </row>
    <row r="281" spans="1:9" outlineLevel="1" collapsed="1" x14ac:dyDescent="0.35">
      <c r="E281" s="1" t="s">
        <v>276</v>
      </c>
      <c r="F281">
        <f>SUBTOTAL(9,F245:F280)</f>
        <v>56527</v>
      </c>
      <c r="G281">
        <f>SUBTOTAL(9,G245:G280)</f>
        <v>1293</v>
      </c>
      <c r="H281" s="3">
        <f>SUBTOTAL(9,H245:H280)</f>
        <v>2021577</v>
      </c>
      <c r="I281" s="61">
        <f t="shared" si="22"/>
        <v>35.763033594565428</v>
      </c>
    </row>
    <row r="282" spans="1:9" hidden="1" outlineLevel="2" x14ac:dyDescent="0.35">
      <c r="A282" t="s">
        <v>5</v>
      </c>
      <c r="B282">
        <v>23</v>
      </c>
      <c r="C282" t="s">
        <v>25</v>
      </c>
      <c r="D282">
        <v>602599511</v>
      </c>
      <c r="E282" t="s">
        <v>43</v>
      </c>
      <c r="F282">
        <v>960</v>
      </c>
      <c r="G282">
        <v>28</v>
      </c>
      <c r="H282" s="3">
        <f t="shared" ref="H282:H292" si="23">G282*F282</f>
        <v>26880</v>
      </c>
      <c r="I282" s="61">
        <f t="shared" si="22"/>
        <v>28</v>
      </c>
    </row>
    <row r="283" spans="1:9" hidden="1" outlineLevel="2" x14ac:dyDescent="0.35">
      <c r="A283" t="s">
        <v>6</v>
      </c>
      <c r="B283">
        <v>59</v>
      </c>
      <c r="C283" t="s">
        <v>21</v>
      </c>
      <c r="D283">
        <v>300060740</v>
      </c>
      <c r="E283" t="s">
        <v>43</v>
      </c>
      <c r="F283">
        <v>240</v>
      </c>
      <c r="G283">
        <v>32</v>
      </c>
      <c r="H283" s="3">
        <f t="shared" si="23"/>
        <v>7680</v>
      </c>
      <c r="I283" s="61">
        <f t="shared" si="22"/>
        <v>32</v>
      </c>
    </row>
    <row r="284" spans="1:9" hidden="1" outlineLevel="2" collapsed="1" x14ac:dyDescent="0.35">
      <c r="A284" t="s">
        <v>6</v>
      </c>
      <c r="B284">
        <v>61</v>
      </c>
      <c r="C284" t="s">
        <v>61</v>
      </c>
      <c r="D284">
        <v>500150913</v>
      </c>
      <c r="E284" t="s">
        <v>43</v>
      </c>
      <c r="F284">
        <v>900</v>
      </c>
      <c r="G284">
        <v>33</v>
      </c>
      <c r="H284" s="3">
        <f t="shared" si="23"/>
        <v>29700</v>
      </c>
      <c r="I284" s="61">
        <f t="shared" si="22"/>
        <v>33</v>
      </c>
    </row>
    <row r="285" spans="1:9" hidden="1" outlineLevel="2" x14ac:dyDescent="0.35">
      <c r="A285" t="s">
        <v>62</v>
      </c>
      <c r="B285">
        <v>68</v>
      </c>
      <c r="C285" t="s">
        <v>66</v>
      </c>
      <c r="D285">
        <v>605513563</v>
      </c>
      <c r="E285" t="s">
        <v>43</v>
      </c>
      <c r="F285">
        <v>240</v>
      </c>
      <c r="G285">
        <v>26</v>
      </c>
      <c r="H285" s="3">
        <f t="shared" si="23"/>
        <v>6240</v>
      </c>
      <c r="I285" s="61">
        <f t="shared" si="22"/>
        <v>26</v>
      </c>
    </row>
    <row r="286" spans="1:9" hidden="1" outlineLevel="2" x14ac:dyDescent="0.35">
      <c r="A286" t="s">
        <v>62</v>
      </c>
      <c r="B286">
        <v>69</v>
      </c>
      <c r="C286" t="s">
        <v>20</v>
      </c>
      <c r="D286">
        <v>600251099</v>
      </c>
      <c r="E286" t="s">
        <v>43</v>
      </c>
      <c r="F286">
        <v>750</v>
      </c>
      <c r="G286">
        <v>32.5</v>
      </c>
      <c r="H286" s="3">
        <f t="shared" si="23"/>
        <v>24375</v>
      </c>
      <c r="I286" s="61">
        <f t="shared" si="22"/>
        <v>32.5</v>
      </c>
    </row>
    <row r="287" spans="1:9" hidden="1" outlineLevel="2" x14ac:dyDescent="0.35">
      <c r="A287" t="s">
        <v>62</v>
      </c>
      <c r="B287">
        <v>74</v>
      </c>
      <c r="C287" t="s">
        <v>18</v>
      </c>
      <c r="D287">
        <v>606958938</v>
      </c>
      <c r="E287" t="s">
        <v>43</v>
      </c>
      <c r="F287">
        <v>3960</v>
      </c>
      <c r="G287">
        <v>33</v>
      </c>
      <c r="H287" s="3">
        <f t="shared" si="23"/>
        <v>130680</v>
      </c>
      <c r="I287" s="61">
        <f t="shared" si="22"/>
        <v>33</v>
      </c>
    </row>
    <row r="288" spans="1:9" hidden="1" outlineLevel="2" x14ac:dyDescent="0.35">
      <c r="A288" t="s">
        <v>62</v>
      </c>
      <c r="B288">
        <v>77</v>
      </c>
      <c r="C288" t="s">
        <v>21</v>
      </c>
      <c r="D288">
        <v>300060740</v>
      </c>
      <c r="E288" t="s">
        <v>43</v>
      </c>
      <c r="F288">
        <v>350</v>
      </c>
      <c r="G288">
        <v>33</v>
      </c>
      <c r="H288" s="3">
        <f t="shared" si="23"/>
        <v>11550</v>
      </c>
      <c r="I288" s="61">
        <f t="shared" si="22"/>
        <v>33</v>
      </c>
    </row>
    <row r="289" spans="1:9" hidden="1" outlineLevel="2" x14ac:dyDescent="0.35">
      <c r="A289" t="s">
        <v>71</v>
      </c>
      <c r="B289">
        <v>85</v>
      </c>
      <c r="C289" t="s">
        <v>61</v>
      </c>
      <c r="D289">
        <v>500150913</v>
      </c>
      <c r="E289" t="s">
        <v>43</v>
      </c>
      <c r="F289">
        <v>300</v>
      </c>
      <c r="G289">
        <v>33</v>
      </c>
      <c r="H289" s="3">
        <f t="shared" si="23"/>
        <v>9900</v>
      </c>
      <c r="I289" s="61">
        <f t="shared" si="22"/>
        <v>33</v>
      </c>
    </row>
    <row r="290" spans="1:9" hidden="1" outlineLevel="2" x14ac:dyDescent="0.35">
      <c r="A290" t="s">
        <v>12</v>
      </c>
      <c r="B290">
        <v>112</v>
      </c>
      <c r="C290" t="s">
        <v>75</v>
      </c>
      <c r="D290">
        <v>600615879</v>
      </c>
      <c r="E290" t="s">
        <v>43</v>
      </c>
      <c r="F290">
        <v>1325</v>
      </c>
      <c r="G290">
        <v>31</v>
      </c>
      <c r="H290" s="3">
        <f t="shared" si="23"/>
        <v>41075</v>
      </c>
      <c r="I290" s="61">
        <f t="shared" si="22"/>
        <v>31</v>
      </c>
    </row>
    <row r="291" spans="1:9" hidden="1" outlineLevel="2" x14ac:dyDescent="0.35">
      <c r="A291" t="s">
        <v>12</v>
      </c>
      <c r="B291">
        <v>113</v>
      </c>
      <c r="C291" t="s">
        <v>61</v>
      </c>
      <c r="D291">
        <v>500150913</v>
      </c>
      <c r="E291" t="s">
        <v>43</v>
      </c>
      <c r="F291">
        <v>400</v>
      </c>
      <c r="G291">
        <v>31</v>
      </c>
      <c r="H291" s="3">
        <f t="shared" si="23"/>
        <v>12400</v>
      </c>
      <c r="I291" s="61">
        <f t="shared" si="22"/>
        <v>31</v>
      </c>
    </row>
    <row r="292" spans="1:9" hidden="1" outlineLevel="2" x14ac:dyDescent="0.35">
      <c r="A292" t="s">
        <v>12</v>
      </c>
      <c r="B292">
        <v>114</v>
      </c>
      <c r="C292" s="8" t="s">
        <v>57</v>
      </c>
      <c r="D292">
        <v>608134097</v>
      </c>
      <c r="E292" t="s">
        <v>43</v>
      </c>
      <c r="F292">
        <v>450</v>
      </c>
      <c r="G292">
        <v>32</v>
      </c>
      <c r="H292" s="3">
        <f t="shared" si="23"/>
        <v>14400</v>
      </c>
      <c r="I292" s="61">
        <f t="shared" si="22"/>
        <v>32</v>
      </c>
    </row>
    <row r="293" spans="1:9" hidden="1" outlineLevel="2" x14ac:dyDescent="0.35">
      <c r="A293" t="s">
        <v>7</v>
      </c>
      <c r="B293">
        <v>121</v>
      </c>
      <c r="C293" t="s">
        <v>72</v>
      </c>
      <c r="D293">
        <v>601169948</v>
      </c>
      <c r="E293" t="s">
        <v>43</v>
      </c>
      <c r="F293">
        <v>980</v>
      </c>
      <c r="G293">
        <v>31</v>
      </c>
      <c r="H293" s="3">
        <f t="shared" ref="H293:H324" si="24">F293*G293</f>
        <v>30380</v>
      </c>
      <c r="I293" s="61">
        <f t="shared" si="22"/>
        <v>31</v>
      </c>
    </row>
    <row r="294" spans="1:9" hidden="1" outlineLevel="2" x14ac:dyDescent="0.35">
      <c r="A294" t="s">
        <v>7</v>
      </c>
      <c r="B294">
        <v>125</v>
      </c>
      <c r="C294" t="s">
        <v>75</v>
      </c>
      <c r="D294">
        <v>600615879</v>
      </c>
      <c r="E294" t="s">
        <v>43</v>
      </c>
      <c r="F294">
        <v>1150</v>
      </c>
      <c r="G294">
        <v>31</v>
      </c>
      <c r="H294" s="3">
        <f t="shared" si="24"/>
        <v>35650</v>
      </c>
      <c r="I294" s="61">
        <f t="shared" si="22"/>
        <v>31</v>
      </c>
    </row>
    <row r="295" spans="1:9" hidden="1" outlineLevel="2" x14ac:dyDescent="0.35">
      <c r="A295" t="s">
        <v>7</v>
      </c>
      <c r="B295">
        <v>131</v>
      </c>
      <c r="C295" t="s">
        <v>69</v>
      </c>
      <c r="D295">
        <v>304751039</v>
      </c>
      <c r="E295" t="s">
        <v>43</v>
      </c>
      <c r="F295">
        <v>1290</v>
      </c>
      <c r="G295">
        <v>32</v>
      </c>
      <c r="H295" s="3">
        <f t="shared" si="24"/>
        <v>41280</v>
      </c>
      <c r="I295" s="61">
        <f t="shared" si="22"/>
        <v>32</v>
      </c>
    </row>
    <row r="296" spans="1:9" hidden="1" outlineLevel="2" x14ac:dyDescent="0.35">
      <c r="A296" t="s">
        <v>7</v>
      </c>
      <c r="B296">
        <v>133</v>
      </c>
      <c r="C296" t="s">
        <v>77</v>
      </c>
      <c r="D296">
        <v>600258807</v>
      </c>
      <c r="E296" t="s">
        <v>43</v>
      </c>
      <c r="F296">
        <v>1400</v>
      </c>
      <c r="G296">
        <v>31</v>
      </c>
      <c r="H296" s="3">
        <f t="shared" si="24"/>
        <v>43400</v>
      </c>
      <c r="I296" s="61">
        <f t="shared" si="22"/>
        <v>31</v>
      </c>
    </row>
    <row r="297" spans="1:9" hidden="1" outlineLevel="2" x14ac:dyDescent="0.35">
      <c r="A297" t="s">
        <v>7</v>
      </c>
      <c r="B297">
        <v>134</v>
      </c>
      <c r="C297" t="s">
        <v>16</v>
      </c>
      <c r="D297">
        <v>300341450</v>
      </c>
      <c r="E297" t="s">
        <v>43</v>
      </c>
      <c r="F297">
        <v>250</v>
      </c>
      <c r="G297">
        <v>32</v>
      </c>
      <c r="H297" s="3">
        <f t="shared" si="24"/>
        <v>8000</v>
      </c>
      <c r="I297" s="61">
        <f t="shared" si="22"/>
        <v>32</v>
      </c>
    </row>
    <row r="298" spans="1:9" hidden="1" outlineLevel="2" x14ac:dyDescent="0.35">
      <c r="A298" t="s">
        <v>7</v>
      </c>
      <c r="B298">
        <v>140</v>
      </c>
      <c r="C298" t="s">
        <v>75</v>
      </c>
      <c r="D298">
        <v>600615879</v>
      </c>
      <c r="E298" t="s">
        <v>43</v>
      </c>
      <c r="F298">
        <v>1500</v>
      </c>
      <c r="G298">
        <v>32</v>
      </c>
      <c r="H298" s="3">
        <f t="shared" si="24"/>
        <v>48000</v>
      </c>
      <c r="I298" s="61">
        <f t="shared" si="22"/>
        <v>32</v>
      </c>
    </row>
    <row r="299" spans="1:9" hidden="1" outlineLevel="2" x14ac:dyDescent="0.35">
      <c r="A299" t="s">
        <v>8</v>
      </c>
      <c r="B299">
        <v>148</v>
      </c>
      <c r="C299" t="s">
        <v>72</v>
      </c>
      <c r="D299">
        <v>601169948</v>
      </c>
      <c r="E299" t="s">
        <v>43</v>
      </c>
      <c r="F299">
        <v>500</v>
      </c>
      <c r="G299">
        <v>32.5</v>
      </c>
      <c r="H299" s="3">
        <f t="shared" si="24"/>
        <v>16250</v>
      </c>
      <c r="I299" s="61">
        <f t="shared" si="22"/>
        <v>32.5</v>
      </c>
    </row>
    <row r="300" spans="1:9" hidden="1" outlineLevel="2" x14ac:dyDescent="0.35">
      <c r="A300" t="s">
        <v>8</v>
      </c>
      <c r="B300">
        <v>151</v>
      </c>
      <c r="C300" t="s">
        <v>78</v>
      </c>
      <c r="D300">
        <v>600967017</v>
      </c>
      <c r="E300" t="s">
        <v>43</v>
      </c>
      <c r="F300">
        <v>1200</v>
      </c>
      <c r="G300">
        <v>32.5</v>
      </c>
      <c r="H300" s="3">
        <f t="shared" si="24"/>
        <v>39000</v>
      </c>
      <c r="I300" s="61">
        <f t="shared" si="22"/>
        <v>32.5</v>
      </c>
    </row>
    <row r="301" spans="1:9" hidden="1" outlineLevel="2" x14ac:dyDescent="0.35">
      <c r="A301" t="s">
        <v>8</v>
      </c>
      <c r="B301">
        <v>153</v>
      </c>
      <c r="C301" t="s">
        <v>75</v>
      </c>
      <c r="D301">
        <v>600615879</v>
      </c>
      <c r="E301" t="s">
        <v>43</v>
      </c>
      <c r="F301">
        <v>250</v>
      </c>
      <c r="G301">
        <v>31.5</v>
      </c>
      <c r="H301" s="3">
        <f t="shared" si="24"/>
        <v>7875</v>
      </c>
      <c r="I301" s="61">
        <f t="shared" si="22"/>
        <v>31.5</v>
      </c>
    </row>
    <row r="302" spans="1:9" hidden="1" outlineLevel="2" x14ac:dyDescent="0.35">
      <c r="A302" t="s">
        <v>8</v>
      </c>
      <c r="B302">
        <v>171</v>
      </c>
      <c r="C302" t="s">
        <v>57</v>
      </c>
      <c r="D302">
        <v>608134093</v>
      </c>
      <c r="E302" t="s">
        <v>43</v>
      </c>
      <c r="F302">
        <v>600</v>
      </c>
      <c r="G302">
        <v>33</v>
      </c>
      <c r="H302" s="3">
        <f t="shared" si="24"/>
        <v>19800</v>
      </c>
      <c r="I302" s="61">
        <f t="shared" si="22"/>
        <v>33</v>
      </c>
    </row>
    <row r="303" spans="1:9" hidden="1" outlineLevel="2" x14ac:dyDescent="0.35">
      <c r="A303" t="s">
        <v>9</v>
      </c>
      <c r="B303">
        <v>178</v>
      </c>
      <c r="C303" t="s">
        <v>101</v>
      </c>
      <c r="D303">
        <v>603099474</v>
      </c>
      <c r="E303" t="s">
        <v>43</v>
      </c>
      <c r="F303">
        <v>600</v>
      </c>
      <c r="G303">
        <v>26</v>
      </c>
      <c r="H303" s="3">
        <f t="shared" si="24"/>
        <v>15600</v>
      </c>
      <c r="I303" s="61">
        <f t="shared" si="22"/>
        <v>26</v>
      </c>
    </row>
    <row r="304" spans="1:9" hidden="1" outlineLevel="2" x14ac:dyDescent="0.35">
      <c r="A304" t="s">
        <v>9</v>
      </c>
      <c r="B304">
        <v>181</v>
      </c>
      <c r="C304" t="s">
        <v>25</v>
      </c>
      <c r="D304">
        <v>602599513</v>
      </c>
      <c r="E304" t="s">
        <v>43</v>
      </c>
      <c r="F304">
        <v>750</v>
      </c>
      <c r="G304">
        <v>27</v>
      </c>
      <c r="H304" s="3">
        <f t="shared" si="24"/>
        <v>20250</v>
      </c>
      <c r="I304" s="61">
        <f t="shared" si="22"/>
        <v>27</v>
      </c>
    </row>
    <row r="305" spans="1:9" hidden="1" outlineLevel="2" x14ac:dyDescent="0.35">
      <c r="A305" t="s">
        <v>9</v>
      </c>
      <c r="B305">
        <v>191</v>
      </c>
      <c r="C305" t="s">
        <v>93</v>
      </c>
      <c r="D305">
        <v>301078933</v>
      </c>
      <c r="E305" t="s">
        <v>43</v>
      </c>
      <c r="F305">
        <v>1050</v>
      </c>
      <c r="G305">
        <v>22</v>
      </c>
      <c r="H305" s="3">
        <f t="shared" si="24"/>
        <v>23100</v>
      </c>
      <c r="I305" s="61">
        <f t="shared" si="22"/>
        <v>22</v>
      </c>
    </row>
    <row r="306" spans="1:9" hidden="1" outlineLevel="2" x14ac:dyDescent="0.35">
      <c r="A306" t="s">
        <v>9</v>
      </c>
      <c r="B306">
        <v>192</v>
      </c>
      <c r="C306" t="s">
        <v>89</v>
      </c>
      <c r="D306">
        <v>600614355</v>
      </c>
      <c r="E306" t="s">
        <v>43</v>
      </c>
      <c r="F306">
        <v>4200</v>
      </c>
      <c r="G306">
        <v>21</v>
      </c>
      <c r="H306" s="3">
        <f t="shared" si="24"/>
        <v>88200</v>
      </c>
      <c r="I306" s="61">
        <f t="shared" si="22"/>
        <v>21</v>
      </c>
    </row>
    <row r="307" spans="1:9" hidden="1" outlineLevel="2" x14ac:dyDescent="0.35">
      <c r="A307" t="s">
        <v>9</v>
      </c>
      <c r="B307">
        <v>193</v>
      </c>
      <c r="C307" t="s">
        <v>106</v>
      </c>
      <c r="D307">
        <v>606561121</v>
      </c>
      <c r="E307" t="s">
        <v>43</v>
      </c>
      <c r="F307">
        <v>15000</v>
      </c>
      <c r="G307">
        <v>21</v>
      </c>
      <c r="H307" s="3">
        <f t="shared" si="24"/>
        <v>315000</v>
      </c>
      <c r="I307" s="61">
        <f t="shared" si="22"/>
        <v>21</v>
      </c>
    </row>
    <row r="308" spans="1:9" hidden="1" outlineLevel="2" x14ac:dyDescent="0.35">
      <c r="A308" t="s">
        <v>9</v>
      </c>
      <c r="B308">
        <v>194</v>
      </c>
      <c r="C308" t="s">
        <v>75</v>
      </c>
      <c r="D308">
        <v>600615879</v>
      </c>
      <c r="E308" t="s">
        <v>43</v>
      </c>
      <c r="F308">
        <v>2000</v>
      </c>
      <c r="G308">
        <v>20.5</v>
      </c>
      <c r="H308" s="3">
        <f t="shared" si="24"/>
        <v>41000</v>
      </c>
      <c r="I308" s="61">
        <f t="shared" si="22"/>
        <v>20.5</v>
      </c>
    </row>
    <row r="309" spans="1:9" hidden="1" outlineLevel="2" x14ac:dyDescent="0.35">
      <c r="A309" t="s">
        <v>9</v>
      </c>
      <c r="B309">
        <v>197</v>
      </c>
      <c r="C309" t="s">
        <v>25</v>
      </c>
      <c r="D309">
        <v>602599511</v>
      </c>
      <c r="E309" t="s">
        <v>43</v>
      </c>
      <c r="F309">
        <v>720</v>
      </c>
      <c r="G309">
        <v>22</v>
      </c>
      <c r="H309" s="3">
        <f t="shared" si="24"/>
        <v>15840</v>
      </c>
      <c r="I309" s="61">
        <f t="shared" si="22"/>
        <v>22</v>
      </c>
    </row>
    <row r="310" spans="1:9" hidden="1" outlineLevel="2" x14ac:dyDescent="0.35">
      <c r="A310" t="s">
        <v>9</v>
      </c>
      <c r="B310">
        <v>198</v>
      </c>
      <c r="C310" t="s">
        <v>23</v>
      </c>
      <c r="D310">
        <v>301476582</v>
      </c>
      <c r="E310" t="s">
        <v>43</v>
      </c>
      <c r="F310">
        <v>240</v>
      </c>
      <c r="G310">
        <v>22</v>
      </c>
      <c r="H310" s="3">
        <f t="shared" si="24"/>
        <v>5280</v>
      </c>
      <c r="I310" s="61">
        <f t="shared" si="22"/>
        <v>22</v>
      </c>
    </row>
    <row r="311" spans="1:9" hidden="1" outlineLevel="2" x14ac:dyDescent="0.35">
      <c r="A311" t="s">
        <v>9</v>
      </c>
      <c r="B311">
        <v>199</v>
      </c>
      <c r="C311" t="s">
        <v>108</v>
      </c>
      <c r="D311">
        <v>304600784</v>
      </c>
      <c r="E311" t="s">
        <v>43</v>
      </c>
      <c r="F311">
        <v>1020</v>
      </c>
      <c r="G311">
        <v>21</v>
      </c>
      <c r="H311" s="3">
        <f t="shared" si="24"/>
        <v>21420</v>
      </c>
      <c r="I311" s="61">
        <f t="shared" si="22"/>
        <v>21</v>
      </c>
    </row>
    <row r="312" spans="1:9" hidden="1" outlineLevel="2" x14ac:dyDescent="0.35">
      <c r="A312" t="s">
        <v>9</v>
      </c>
      <c r="B312">
        <v>200</v>
      </c>
      <c r="C312" t="s">
        <v>72</v>
      </c>
      <c r="D312">
        <v>601169948</v>
      </c>
      <c r="E312" t="s">
        <v>43</v>
      </c>
      <c r="F312">
        <v>990</v>
      </c>
      <c r="G312">
        <v>21</v>
      </c>
      <c r="H312" s="3">
        <f t="shared" si="24"/>
        <v>20790</v>
      </c>
      <c r="I312" s="61">
        <f t="shared" si="22"/>
        <v>21</v>
      </c>
    </row>
    <row r="313" spans="1:9" hidden="1" outlineLevel="2" x14ac:dyDescent="0.35">
      <c r="A313" t="s">
        <v>9</v>
      </c>
      <c r="B313">
        <v>201</v>
      </c>
      <c r="C313" t="s">
        <v>61</v>
      </c>
      <c r="D313">
        <v>500150913</v>
      </c>
      <c r="E313" t="s">
        <v>43</v>
      </c>
      <c r="F313">
        <v>720</v>
      </c>
      <c r="G313">
        <v>33</v>
      </c>
      <c r="H313" s="3">
        <f t="shared" si="24"/>
        <v>23760</v>
      </c>
      <c r="I313" s="61">
        <f t="shared" si="22"/>
        <v>33</v>
      </c>
    </row>
    <row r="314" spans="1:9" hidden="1" outlineLevel="2" x14ac:dyDescent="0.35">
      <c r="A314" t="s">
        <v>9</v>
      </c>
      <c r="B314">
        <v>202</v>
      </c>
      <c r="C314" t="s">
        <v>67</v>
      </c>
      <c r="D314">
        <v>301485880</v>
      </c>
      <c r="E314" t="s">
        <v>43</v>
      </c>
      <c r="F314">
        <v>600</v>
      </c>
      <c r="G314">
        <v>21</v>
      </c>
      <c r="H314" s="3">
        <f t="shared" si="24"/>
        <v>12600</v>
      </c>
      <c r="I314" s="61">
        <f t="shared" si="22"/>
        <v>21</v>
      </c>
    </row>
    <row r="315" spans="1:9" hidden="1" outlineLevel="2" x14ac:dyDescent="0.35">
      <c r="A315" t="s">
        <v>9</v>
      </c>
      <c r="B315">
        <v>213</v>
      </c>
      <c r="C315" t="s">
        <v>98</v>
      </c>
      <c r="D315">
        <v>606780564</v>
      </c>
      <c r="E315" t="s">
        <v>43</v>
      </c>
      <c r="F315">
        <v>4520</v>
      </c>
      <c r="G315">
        <v>21</v>
      </c>
      <c r="H315" s="3">
        <f t="shared" si="24"/>
        <v>94920</v>
      </c>
      <c r="I315" s="61">
        <f t="shared" si="22"/>
        <v>21</v>
      </c>
    </row>
    <row r="316" spans="1:9" hidden="1" outlineLevel="2" x14ac:dyDescent="0.35">
      <c r="A316" t="s">
        <v>9</v>
      </c>
      <c r="B316">
        <v>214</v>
      </c>
      <c r="C316" t="s">
        <v>88</v>
      </c>
      <c r="D316">
        <v>602335504</v>
      </c>
      <c r="E316" t="s">
        <v>43</v>
      </c>
      <c r="F316">
        <v>1000</v>
      </c>
      <c r="G316">
        <v>21</v>
      </c>
      <c r="H316" s="3">
        <f t="shared" si="24"/>
        <v>21000</v>
      </c>
      <c r="I316" s="61">
        <f t="shared" si="22"/>
        <v>21</v>
      </c>
    </row>
    <row r="317" spans="1:9" hidden="1" outlineLevel="2" x14ac:dyDescent="0.35">
      <c r="A317" t="s">
        <v>9</v>
      </c>
      <c r="B317">
        <v>219</v>
      </c>
      <c r="C317" t="s">
        <v>25</v>
      </c>
      <c r="D317">
        <v>602599511</v>
      </c>
      <c r="E317" t="s">
        <v>43</v>
      </c>
      <c r="F317">
        <v>120</v>
      </c>
      <c r="G317">
        <v>22</v>
      </c>
      <c r="H317" s="3">
        <f t="shared" si="24"/>
        <v>2640</v>
      </c>
      <c r="I317" s="61">
        <f t="shared" si="22"/>
        <v>22</v>
      </c>
    </row>
    <row r="318" spans="1:9" hidden="1" outlineLevel="2" x14ac:dyDescent="0.35">
      <c r="A318" t="s">
        <v>9</v>
      </c>
      <c r="B318">
        <v>220</v>
      </c>
      <c r="C318" t="s">
        <v>20</v>
      </c>
      <c r="D318">
        <v>600551099</v>
      </c>
      <c r="E318" t="s">
        <v>43</v>
      </c>
      <c r="F318">
        <v>2100</v>
      </c>
      <c r="G318">
        <v>21</v>
      </c>
      <c r="H318" s="3">
        <f t="shared" si="24"/>
        <v>44100</v>
      </c>
      <c r="I318" s="61">
        <f t="shared" si="22"/>
        <v>21</v>
      </c>
    </row>
    <row r="319" spans="1:9" hidden="1" outlineLevel="2" x14ac:dyDescent="0.35">
      <c r="A319" t="s">
        <v>9</v>
      </c>
      <c r="B319">
        <v>221</v>
      </c>
      <c r="C319" t="s">
        <v>78</v>
      </c>
      <c r="D319">
        <v>600967017</v>
      </c>
      <c r="E319" t="s">
        <v>43</v>
      </c>
      <c r="F319">
        <v>2010</v>
      </c>
      <c r="G319">
        <v>21</v>
      </c>
      <c r="H319" s="3">
        <f t="shared" si="24"/>
        <v>42210</v>
      </c>
      <c r="I319" s="61">
        <f t="shared" si="22"/>
        <v>21</v>
      </c>
    </row>
    <row r="320" spans="1:9" hidden="1" outlineLevel="2" x14ac:dyDescent="0.35">
      <c r="A320" t="s">
        <v>114</v>
      </c>
      <c r="B320">
        <v>224</v>
      </c>
      <c r="C320" t="s">
        <v>115</v>
      </c>
      <c r="D320">
        <v>604192585</v>
      </c>
      <c r="E320" t="s">
        <v>43</v>
      </c>
      <c r="F320">
        <v>1080</v>
      </c>
      <c r="G320">
        <v>21</v>
      </c>
      <c r="H320" s="3">
        <f t="shared" si="24"/>
        <v>22680</v>
      </c>
      <c r="I320" s="61">
        <f t="shared" si="22"/>
        <v>21</v>
      </c>
    </row>
    <row r="321" spans="1:9" hidden="1" outlineLevel="2" x14ac:dyDescent="0.35">
      <c r="A321" t="s">
        <v>114</v>
      </c>
      <c r="B321">
        <v>231</v>
      </c>
      <c r="C321" t="s">
        <v>16</v>
      </c>
      <c r="D321">
        <v>300341450</v>
      </c>
      <c r="E321" t="s">
        <v>43</v>
      </c>
      <c r="F321">
        <v>1000</v>
      </c>
      <c r="G321">
        <v>21</v>
      </c>
      <c r="H321" s="3">
        <f t="shared" si="24"/>
        <v>21000</v>
      </c>
      <c r="I321" s="61">
        <f t="shared" si="22"/>
        <v>21</v>
      </c>
    </row>
    <row r="322" spans="1:9" hidden="1" outlineLevel="2" x14ac:dyDescent="0.35">
      <c r="A322" t="s">
        <v>114</v>
      </c>
      <c r="B322">
        <v>235</v>
      </c>
      <c r="C322" t="s">
        <v>88</v>
      </c>
      <c r="D322">
        <v>609606120</v>
      </c>
      <c r="E322" t="s">
        <v>43</v>
      </c>
      <c r="F322">
        <v>1150</v>
      </c>
      <c r="G322">
        <v>22</v>
      </c>
      <c r="H322" s="3">
        <f t="shared" si="24"/>
        <v>25300</v>
      </c>
      <c r="I322" s="61">
        <f t="shared" si="22"/>
        <v>22</v>
      </c>
    </row>
    <row r="323" spans="1:9" hidden="1" outlineLevel="2" x14ac:dyDescent="0.35">
      <c r="A323" t="s">
        <v>114</v>
      </c>
      <c r="B323">
        <v>237</v>
      </c>
      <c r="C323" t="s">
        <v>61</v>
      </c>
      <c r="D323">
        <v>500150913</v>
      </c>
      <c r="E323" t="s">
        <v>43</v>
      </c>
      <c r="F323">
        <v>2000</v>
      </c>
      <c r="G323">
        <v>22</v>
      </c>
      <c r="H323" s="3">
        <f t="shared" si="24"/>
        <v>44000</v>
      </c>
      <c r="I323" s="61">
        <f t="shared" si="22"/>
        <v>22</v>
      </c>
    </row>
    <row r="324" spans="1:9" hidden="1" outlineLevel="2" x14ac:dyDescent="0.35">
      <c r="A324" t="s">
        <v>114</v>
      </c>
      <c r="B324">
        <v>238</v>
      </c>
      <c r="C324" t="s">
        <v>75</v>
      </c>
      <c r="D324">
        <v>600615879</v>
      </c>
      <c r="E324" t="s">
        <v>43</v>
      </c>
      <c r="F324">
        <v>2000</v>
      </c>
      <c r="G324">
        <v>22</v>
      </c>
      <c r="H324" s="3">
        <f t="shared" si="24"/>
        <v>44000</v>
      </c>
      <c r="I324" s="61">
        <f t="shared" si="22"/>
        <v>22</v>
      </c>
    </row>
    <row r="325" spans="1:9" hidden="1" outlineLevel="2" x14ac:dyDescent="0.35">
      <c r="A325" t="s">
        <v>114</v>
      </c>
      <c r="B325">
        <v>242</v>
      </c>
      <c r="C325" t="s">
        <v>57</v>
      </c>
      <c r="D325">
        <v>608134093</v>
      </c>
      <c r="E325" t="s">
        <v>43</v>
      </c>
      <c r="F325">
        <v>750</v>
      </c>
      <c r="G325">
        <v>22</v>
      </c>
      <c r="H325" s="3">
        <f t="shared" ref="H325:H356" si="25">F325*G325</f>
        <v>16500</v>
      </c>
      <c r="I325" s="61">
        <f t="shared" si="22"/>
        <v>22</v>
      </c>
    </row>
    <row r="326" spans="1:9" hidden="1" outlineLevel="2" x14ac:dyDescent="0.35">
      <c r="A326" t="s">
        <v>114</v>
      </c>
      <c r="B326">
        <v>243</v>
      </c>
      <c r="C326" t="s">
        <v>238</v>
      </c>
      <c r="D326">
        <v>301488790</v>
      </c>
      <c r="E326" t="s">
        <v>43</v>
      </c>
      <c r="F326">
        <v>250</v>
      </c>
      <c r="G326">
        <v>22</v>
      </c>
      <c r="H326" s="3">
        <f t="shared" si="25"/>
        <v>5500</v>
      </c>
      <c r="I326" s="61">
        <f t="shared" si="22"/>
        <v>22</v>
      </c>
    </row>
    <row r="327" spans="1:9" hidden="1" outlineLevel="2" x14ac:dyDescent="0.35">
      <c r="A327" t="s">
        <v>114</v>
      </c>
      <c r="B327">
        <v>244</v>
      </c>
      <c r="C327" t="s">
        <v>72</v>
      </c>
      <c r="D327">
        <v>601169948</v>
      </c>
      <c r="E327" t="s">
        <v>43</v>
      </c>
      <c r="F327">
        <v>990</v>
      </c>
      <c r="G327">
        <v>31.5</v>
      </c>
      <c r="H327" s="3">
        <f t="shared" si="25"/>
        <v>31185</v>
      </c>
      <c r="I327" s="61">
        <f t="shared" si="22"/>
        <v>31.5</v>
      </c>
    </row>
    <row r="328" spans="1:9" hidden="1" outlineLevel="2" x14ac:dyDescent="0.35">
      <c r="A328" t="s">
        <v>114</v>
      </c>
      <c r="B328">
        <v>245</v>
      </c>
      <c r="C328" t="s">
        <v>88</v>
      </c>
      <c r="D328">
        <v>609606120</v>
      </c>
      <c r="E328" t="s">
        <v>43</v>
      </c>
      <c r="F328">
        <v>3000</v>
      </c>
      <c r="G328">
        <v>22</v>
      </c>
      <c r="H328" s="3">
        <f t="shared" si="25"/>
        <v>66000</v>
      </c>
      <c r="I328" s="61">
        <f t="shared" ref="I328:I391" si="26">H328/F328</f>
        <v>22</v>
      </c>
    </row>
    <row r="329" spans="1:9" hidden="1" outlineLevel="2" x14ac:dyDescent="0.35">
      <c r="A329" t="s">
        <v>114</v>
      </c>
      <c r="B329">
        <v>246</v>
      </c>
      <c r="C329" t="s">
        <v>73</v>
      </c>
      <c r="D329">
        <v>611687962</v>
      </c>
      <c r="E329" s="6" t="s">
        <v>43</v>
      </c>
      <c r="F329">
        <v>500</v>
      </c>
      <c r="G329">
        <v>22</v>
      </c>
      <c r="H329" s="3">
        <f t="shared" si="25"/>
        <v>11000</v>
      </c>
      <c r="I329" s="61">
        <f t="shared" si="26"/>
        <v>22</v>
      </c>
    </row>
    <row r="330" spans="1:9" hidden="1" outlineLevel="2" x14ac:dyDescent="0.35">
      <c r="A330" t="s">
        <v>114</v>
      </c>
      <c r="B330">
        <v>253</v>
      </c>
      <c r="C330" t="s">
        <v>21</v>
      </c>
      <c r="D330">
        <v>300060740</v>
      </c>
      <c r="E330" t="s">
        <v>43</v>
      </c>
      <c r="F330">
        <v>125</v>
      </c>
      <c r="G330">
        <v>22</v>
      </c>
      <c r="H330" s="3">
        <f t="shared" si="25"/>
        <v>2750</v>
      </c>
      <c r="I330" s="61">
        <f t="shared" si="26"/>
        <v>22</v>
      </c>
    </row>
    <row r="331" spans="1:9" hidden="1" outlineLevel="2" x14ac:dyDescent="0.35">
      <c r="A331" t="s">
        <v>114</v>
      </c>
      <c r="B331">
        <v>254</v>
      </c>
      <c r="C331" t="s">
        <v>25</v>
      </c>
      <c r="D331">
        <v>602599511</v>
      </c>
      <c r="E331" t="s">
        <v>43</v>
      </c>
      <c r="F331">
        <v>1200</v>
      </c>
      <c r="G331">
        <v>22</v>
      </c>
      <c r="H331" s="3">
        <f t="shared" si="25"/>
        <v>26400</v>
      </c>
      <c r="I331" s="61">
        <f t="shared" si="26"/>
        <v>22</v>
      </c>
    </row>
    <row r="332" spans="1:9" hidden="1" outlineLevel="2" x14ac:dyDescent="0.35">
      <c r="A332" t="s">
        <v>114</v>
      </c>
      <c r="B332">
        <v>256</v>
      </c>
      <c r="C332" t="s">
        <v>122</v>
      </c>
      <c r="D332">
        <v>301485341</v>
      </c>
      <c r="E332" t="s">
        <v>43</v>
      </c>
      <c r="F332">
        <v>1000</v>
      </c>
      <c r="G332">
        <v>24</v>
      </c>
      <c r="H332" s="3">
        <f t="shared" si="25"/>
        <v>24000</v>
      </c>
      <c r="I332" s="61">
        <f t="shared" si="26"/>
        <v>24</v>
      </c>
    </row>
    <row r="333" spans="1:9" hidden="1" outlineLevel="2" x14ac:dyDescent="0.35">
      <c r="A333" t="s">
        <v>114</v>
      </c>
      <c r="B333">
        <v>257</v>
      </c>
      <c r="C333" t="s">
        <v>109</v>
      </c>
      <c r="D333">
        <v>608120876</v>
      </c>
      <c r="E333" t="s">
        <v>43</v>
      </c>
      <c r="F333">
        <v>500</v>
      </c>
      <c r="G333">
        <v>32</v>
      </c>
      <c r="H333" s="3">
        <f t="shared" si="25"/>
        <v>16000</v>
      </c>
      <c r="I333" s="61">
        <f t="shared" si="26"/>
        <v>32</v>
      </c>
    </row>
    <row r="334" spans="1:9" hidden="1" outlineLevel="2" x14ac:dyDescent="0.35">
      <c r="A334" t="s">
        <v>114</v>
      </c>
      <c r="B334">
        <v>261</v>
      </c>
      <c r="C334" t="s">
        <v>123</v>
      </c>
      <c r="D334">
        <v>604033187</v>
      </c>
      <c r="E334" t="s">
        <v>43</v>
      </c>
      <c r="F334">
        <v>1200</v>
      </c>
      <c r="G334">
        <v>28</v>
      </c>
      <c r="H334" s="3">
        <f t="shared" si="25"/>
        <v>33600</v>
      </c>
      <c r="I334" s="61">
        <f t="shared" si="26"/>
        <v>28</v>
      </c>
    </row>
    <row r="335" spans="1:9" hidden="1" outlineLevel="2" x14ac:dyDescent="0.35">
      <c r="A335" t="s">
        <v>114</v>
      </c>
      <c r="B335">
        <v>263</v>
      </c>
      <c r="C335" t="s">
        <v>124</v>
      </c>
      <c r="D335">
        <v>604192585</v>
      </c>
      <c r="E335" t="s">
        <v>43</v>
      </c>
      <c r="F335">
        <v>1920</v>
      </c>
      <c r="G335">
        <v>28</v>
      </c>
      <c r="H335" s="3">
        <f t="shared" si="25"/>
        <v>53760</v>
      </c>
      <c r="I335" s="61">
        <f t="shared" si="26"/>
        <v>28</v>
      </c>
    </row>
    <row r="336" spans="1:9" hidden="1" outlineLevel="2" x14ac:dyDescent="0.35">
      <c r="A336" t="s">
        <v>114</v>
      </c>
      <c r="B336">
        <v>266</v>
      </c>
      <c r="C336" t="s">
        <v>98</v>
      </c>
      <c r="D336">
        <v>606780569</v>
      </c>
      <c r="E336" t="s">
        <v>43</v>
      </c>
      <c r="F336">
        <v>600</v>
      </c>
      <c r="G336">
        <v>28</v>
      </c>
      <c r="H336" s="3">
        <f t="shared" si="25"/>
        <v>16800</v>
      </c>
      <c r="I336" s="61">
        <f t="shared" si="26"/>
        <v>28</v>
      </c>
    </row>
    <row r="337" spans="1:9" hidden="1" outlineLevel="2" x14ac:dyDescent="0.35">
      <c r="A337" t="s">
        <v>114</v>
      </c>
      <c r="B337">
        <v>267</v>
      </c>
      <c r="C337" t="s">
        <v>125</v>
      </c>
      <c r="D337">
        <v>302388510</v>
      </c>
      <c r="E337" t="s">
        <v>43</v>
      </c>
      <c r="F337">
        <v>3000</v>
      </c>
      <c r="G337">
        <v>28</v>
      </c>
      <c r="H337" s="3">
        <f t="shared" si="25"/>
        <v>84000</v>
      </c>
      <c r="I337" s="61">
        <f t="shared" si="26"/>
        <v>28</v>
      </c>
    </row>
    <row r="338" spans="1:9" hidden="1" outlineLevel="2" x14ac:dyDescent="0.35">
      <c r="A338" t="s">
        <v>114</v>
      </c>
      <c r="B338">
        <v>278</v>
      </c>
      <c r="C338" t="s">
        <v>129</v>
      </c>
      <c r="D338">
        <v>303905460</v>
      </c>
      <c r="E338" t="s">
        <v>43</v>
      </c>
      <c r="F338">
        <v>475</v>
      </c>
      <c r="G338">
        <v>30</v>
      </c>
      <c r="H338" s="3">
        <f t="shared" si="25"/>
        <v>14250</v>
      </c>
      <c r="I338" s="61">
        <f t="shared" si="26"/>
        <v>30</v>
      </c>
    </row>
    <row r="339" spans="1:9" hidden="1" outlineLevel="2" x14ac:dyDescent="0.35">
      <c r="A339" t="s">
        <v>114</v>
      </c>
      <c r="B339">
        <v>282</v>
      </c>
      <c r="C339" t="s">
        <v>109</v>
      </c>
      <c r="D339">
        <v>608120876</v>
      </c>
      <c r="E339" t="s">
        <v>43</v>
      </c>
      <c r="F339">
        <v>1250</v>
      </c>
      <c r="G339">
        <v>32</v>
      </c>
      <c r="H339" s="3">
        <f t="shared" si="25"/>
        <v>40000</v>
      </c>
      <c r="I339" s="61">
        <f t="shared" si="26"/>
        <v>32</v>
      </c>
    </row>
    <row r="340" spans="1:9" hidden="1" outlineLevel="2" x14ac:dyDescent="0.35">
      <c r="A340" t="s">
        <v>114</v>
      </c>
      <c r="B340">
        <v>285</v>
      </c>
      <c r="C340" t="s">
        <v>125</v>
      </c>
      <c r="D340">
        <v>302388510</v>
      </c>
      <c r="E340" t="s">
        <v>43</v>
      </c>
      <c r="F340">
        <v>2250</v>
      </c>
      <c r="G340">
        <v>28</v>
      </c>
      <c r="H340" s="3">
        <f t="shared" si="25"/>
        <v>63000</v>
      </c>
      <c r="I340" s="61">
        <f t="shared" si="26"/>
        <v>28</v>
      </c>
    </row>
    <row r="341" spans="1:9" hidden="1" outlineLevel="2" x14ac:dyDescent="0.35">
      <c r="A341" t="s">
        <v>114</v>
      </c>
      <c r="B341">
        <v>287</v>
      </c>
      <c r="C341" t="s">
        <v>120</v>
      </c>
      <c r="D341">
        <v>302882977</v>
      </c>
      <c r="E341" t="s">
        <v>43</v>
      </c>
      <c r="F341">
        <v>1000</v>
      </c>
      <c r="G341">
        <v>28</v>
      </c>
      <c r="H341" s="3">
        <f t="shared" si="25"/>
        <v>28000</v>
      </c>
      <c r="I341" s="61">
        <f t="shared" si="26"/>
        <v>28</v>
      </c>
    </row>
    <row r="342" spans="1:9" hidden="1" outlineLevel="2" x14ac:dyDescent="0.35">
      <c r="A342" t="s">
        <v>114</v>
      </c>
      <c r="B342">
        <v>289</v>
      </c>
      <c r="C342" t="s">
        <v>122</v>
      </c>
      <c r="D342">
        <v>301485341</v>
      </c>
      <c r="E342" t="s">
        <v>43</v>
      </c>
      <c r="F342">
        <v>1000</v>
      </c>
      <c r="G342">
        <v>28</v>
      </c>
      <c r="H342" s="3">
        <f t="shared" si="25"/>
        <v>28000</v>
      </c>
      <c r="I342" s="61">
        <f t="shared" si="26"/>
        <v>28</v>
      </c>
    </row>
    <row r="343" spans="1:9" hidden="1" outlineLevel="2" x14ac:dyDescent="0.35">
      <c r="A343" t="s">
        <v>114</v>
      </c>
      <c r="B343">
        <v>301</v>
      </c>
      <c r="C343" t="s">
        <v>240</v>
      </c>
      <c r="D343">
        <v>608709084</v>
      </c>
      <c r="E343" t="s">
        <v>43</v>
      </c>
      <c r="F343">
        <v>300</v>
      </c>
      <c r="G343">
        <v>22</v>
      </c>
      <c r="H343" s="3">
        <f t="shared" si="25"/>
        <v>6600</v>
      </c>
      <c r="I343" s="61">
        <f t="shared" si="26"/>
        <v>22</v>
      </c>
    </row>
    <row r="344" spans="1:9" hidden="1" outlineLevel="2" x14ac:dyDescent="0.35">
      <c r="A344" t="s">
        <v>114</v>
      </c>
      <c r="B344">
        <v>304</v>
      </c>
      <c r="C344" t="s">
        <v>72</v>
      </c>
      <c r="D344">
        <v>601169948</v>
      </c>
      <c r="E344" t="s">
        <v>43</v>
      </c>
      <c r="F344">
        <v>1000</v>
      </c>
      <c r="G344">
        <v>31</v>
      </c>
      <c r="H344" s="3">
        <f t="shared" si="25"/>
        <v>31000</v>
      </c>
      <c r="I344" s="61">
        <f t="shared" si="26"/>
        <v>31</v>
      </c>
    </row>
    <row r="345" spans="1:9" hidden="1" outlineLevel="2" x14ac:dyDescent="0.35">
      <c r="A345" t="s">
        <v>10</v>
      </c>
      <c r="B345">
        <v>308</v>
      </c>
      <c r="C345" t="s">
        <v>16</v>
      </c>
      <c r="D345">
        <v>300341450</v>
      </c>
      <c r="E345" t="s">
        <v>43</v>
      </c>
      <c r="F345">
        <v>750</v>
      </c>
      <c r="G345">
        <v>22</v>
      </c>
      <c r="H345" s="3">
        <f t="shared" si="25"/>
        <v>16500</v>
      </c>
      <c r="I345" s="61">
        <f t="shared" si="26"/>
        <v>22</v>
      </c>
    </row>
    <row r="346" spans="1:9" hidden="1" outlineLevel="2" x14ac:dyDescent="0.35">
      <c r="A346" t="s">
        <v>10</v>
      </c>
      <c r="B346">
        <v>310</v>
      </c>
      <c r="C346" t="s">
        <v>125</v>
      </c>
      <c r="D346">
        <v>302388510</v>
      </c>
      <c r="E346" t="s">
        <v>43</v>
      </c>
      <c r="F346">
        <v>875</v>
      </c>
      <c r="G346">
        <v>30</v>
      </c>
      <c r="H346" s="3">
        <f t="shared" si="25"/>
        <v>26250</v>
      </c>
      <c r="I346" s="61">
        <f t="shared" si="26"/>
        <v>30</v>
      </c>
    </row>
    <row r="347" spans="1:9" hidden="1" outlineLevel="2" x14ac:dyDescent="0.35">
      <c r="A347" t="s">
        <v>10</v>
      </c>
      <c r="B347">
        <v>315</v>
      </c>
      <c r="C347" t="s">
        <v>25</v>
      </c>
      <c r="D347">
        <v>602599511</v>
      </c>
      <c r="E347" t="s">
        <v>43</v>
      </c>
      <c r="F347">
        <v>192</v>
      </c>
      <c r="G347">
        <v>28</v>
      </c>
      <c r="H347" s="3">
        <f t="shared" si="25"/>
        <v>5376</v>
      </c>
      <c r="I347" s="61">
        <f t="shared" si="26"/>
        <v>28</v>
      </c>
    </row>
    <row r="348" spans="1:9" hidden="1" outlineLevel="2" x14ac:dyDescent="0.35">
      <c r="A348" t="s">
        <v>10</v>
      </c>
      <c r="B348">
        <v>322</v>
      </c>
      <c r="C348" t="s">
        <v>22</v>
      </c>
      <c r="D348">
        <v>300884250</v>
      </c>
      <c r="E348" t="s">
        <v>43</v>
      </c>
      <c r="F348">
        <v>240</v>
      </c>
      <c r="G348">
        <v>28</v>
      </c>
      <c r="H348" s="3">
        <f t="shared" si="25"/>
        <v>6720</v>
      </c>
      <c r="I348" s="61">
        <f t="shared" si="26"/>
        <v>28</v>
      </c>
    </row>
    <row r="349" spans="1:9" hidden="1" outlineLevel="2" x14ac:dyDescent="0.35">
      <c r="A349" t="s">
        <v>10</v>
      </c>
      <c r="B349">
        <v>324</v>
      </c>
      <c r="C349" t="s">
        <v>120</v>
      </c>
      <c r="D349">
        <v>302882577</v>
      </c>
      <c r="E349" t="s">
        <v>43</v>
      </c>
      <c r="F349">
        <v>300</v>
      </c>
      <c r="G349">
        <v>31</v>
      </c>
      <c r="H349" s="3">
        <f t="shared" si="25"/>
        <v>9300</v>
      </c>
      <c r="I349" s="61">
        <f t="shared" si="26"/>
        <v>31</v>
      </c>
    </row>
    <row r="350" spans="1:9" hidden="1" outlineLevel="2" x14ac:dyDescent="0.35">
      <c r="A350" t="s">
        <v>10</v>
      </c>
      <c r="B350">
        <v>331</v>
      </c>
      <c r="C350" t="s">
        <v>122</v>
      </c>
      <c r="D350">
        <v>301484341</v>
      </c>
      <c r="E350" t="s">
        <v>43</v>
      </c>
      <c r="F350">
        <v>480</v>
      </c>
      <c r="G350">
        <v>31</v>
      </c>
      <c r="H350" s="3">
        <f t="shared" si="25"/>
        <v>14880</v>
      </c>
      <c r="I350" s="61">
        <f t="shared" si="26"/>
        <v>31</v>
      </c>
    </row>
    <row r="351" spans="1:9" hidden="1" outlineLevel="2" x14ac:dyDescent="0.35">
      <c r="A351" t="s">
        <v>10</v>
      </c>
      <c r="B351">
        <v>339</v>
      </c>
      <c r="C351" t="s">
        <v>61</v>
      </c>
      <c r="D351">
        <v>500150913</v>
      </c>
      <c r="E351" t="s">
        <v>43</v>
      </c>
      <c r="F351">
        <v>250</v>
      </c>
      <c r="G351">
        <v>28</v>
      </c>
      <c r="H351" s="3">
        <f t="shared" si="25"/>
        <v>7000</v>
      </c>
      <c r="I351" s="61">
        <f t="shared" si="26"/>
        <v>28</v>
      </c>
    </row>
    <row r="352" spans="1:9" hidden="1" outlineLevel="2" x14ac:dyDescent="0.35">
      <c r="A352" t="s">
        <v>10</v>
      </c>
      <c r="B352">
        <v>345</v>
      </c>
      <c r="C352" t="s">
        <v>72</v>
      </c>
      <c r="D352">
        <v>601169948</v>
      </c>
      <c r="E352" t="s">
        <v>43</v>
      </c>
      <c r="F352">
        <v>1500</v>
      </c>
      <c r="G352">
        <v>31</v>
      </c>
      <c r="H352" s="3">
        <f t="shared" si="25"/>
        <v>46500</v>
      </c>
      <c r="I352" s="61">
        <f t="shared" si="26"/>
        <v>31</v>
      </c>
    </row>
    <row r="353" spans="1:9" hidden="1" outlineLevel="2" x14ac:dyDescent="0.35">
      <c r="A353" t="s">
        <v>10</v>
      </c>
      <c r="B353">
        <v>353</v>
      </c>
      <c r="C353" t="s">
        <v>122</v>
      </c>
      <c r="D353">
        <v>301484341</v>
      </c>
      <c r="E353" t="s">
        <v>43</v>
      </c>
      <c r="F353">
        <v>750</v>
      </c>
      <c r="G353">
        <v>31</v>
      </c>
      <c r="H353" s="3">
        <f t="shared" si="25"/>
        <v>23250</v>
      </c>
      <c r="I353" s="61">
        <f t="shared" si="26"/>
        <v>31</v>
      </c>
    </row>
    <row r="354" spans="1:9" hidden="1" outlineLevel="2" x14ac:dyDescent="0.35">
      <c r="A354" t="s">
        <v>10</v>
      </c>
      <c r="B354">
        <v>354</v>
      </c>
      <c r="C354" t="s">
        <v>98</v>
      </c>
      <c r="D354">
        <v>606780564</v>
      </c>
      <c r="E354" t="s">
        <v>43</v>
      </c>
      <c r="F354">
        <v>1750</v>
      </c>
      <c r="G354">
        <v>22</v>
      </c>
      <c r="H354" s="3">
        <f t="shared" si="25"/>
        <v>38500</v>
      </c>
      <c r="I354" s="61">
        <f t="shared" si="26"/>
        <v>22</v>
      </c>
    </row>
    <row r="355" spans="1:9" hidden="1" outlineLevel="2" x14ac:dyDescent="0.35">
      <c r="A355" t="s">
        <v>10</v>
      </c>
      <c r="B355">
        <v>359</v>
      </c>
      <c r="C355" t="s">
        <v>89</v>
      </c>
      <c r="D355">
        <v>600614355</v>
      </c>
      <c r="E355" t="s">
        <v>43</v>
      </c>
      <c r="F355">
        <v>1170</v>
      </c>
      <c r="G355">
        <v>29</v>
      </c>
      <c r="H355" s="3">
        <f t="shared" si="25"/>
        <v>33930</v>
      </c>
      <c r="I355" s="61">
        <f t="shared" si="26"/>
        <v>29</v>
      </c>
    </row>
    <row r="356" spans="1:9" hidden="1" outlineLevel="2" x14ac:dyDescent="0.35">
      <c r="A356" t="s">
        <v>10</v>
      </c>
      <c r="B356">
        <v>359</v>
      </c>
      <c r="C356" t="s">
        <v>89</v>
      </c>
      <c r="D356">
        <v>600614355</v>
      </c>
      <c r="E356" t="s">
        <v>43</v>
      </c>
      <c r="F356">
        <v>50</v>
      </c>
      <c r="G356">
        <v>29</v>
      </c>
      <c r="H356" s="3">
        <f t="shared" si="25"/>
        <v>1450</v>
      </c>
      <c r="I356" s="61">
        <f t="shared" si="26"/>
        <v>29</v>
      </c>
    </row>
    <row r="357" spans="1:9" hidden="1" outlineLevel="2" x14ac:dyDescent="0.35">
      <c r="A357" t="s">
        <v>10</v>
      </c>
      <c r="B357">
        <v>363</v>
      </c>
      <c r="C357" t="s">
        <v>16</v>
      </c>
      <c r="D357">
        <v>300341450</v>
      </c>
      <c r="E357" t="s">
        <v>43</v>
      </c>
      <c r="F357">
        <v>900</v>
      </c>
      <c r="G357">
        <v>29</v>
      </c>
      <c r="H357" s="3">
        <f t="shared" ref="H357:H367" si="27">F357*G357</f>
        <v>26100</v>
      </c>
      <c r="I357" s="61">
        <f t="shared" si="26"/>
        <v>29</v>
      </c>
    </row>
    <row r="358" spans="1:9" hidden="1" outlineLevel="2" x14ac:dyDescent="0.35">
      <c r="A358" t="s">
        <v>10</v>
      </c>
      <c r="B358">
        <v>372</v>
      </c>
      <c r="C358" t="s">
        <v>120</v>
      </c>
      <c r="D358">
        <v>302882977</v>
      </c>
      <c r="E358" t="s">
        <v>43</v>
      </c>
      <c r="F358">
        <v>1250</v>
      </c>
      <c r="G358">
        <v>22</v>
      </c>
      <c r="H358" s="3">
        <f t="shared" si="27"/>
        <v>27500</v>
      </c>
      <c r="I358" s="61">
        <f t="shared" si="26"/>
        <v>22</v>
      </c>
    </row>
    <row r="359" spans="1:9" hidden="1" outlineLevel="2" x14ac:dyDescent="0.35">
      <c r="A359" t="s">
        <v>11</v>
      </c>
      <c r="B359">
        <v>376</v>
      </c>
      <c r="C359" t="s">
        <v>73</v>
      </c>
      <c r="D359">
        <v>611687962</v>
      </c>
      <c r="E359" t="s">
        <v>43</v>
      </c>
      <c r="F359">
        <v>500</v>
      </c>
      <c r="G359">
        <v>22</v>
      </c>
      <c r="H359" s="3">
        <f t="shared" si="27"/>
        <v>11000</v>
      </c>
      <c r="I359" s="61">
        <f t="shared" si="26"/>
        <v>22</v>
      </c>
    </row>
    <row r="360" spans="1:9" hidden="1" outlineLevel="2" x14ac:dyDescent="0.35">
      <c r="A360" t="s">
        <v>11</v>
      </c>
      <c r="B360">
        <v>377</v>
      </c>
      <c r="C360" t="s">
        <v>55</v>
      </c>
      <c r="D360">
        <v>601785371</v>
      </c>
      <c r="E360" t="s">
        <v>43</v>
      </c>
      <c r="F360">
        <v>500</v>
      </c>
      <c r="G360">
        <v>28</v>
      </c>
      <c r="H360" s="3">
        <f t="shared" si="27"/>
        <v>14000</v>
      </c>
      <c r="I360" s="61">
        <f t="shared" si="26"/>
        <v>28</v>
      </c>
    </row>
    <row r="361" spans="1:9" hidden="1" outlineLevel="2" x14ac:dyDescent="0.35">
      <c r="A361" t="s">
        <v>11</v>
      </c>
      <c r="B361">
        <v>379</v>
      </c>
      <c r="C361" t="s">
        <v>89</v>
      </c>
      <c r="D361">
        <v>600614355</v>
      </c>
      <c r="E361" t="s">
        <v>43</v>
      </c>
      <c r="F361">
        <v>1500</v>
      </c>
      <c r="G361">
        <v>29</v>
      </c>
      <c r="H361" s="3">
        <f t="shared" si="27"/>
        <v>43500</v>
      </c>
      <c r="I361" s="61">
        <f t="shared" si="26"/>
        <v>29</v>
      </c>
    </row>
    <row r="362" spans="1:9" hidden="1" outlineLevel="2" x14ac:dyDescent="0.35">
      <c r="A362" t="s">
        <v>11</v>
      </c>
      <c r="B362">
        <v>380</v>
      </c>
      <c r="C362" t="s">
        <v>72</v>
      </c>
      <c r="D362">
        <v>601169948</v>
      </c>
      <c r="E362" t="s">
        <v>43</v>
      </c>
      <c r="F362">
        <v>800</v>
      </c>
      <c r="G362">
        <v>28</v>
      </c>
      <c r="H362" s="3">
        <f t="shared" si="27"/>
        <v>22400</v>
      </c>
      <c r="I362" s="61">
        <f t="shared" si="26"/>
        <v>28</v>
      </c>
    </row>
    <row r="363" spans="1:9" hidden="1" outlineLevel="2" x14ac:dyDescent="0.35">
      <c r="A363" t="s">
        <v>11</v>
      </c>
      <c r="B363">
        <v>386</v>
      </c>
      <c r="C363" t="s">
        <v>57</v>
      </c>
      <c r="D363">
        <v>608134093</v>
      </c>
      <c r="E363" t="s">
        <v>43</v>
      </c>
      <c r="F363">
        <v>750</v>
      </c>
      <c r="G363">
        <v>28</v>
      </c>
      <c r="H363" s="3">
        <f t="shared" si="27"/>
        <v>21000</v>
      </c>
      <c r="I363" s="61">
        <f t="shared" si="26"/>
        <v>28</v>
      </c>
    </row>
    <row r="364" spans="1:9" hidden="1" outlineLevel="2" x14ac:dyDescent="0.35">
      <c r="A364" t="s">
        <v>11</v>
      </c>
      <c r="B364">
        <v>389</v>
      </c>
      <c r="C364" t="s">
        <v>98</v>
      </c>
      <c r="D364">
        <v>606780564</v>
      </c>
      <c r="E364" t="s">
        <v>43</v>
      </c>
      <c r="F364">
        <v>2100</v>
      </c>
      <c r="G364">
        <v>28</v>
      </c>
      <c r="H364" s="3">
        <f t="shared" si="27"/>
        <v>58800</v>
      </c>
      <c r="I364" s="61">
        <f t="shared" si="26"/>
        <v>28</v>
      </c>
    </row>
    <row r="365" spans="1:9" hidden="1" outlineLevel="2" x14ac:dyDescent="0.35">
      <c r="A365" t="s">
        <v>11</v>
      </c>
      <c r="B365">
        <v>398</v>
      </c>
      <c r="C365" t="s">
        <v>122</v>
      </c>
      <c r="D365">
        <v>301484341</v>
      </c>
      <c r="E365" t="s">
        <v>43</v>
      </c>
      <c r="F365">
        <v>1250</v>
      </c>
      <c r="G365">
        <v>27</v>
      </c>
      <c r="H365" s="3">
        <f t="shared" si="27"/>
        <v>33750</v>
      </c>
      <c r="I365" s="61">
        <f t="shared" si="26"/>
        <v>27</v>
      </c>
    </row>
    <row r="366" spans="1:9" hidden="1" outlineLevel="2" x14ac:dyDescent="0.35">
      <c r="A366" t="s">
        <v>11</v>
      </c>
      <c r="B366">
        <v>399</v>
      </c>
      <c r="C366" t="s">
        <v>139</v>
      </c>
      <c r="D366">
        <v>609491113</v>
      </c>
      <c r="E366" t="s">
        <v>43</v>
      </c>
      <c r="F366">
        <v>1600</v>
      </c>
      <c r="G366">
        <v>25</v>
      </c>
      <c r="H366" s="3">
        <f t="shared" si="27"/>
        <v>40000</v>
      </c>
      <c r="I366" s="61">
        <f t="shared" si="26"/>
        <v>25</v>
      </c>
    </row>
    <row r="367" spans="1:9" hidden="1" outlineLevel="2" x14ac:dyDescent="0.35">
      <c r="A367" t="s">
        <v>11</v>
      </c>
      <c r="B367">
        <v>404</v>
      </c>
      <c r="C367" t="s">
        <v>16</v>
      </c>
      <c r="D367">
        <v>300341450</v>
      </c>
      <c r="E367" t="s">
        <v>43</v>
      </c>
      <c r="F367">
        <v>450</v>
      </c>
      <c r="G367">
        <v>28</v>
      </c>
      <c r="H367" s="3">
        <f t="shared" si="27"/>
        <v>12600</v>
      </c>
      <c r="I367" s="61">
        <f t="shared" si="26"/>
        <v>28</v>
      </c>
    </row>
    <row r="368" spans="1:9" outlineLevel="1" collapsed="1" x14ac:dyDescent="0.35">
      <c r="E368" s="1" t="s">
        <v>251</v>
      </c>
      <c r="F368">
        <f>SUBTOTAL(9,F282:F367)</f>
        <v>106082</v>
      </c>
      <c r="G368">
        <f>SUBTOTAL(9,G282:G367)</f>
        <v>2319</v>
      </c>
      <c r="H368" s="3">
        <f>SUBTOTAL(9,H282:H367)</f>
        <v>2707856</v>
      </c>
      <c r="I368" s="61">
        <f t="shared" si="26"/>
        <v>25.526064742369112</v>
      </c>
    </row>
    <row r="369" spans="1:9" hidden="1" outlineLevel="2" x14ac:dyDescent="0.35">
      <c r="A369" t="s">
        <v>15</v>
      </c>
      <c r="B369">
        <v>3</v>
      </c>
      <c r="C369" t="s">
        <v>16</v>
      </c>
      <c r="D369">
        <v>300341450</v>
      </c>
      <c r="E369" t="s">
        <v>33</v>
      </c>
      <c r="F369">
        <v>500</v>
      </c>
      <c r="G369">
        <v>35</v>
      </c>
      <c r="H369" s="3">
        <f t="shared" ref="H369:H380" si="28">G369*F369</f>
        <v>17500</v>
      </c>
      <c r="I369" s="61">
        <f t="shared" si="26"/>
        <v>35</v>
      </c>
    </row>
    <row r="370" spans="1:9" hidden="1" outlineLevel="2" x14ac:dyDescent="0.35">
      <c r="A370" t="s">
        <v>5</v>
      </c>
      <c r="B370">
        <v>15</v>
      </c>
      <c r="C370" t="s">
        <v>19</v>
      </c>
      <c r="D370">
        <v>300171350</v>
      </c>
      <c r="E370" t="s">
        <v>33</v>
      </c>
      <c r="F370">
        <v>213.25</v>
      </c>
      <c r="G370">
        <v>3490</v>
      </c>
      <c r="H370" s="3">
        <f t="shared" si="28"/>
        <v>744242.5</v>
      </c>
      <c r="I370" s="61">
        <f t="shared" si="26"/>
        <v>3490</v>
      </c>
    </row>
    <row r="371" spans="1:9" hidden="1" outlineLevel="2" x14ac:dyDescent="0.35">
      <c r="A371" t="s">
        <v>5</v>
      </c>
      <c r="B371">
        <v>16</v>
      </c>
      <c r="C371" t="s">
        <v>19</v>
      </c>
      <c r="D371">
        <v>300171350</v>
      </c>
      <c r="E371" t="s">
        <v>33</v>
      </c>
      <c r="F371">
        <v>17605</v>
      </c>
      <c r="G371">
        <v>34.9</v>
      </c>
      <c r="H371" s="3">
        <f t="shared" si="28"/>
        <v>614414.5</v>
      </c>
      <c r="I371" s="61">
        <f t="shared" si="26"/>
        <v>34.9</v>
      </c>
    </row>
    <row r="372" spans="1:9" hidden="1" outlineLevel="2" x14ac:dyDescent="0.35">
      <c r="A372" t="s">
        <v>5</v>
      </c>
      <c r="B372">
        <v>26</v>
      </c>
      <c r="C372" t="s">
        <v>44</v>
      </c>
      <c r="D372">
        <v>605824508</v>
      </c>
      <c r="E372" t="s">
        <v>33</v>
      </c>
      <c r="F372">
        <v>3410</v>
      </c>
      <c r="G372">
        <v>35.5</v>
      </c>
      <c r="H372" s="3">
        <f t="shared" si="28"/>
        <v>121055</v>
      </c>
      <c r="I372" s="61">
        <f t="shared" si="26"/>
        <v>35.5</v>
      </c>
    </row>
    <row r="373" spans="1:9" hidden="1" outlineLevel="2" x14ac:dyDescent="0.35">
      <c r="A373" t="s">
        <v>5</v>
      </c>
      <c r="B373">
        <v>28</v>
      </c>
      <c r="C373" t="s">
        <v>45</v>
      </c>
      <c r="D373">
        <v>602362290</v>
      </c>
      <c r="E373" t="s">
        <v>33</v>
      </c>
      <c r="F373">
        <v>4515</v>
      </c>
      <c r="G373">
        <v>35.5</v>
      </c>
      <c r="H373" s="3">
        <f t="shared" si="28"/>
        <v>160282.5</v>
      </c>
      <c r="I373" s="61">
        <f t="shared" si="26"/>
        <v>35.5</v>
      </c>
    </row>
    <row r="374" spans="1:9" hidden="1" outlineLevel="2" x14ac:dyDescent="0.35">
      <c r="A374" t="s">
        <v>5</v>
      </c>
      <c r="B374">
        <v>35</v>
      </c>
      <c r="C374" t="s">
        <v>51</v>
      </c>
      <c r="D374">
        <v>605428973</v>
      </c>
      <c r="E374" t="s">
        <v>33</v>
      </c>
      <c r="F374">
        <v>2802</v>
      </c>
      <c r="G374">
        <v>35.5</v>
      </c>
      <c r="H374" s="3">
        <f t="shared" si="28"/>
        <v>99471</v>
      </c>
      <c r="I374" s="61">
        <f t="shared" si="26"/>
        <v>35.5</v>
      </c>
    </row>
    <row r="375" spans="1:9" hidden="1" outlineLevel="2" x14ac:dyDescent="0.35">
      <c r="A375" t="s">
        <v>6</v>
      </c>
      <c r="B375">
        <v>43</v>
      </c>
      <c r="C375" t="s">
        <v>45</v>
      </c>
      <c r="D375">
        <v>602362290</v>
      </c>
      <c r="E375" t="s">
        <v>33</v>
      </c>
      <c r="F375">
        <v>5170</v>
      </c>
      <c r="G375">
        <v>35.5</v>
      </c>
      <c r="H375" s="3">
        <f t="shared" si="28"/>
        <v>183535</v>
      </c>
      <c r="I375" s="61">
        <f t="shared" si="26"/>
        <v>35.5</v>
      </c>
    </row>
    <row r="376" spans="1:9" hidden="1" outlineLevel="2" x14ac:dyDescent="0.35">
      <c r="A376" t="s">
        <v>6</v>
      </c>
      <c r="B376">
        <v>55</v>
      </c>
      <c r="C376" t="s">
        <v>51</v>
      </c>
      <c r="D376">
        <v>605428973</v>
      </c>
      <c r="E376" t="s">
        <v>33</v>
      </c>
      <c r="F376">
        <v>1415</v>
      </c>
      <c r="G376">
        <v>35.5</v>
      </c>
      <c r="H376" s="3">
        <f t="shared" si="28"/>
        <v>50232.5</v>
      </c>
      <c r="I376" s="61">
        <f t="shared" si="26"/>
        <v>35.5</v>
      </c>
    </row>
    <row r="377" spans="1:9" hidden="1" outlineLevel="2" x14ac:dyDescent="0.35">
      <c r="A377" t="s">
        <v>62</v>
      </c>
      <c r="B377">
        <v>74</v>
      </c>
      <c r="C377" t="s">
        <v>18</v>
      </c>
      <c r="D377">
        <v>606958938</v>
      </c>
      <c r="E377" t="s">
        <v>33</v>
      </c>
      <c r="F377">
        <v>350</v>
      </c>
      <c r="G377">
        <v>37</v>
      </c>
      <c r="H377" s="3">
        <f t="shared" si="28"/>
        <v>12950</v>
      </c>
      <c r="I377" s="61">
        <f t="shared" si="26"/>
        <v>37</v>
      </c>
    </row>
    <row r="378" spans="1:9" hidden="1" outlineLevel="2" x14ac:dyDescent="0.35">
      <c r="A378" t="s">
        <v>71</v>
      </c>
      <c r="B378">
        <v>79</v>
      </c>
      <c r="C378" t="s">
        <v>16</v>
      </c>
      <c r="D378">
        <v>300341450</v>
      </c>
      <c r="E378" t="s">
        <v>33</v>
      </c>
      <c r="F378">
        <v>250</v>
      </c>
      <c r="G378">
        <v>37</v>
      </c>
      <c r="H378" s="3">
        <f t="shared" si="28"/>
        <v>9250</v>
      </c>
      <c r="I378" s="61">
        <f t="shared" si="26"/>
        <v>37</v>
      </c>
    </row>
    <row r="379" spans="1:9" hidden="1" outlineLevel="2" x14ac:dyDescent="0.35">
      <c r="A379" t="s">
        <v>71</v>
      </c>
      <c r="B379">
        <v>80</v>
      </c>
      <c r="C379" t="s">
        <v>51</v>
      </c>
      <c r="D379">
        <v>605428973</v>
      </c>
      <c r="E379" t="s">
        <v>33</v>
      </c>
      <c r="F379">
        <v>750</v>
      </c>
      <c r="G379">
        <v>36</v>
      </c>
      <c r="H379" s="3">
        <f t="shared" si="28"/>
        <v>27000</v>
      </c>
      <c r="I379" s="61">
        <f t="shared" si="26"/>
        <v>36</v>
      </c>
    </row>
    <row r="380" spans="1:9" hidden="1" outlineLevel="2" x14ac:dyDescent="0.35">
      <c r="A380" t="s">
        <v>71</v>
      </c>
      <c r="B380">
        <v>91</v>
      </c>
      <c r="C380" s="8" t="s">
        <v>51</v>
      </c>
      <c r="D380">
        <v>605428973</v>
      </c>
      <c r="E380" t="s">
        <v>33</v>
      </c>
      <c r="F380">
        <v>4250</v>
      </c>
      <c r="G380">
        <v>34</v>
      </c>
      <c r="H380" s="3">
        <f t="shared" si="28"/>
        <v>144500</v>
      </c>
      <c r="I380" s="61">
        <f t="shared" si="26"/>
        <v>34</v>
      </c>
    </row>
    <row r="381" spans="1:9" hidden="1" outlineLevel="2" x14ac:dyDescent="0.35">
      <c r="A381" t="s">
        <v>7</v>
      </c>
      <c r="B381">
        <v>123</v>
      </c>
      <c r="C381" s="8" t="s">
        <v>51</v>
      </c>
      <c r="D381">
        <v>605428973</v>
      </c>
      <c r="E381" t="s">
        <v>33</v>
      </c>
      <c r="F381">
        <v>4750</v>
      </c>
      <c r="G381">
        <v>34</v>
      </c>
      <c r="H381" s="3">
        <f t="shared" ref="H381:H415" si="29">F381*G381</f>
        <v>161500</v>
      </c>
      <c r="I381" s="61">
        <f t="shared" si="26"/>
        <v>34</v>
      </c>
    </row>
    <row r="382" spans="1:9" hidden="1" outlineLevel="2" x14ac:dyDescent="0.35">
      <c r="A382" t="s">
        <v>7</v>
      </c>
      <c r="B382">
        <v>132</v>
      </c>
      <c r="C382" s="8" t="s">
        <v>86</v>
      </c>
      <c r="D382">
        <v>301481506</v>
      </c>
      <c r="E382" t="s">
        <v>33</v>
      </c>
      <c r="F382">
        <v>3800</v>
      </c>
      <c r="G382">
        <v>38</v>
      </c>
      <c r="H382" s="3">
        <f t="shared" si="29"/>
        <v>144400</v>
      </c>
      <c r="I382" s="61">
        <f t="shared" si="26"/>
        <v>38</v>
      </c>
    </row>
    <row r="383" spans="1:9" hidden="1" outlineLevel="2" x14ac:dyDescent="0.35">
      <c r="A383" t="s">
        <v>7</v>
      </c>
      <c r="B383">
        <v>134</v>
      </c>
      <c r="C383" t="s">
        <v>16</v>
      </c>
      <c r="D383">
        <v>300341450</v>
      </c>
      <c r="E383" t="s">
        <v>33</v>
      </c>
      <c r="F383">
        <v>250</v>
      </c>
      <c r="G383">
        <v>39</v>
      </c>
      <c r="H383" s="3">
        <f t="shared" si="29"/>
        <v>9750</v>
      </c>
      <c r="I383" s="61">
        <f t="shared" si="26"/>
        <v>39</v>
      </c>
    </row>
    <row r="384" spans="1:9" hidden="1" outlineLevel="2" x14ac:dyDescent="0.35">
      <c r="A384" t="s">
        <v>7</v>
      </c>
      <c r="B384">
        <v>135</v>
      </c>
      <c r="C384" t="s">
        <v>51</v>
      </c>
      <c r="D384">
        <v>605428973</v>
      </c>
      <c r="E384" t="s">
        <v>33</v>
      </c>
      <c r="F384">
        <v>2100</v>
      </c>
      <c r="G384">
        <v>38</v>
      </c>
      <c r="H384" s="3">
        <f t="shared" si="29"/>
        <v>79800</v>
      </c>
      <c r="I384" s="61">
        <f t="shared" si="26"/>
        <v>38</v>
      </c>
    </row>
    <row r="385" spans="1:9" hidden="1" outlineLevel="2" x14ac:dyDescent="0.35">
      <c r="A385" t="s">
        <v>8</v>
      </c>
      <c r="B385">
        <v>151</v>
      </c>
      <c r="C385" t="s">
        <v>78</v>
      </c>
      <c r="D385">
        <v>600967017</v>
      </c>
      <c r="E385" t="s">
        <v>33</v>
      </c>
      <c r="F385">
        <v>450</v>
      </c>
      <c r="G385">
        <v>38</v>
      </c>
      <c r="H385" s="3">
        <f t="shared" si="29"/>
        <v>17100</v>
      </c>
      <c r="I385" s="61">
        <f t="shared" si="26"/>
        <v>38</v>
      </c>
    </row>
    <row r="386" spans="1:9" hidden="1" outlineLevel="2" x14ac:dyDescent="0.35">
      <c r="A386" t="s">
        <v>8</v>
      </c>
      <c r="B386">
        <v>155</v>
      </c>
      <c r="C386" t="s">
        <v>51</v>
      </c>
      <c r="D386">
        <v>605428973</v>
      </c>
      <c r="E386" t="s">
        <v>33</v>
      </c>
      <c r="F386">
        <v>1750</v>
      </c>
      <c r="G386">
        <v>35</v>
      </c>
      <c r="H386" s="3">
        <f t="shared" si="29"/>
        <v>61250</v>
      </c>
      <c r="I386" s="61">
        <f t="shared" si="26"/>
        <v>35</v>
      </c>
    </row>
    <row r="387" spans="1:9" hidden="1" outlineLevel="2" x14ac:dyDescent="0.35">
      <c r="A387" t="s">
        <v>9</v>
      </c>
      <c r="B387">
        <v>179</v>
      </c>
      <c r="C387" t="s">
        <v>51</v>
      </c>
      <c r="D387">
        <v>605428973</v>
      </c>
      <c r="E387" t="s">
        <v>33</v>
      </c>
      <c r="F387">
        <v>2350</v>
      </c>
      <c r="G387">
        <v>30</v>
      </c>
      <c r="H387" s="3">
        <f t="shared" si="29"/>
        <v>70500</v>
      </c>
      <c r="I387" s="61">
        <f t="shared" si="26"/>
        <v>30</v>
      </c>
    </row>
    <row r="388" spans="1:9" hidden="1" outlineLevel="2" x14ac:dyDescent="0.35">
      <c r="A388" t="s">
        <v>9</v>
      </c>
      <c r="B388">
        <v>209</v>
      </c>
      <c r="C388" t="s">
        <v>112</v>
      </c>
      <c r="D388">
        <v>301380269</v>
      </c>
      <c r="E388" t="s">
        <v>33</v>
      </c>
      <c r="F388">
        <v>21160</v>
      </c>
      <c r="G388">
        <v>30.25</v>
      </c>
      <c r="H388" s="3">
        <f t="shared" si="29"/>
        <v>640090</v>
      </c>
      <c r="I388" s="61">
        <f t="shared" si="26"/>
        <v>30.25</v>
      </c>
    </row>
    <row r="389" spans="1:9" hidden="1" outlineLevel="2" x14ac:dyDescent="0.35">
      <c r="A389" t="s">
        <v>9</v>
      </c>
      <c r="B389">
        <v>210</v>
      </c>
      <c r="C389" t="s">
        <v>113</v>
      </c>
      <c r="D389">
        <v>601031283</v>
      </c>
      <c r="E389" t="s">
        <v>33</v>
      </c>
      <c r="F389">
        <v>18560</v>
      </c>
      <c r="G389">
        <v>30.5</v>
      </c>
      <c r="H389" s="3">
        <f t="shared" si="29"/>
        <v>566080</v>
      </c>
      <c r="I389" s="61">
        <f t="shared" si="26"/>
        <v>30.5</v>
      </c>
    </row>
    <row r="390" spans="1:9" hidden="1" outlineLevel="2" x14ac:dyDescent="0.35">
      <c r="A390" t="s">
        <v>9</v>
      </c>
      <c r="B390">
        <v>215</v>
      </c>
      <c r="C390" t="s">
        <v>112</v>
      </c>
      <c r="D390">
        <v>301380269</v>
      </c>
      <c r="E390" t="s">
        <v>33</v>
      </c>
      <c r="F390">
        <v>23545</v>
      </c>
      <c r="G390">
        <v>30.5</v>
      </c>
      <c r="H390" s="3">
        <f t="shared" si="29"/>
        <v>718122.5</v>
      </c>
      <c r="I390" s="61">
        <f t="shared" si="26"/>
        <v>30.5</v>
      </c>
    </row>
    <row r="391" spans="1:9" hidden="1" outlineLevel="2" x14ac:dyDescent="0.35">
      <c r="A391" t="s">
        <v>9</v>
      </c>
      <c r="B391">
        <v>221</v>
      </c>
      <c r="C391" t="s">
        <v>78</v>
      </c>
      <c r="D391">
        <v>600967017</v>
      </c>
      <c r="E391" t="s">
        <v>33</v>
      </c>
      <c r="F391">
        <v>500</v>
      </c>
      <c r="G391">
        <v>30</v>
      </c>
      <c r="H391" s="3">
        <f t="shared" si="29"/>
        <v>15000</v>
      </c>
      <c r="I391" s="61">
        <f t="shared" si="26"/>
        <v>30</v>
      </c>
    </row>
    <row r="392" spans="1:9" hidden="1" outlineLevel="2" x14ac:dyDescent="0.35">
      <c r="A392" t="s">
        <v>114</v>
      </c>
      <c r="B392">
        <v>223</v>
      </c>
      <c r="C392" t="s">
        <v>88</v>
      </c>
      <c r="D392">
        <v>602335502</v>
      </c>
      <c r="E392" t="s">
        <v>33</v>
      </c>
      <c r="F392">
        <v>1000</v>
      </c>
      <c r="G392">
        <v>31</v>
      </c>
      <c r="H392" s="3">
        <f t="shared" si="29"/>
        <v>31000</v>
      </c>
      <c r="I392" s="61">
        <f t="shared" ref="I392:I455" si="30">H392/F392</f>
        <v>31</v>
      </c>
    </row>
    <row r="393" spans="1:9" hidden="1" outlineLevel="2" x14ac:dyDescent="0.35">
      <c r="A393" t="s">
        <v>114</v>
      </c>
      <c r="B393">
        <v>231</v>
      </c>
      <c r="C393" t="s">
        <v>16</v>
      </c>
      <c r="D393">
        <v>300341450</v>
      </c>
      <c r="E393" t="s">
        <v>33</v>
      </c>
      <c r="F393">
        <v>250</v>
      </c>
      <c r="G393">
        <v>30</v>
      </c>
      <c r="H393" s="3">
        <f t="shared" si="29"/>
        <v>7500</v>
      </c>
      <c r="I393" s="61">
        <f t="shared" si="30"/>
        <v>30</v>
      </c>
    </row>
    <row r="394" spans="1:9" hidden="1" outlineLevel="2" x14ac:dyDescent="0.35">
      <c r="A394" t="s">
        <v>114</v>
      </c>
      <c r="B394">
        <v>232</v>
      </c>
      <c r="C394" t="s">
        <v>118</v>
      </c>
      <c r="D394">
        <v>603748718</v>
      </c>
      <c r="E394" t="s">
        <v>33</v>
      </c>
      <c r="F394">
        <v>21175</v>
      </c>
      <c r="G394">
        <v>32</v>
      </c>
      <c r="H394" s="3">
        <f t="shared" si="29"/>
        <v>677600</v>
      </c>
      <c r="I394" s="61">
        <f t="shared" si="30"/>
        <v>32</v>
      </c>
    </row>
    <row r="395" spans="1:9" hidden="1" outlineLevel="2" x14ac:dyDescent="0.35">
      <c r="A395" t="s">
        <v>114</v>
      </c>
      <c r="B395">
        <v>234</v>
      </c>
      <c r="C395" t="s">
        <v>119</v>
      </c>
      <c r="D395">
        <v>301056111</v>
      </c>
      <c r="E395" t="s">
        <v>33</v>
      </c>
      <c r="F395">
        <v>20965</v>
      </c>
      <c r="G395">
        <v>32</v>
      </c>
      <c r="H395" s="3">
        <f t="shared" si="29"/>
        <v>670880</v>
      </c>
      <c r="I395" s="61">
        <f t="shared" si="30"/>
        <v>32</v>
      </c>
    </row>
    <row r="396" spans="1:9" hidden="1" outlineLevel="2" x14ac:dyDescent="0.35">
      <c r="A396" t="s">
        <v>114</v>
      </c>
      <c r="B396">
        <v>240</v>
      </c>
      <c r="C396" t="s">
        <v>120</v>
      </c>
      <c r="D396">
        <v>302882977</v>
      </c>
      <c r="E396" t="s">
        <v>33</v>
      </c>
      <c r="F396">
        <v>1000</v>
      </c>
      <c r="G396">
        <v>31</v>
      </c>
      <c r="H396" s="3">
        <f t="shared" si="29"/>
        <v>31000</v>
      </c>
      <c r="I396" s="61">
        <f t="shared" si="30"/>
        <v>31</v>
      </c>
    </row>
    <row r="397" spans="1:9" hidden="1" outlineLevel="2" x14ac:dyDescent="0.35">
      <c r="A397" t="s">
        <v>114</v>
      </c>
      <c r="B397">
        <v>245</v>
      </c>
      <c r="C397" t="s">
        <v>88</v>
      </c>
      <c r="D397">
        <v>609606120</v>
      </c>
      <c r="E397" t="s">
        <v>33</v>
      </c>
      <c r="F397">
        <v>500</v>
      </c>
      <c r="G397">
        <v>30</v>
      </c>
      <c r="H397" s="3">
        <f t="shared" si="29"/>
        <v>15000</v>
      </c>
      <c r="I397" s="61">
        <f t="shared" si="30"/>
        <v>30</v>
      </c>
    </row>
    <row r="398" spans="1:9" hidden="1" outlineLevel="2" x14ac:dyDescent="0.35">
      <c r="A398" t="s">
        <v>114</v>
      </c>
      <c r="B398">
        <v>262</v>
      </c>
      <c r="C398" t="s">
        <v>25</v>
      </c>
      <c r="D398">
        <v>602599511</v>
      </c>
      <c r="E398" t="s">
        <v>33</v>
      </c>
      <c r="F398">
        <v>100</v>
      </c>
      <c r="G398">
        <v>30</v>
      </c>
      <c r="H398" s="3">
        <f t="shared" si="29"/>
        <v>3000</v>
      </c>
      <c r="I398" s="61">
        <f t="shared" si="30"/>
        <v>30</v>
      </c>
    </row>
    <row r="399" spans="1:9" hidden="1" outlineLevel="2" x14ac:dyDescent="0.35">
      <c r="A399" t="s">
        <v>114</v>
      </c>
      <c r="B399">
        <v>263</v>
      </c>
      <c r="C399" t="s">
        <v>115</v>
      </c>
      <c r="D399">
        <v>604192585</v>
      </c>
      <c r="E399" t="s">
        <v>33</v>
      </c>
      <c r="F399">
        <v>100</v>
      </c>
      <c r="G399">
        <v>30</v>
      </c>
      <c r="H399" s="3">
        <f t="shared" si="29"/>
        <v>3000</v>
      </c>
      <c r="I399" s="61">
        <f t="shared" si="30"/>
        <v>30</v>
      </c>
    </row>
    <row r="400" spans="1:9" hidden="1" outlineLevel="2" x14ac:dyDescent="0.35">
      <c r="A400" t="s">
        <v>114</v>
      </c>
      <c r="B400">
        <v>265</v>
      </c>
      <c r="C400" t="s">
        <v>120</v>
      </c>
      <c r="D400">
        <v>302882977</v>
      </c>
      <c r="E400" t="s">
        <v>33</v>
      </c>
      <c r="F400">
        <v>1250</v>
      </c>
      <c r="G400">
        <v>30</v>
      </c>
      <c r="H400" s="3">
        <f t="shared" si="29"/>
        <v>37500</v>
      </c>
      <c r="I400" s="61">
        <f t="shared" si="30"/>
        <v>30</v>
      </c>
    </row>
    <row r="401" spans="1:9" hidden="1" outlineLevel="2" x14ac:dyDescent="0.35">
      <c r="A401" t="s">
        <v>114</v>
      </c>
      <c r="B401">
        <v>266</v>
      </c>
      <c r="C401" t="s">
        <v>98</v>
      </c>
      <c r="D401">
        <v>606780569</v>
      </c>
      <c r="E401" t="s">
        <v>33</v>
      </c>
      <c r="F401">
        <v>6790</v>
      </c>
      <c r="G401">
        <v>30</v>
      </c>
      <c r="H401" s="3">
        <f t="shared" si="29"/>
        <v>203700</v>
      </c>
      <c r="I401" s="61">
        <f t="shared" si="30"/>
        <v>30</v>
      </c>
    </row>
    <row r="402" spans="1:9" hidden="1" outlineLevel="2" x14ac:dyDescent="0.35">
      <c r="A402" t="s">
        <v>114</v>
      </c>
      <c r="B402">
        <v>270</v>
      </c>
      <c r="C402" t="s">
        <v>67</v>
      </c>
      <c r="D402">
        <v>301485878</v>
      </c>
      <c r="E402" t="s">
        <v>33</v>
      </c>
      <c r="F402">
        <v>1200</v>
      </c>
      <c r="G402">
        <v>30</v>
      </c>
      <c r="H402" s="3">
        <f t="shared" si="29"/>
        <v>36000</v>
      </c>
      <c r="I402" s="61">
        <f t="shared" si="30"/>
        <v>30</v>
      </c>
    </row>
    <row r="403" spans="1:9" hidden="1" outlineLevel="2" x14ac:dyDescent="0.35">
      <c r="A403" t="s">
        <v>114</v>
      </c>
      <c r="B403">
        <v>272</v>
      </c>
      <c r="C403" t="s">
        <v>126</v>
      </c>
      <c r="D403">
        <v>611075300</v>
      </c>
      <c r="E403" t="s">
        <v>33</v>
      </c>
      <c r="F403">
        <v>6535</v>
      </c>
      <c r="G403">
        <v>30</v>
      </c>
      <c r="H403" s="3">
        <f t="shared" si="29"/>
        <v>196050</v>
      </c>
      <c r="I403" s="61">
        <f t="shared" si="30"/>
        <v>30</v>
      </c>
    </row>
    <row r="404" spans="1:9" hidden="1" outlineLevel="2" x14ac:dyDescent="0.35">
      <c r="A404" t="s">
        <v>114</v>
      </c>
      <c r="B404">
        <v>279</v>
      </c>
      <c r="C404" t="s">
        <v>95</v>
      </c>
      <c r="D404">
        <v>301491657</v>
      </c>
      <c r="E404" t="s">
        <v>33</v>
      </c>
      <c r="F404">
        <v>250</v>
      </c>
      <c r="G404">
        <v>31</v>
      </c>
      <c r="H404" s="3">
        <f t="shared" si="29"/>
        <v>7750</v>
      </c>
      <c r="I404" s="61">
        <f t="shared" si="30"/>
        <v>31</v>
      </c>
    </row>
    <row r="405" spans="1:9" hidden="1" outlineLevel="2" x14ac:dyDescent="0.35">
      <c r="A405" t="s">
        <v>114</v>
      </c>
      <c r="B405">
        <v>292</v>
      </c>
      <c r="C405" t="s">
        <v>22</v>
      </c>
      <c r="D405">
        <v>300884250</v>
      </c>
      <c r="E405" t="s">
        <v>33</v>
      </c>
      <c r="F405">
        <v>500</v>
      </c>
      <c r="G405">
        <v>31</v>
      </c>
      <c r="H405" s="3">
        <f t="shared" si="29"/>
        <v>15500</v>
      </c>
      <c r="I405" s="61">
        <f t="shared" si="30"/>
        <v>31</v>
      </c>
    </row>
    <row r="406" spans="1:9" hidden="1" outlineLevel="2" x14ac:dyDescent="0.35">
      <c r="A406" t="s">
        <v>114</v>
      </c>
      <c r="B406">
        <v>294</v>
      </c>
      <c r="C406" t="s">
        <v>95</v>
      </c>
      <c r="D406">
        <v>301491657</v>
      </c>
      <c r="E406" t="s">
        <v>33</v>
      </c>
      <c r="F406">
        <v>150</v>
      </c>
      <c r="G406">
        <v>31</v>
      </c>
      <c r="H406" s="3">
        <f t="shared" si="29"/>
        <v>4650</v>
      </c>
      <c r="I406" s="61">
        <f t="shared" si="30"/>
        <v>31</v>
      </c>
    </row>
    <row r="407" spans="1:9" hidden="1" outlineLevel="2" x14ac:dyDescent="0.35">
      <c r="A407" t="s">
        <v>10</v>
      </c>
      <c r="B407">
        <v>308</v>
      </c>
      <c r="C407" t="s">
        <v>16</v>
      </c>
      <c r="D407">
        <v>300341450</v>
      </c>
      <c r="E407" t="s">
        <v>33</v>
      </c>
      <c r="F407">
        <v>500</v>
      </c>
      <c r="G407">
        <v>31</v>
      </c>
      <c r="H407" s="3">
        <f t="shared" si="29"/>
        <v>15500</v>
      </c>
      <c r="I407" s="61">
        <f t="shared" si="30"/>
        <v>31</v>
      </c>
    </row>
    <row r="408" spans="1:9" hidden="1" outlineLevel="2" x14ac:dyDescent="0.35">
      <c r="A408" t="s">
        <v>10</v>
      </c>
      <c r="B408">
        <v>311</v>
      </c>
      <c r="C408" t="s">
        <v>67</v>
      </c>
      <c r="D408">
        <v>301485878</v>
      </c>
      <c r="E408" t="s">
        <v>33</v>
      </c>
      <c r="F408">
        <v>2000</v>
      </c>
      <c r="G408">
        <v>28</v>
      </c>
      <c r="H408" s="3">
        <f t="shared" si="29"/>
        <v>56000</v>
      </c>
      <c r="I408" s="61">
        <f t="shared" si="30"/>
        <v>28</v>
      </c>
    </row>
    <row r="409" spans="1:9" hidden="1" outlineLevel="2" x14ac:dyDescent="0.35">
      <c r="A409" t="s">
        <v>10</v>
      </c>
      <c r="B409">
        <v>323</v>
      </c>
      <c r="C409" t="s">
        <v>67</v>
      </c>
      <c r="D409">
        <v>301485878</v>
      </c>
      <c r="E409" t="s">
        <v>33</v>
      </c>
      <c r="F409">
        <v>2000</v>
      </c>
      <c r="G409">
        <v>34</v>
      </c>
      <c r="H409" s="3">
        <f t="shared" si="29"/>
        <v>68000</v>
      </c>
      <c r="I409" s="61">
        <f t="shared" si="30"/>
        <v>34</v>
      </c>
    </row>
    <row r="410" spans="1:9" hidden="1" outlineLevel="2" x14ac:dyDescent="0.35">
      <c r="A410" t="s">
        <v>10</v>
      </c>
      <c r="B410">
        <v>334</v>
      </c>
      <c r="C410" t="s">
        <v>67</v>
      </c>
      <c r="D410">
        <v>301485878</v>
      </c>
      <c r="E410" t="s">
        <v>33</v>
      </c>
      <c r="F410">
        <v>1500</v>
      </c>
      <c r="G410">
        <v>34</v>
      </c>
      <c r="H410" s="3">
        <f t="shared" si="29"/>
        <v>51000</v>
      </c>
      <c r="I410" s="61">
        <f t="shared" si="30"/>
        <v>34</v>
      </c>
    </row>
    <row r="411" spans="1:9" hidden="1" outlineLevel="2" x14ac:dyDescent="0.35">
      <c r="A411" t="s">
        <v>10</v>
      </c>
      <c r="B411">
        <v>345</v>
      </c>
      <c r="C411" t="s">
        <v>72</v>
      </c>
      <c r="D411">
        <v>601169948</v>
      </c>
      <c r="E411" t="s">
        <v>33</v>
      </c>
      <c r="F411">
        <v>200</v>
      </c>
      <c r="G411">
        <v>34</v>
      </c>
      <c r="H411" s="3">
        <f t="shared" si="29"/>
        <v>6800</v>
      </c>
      <c r="I411" s="61">
        <f t="shared" si="30"/>
        <v>34</v>
      </c>
    </row>
    <row r="412" spans="1:9" hidden="1" outlineLevel="2" x14ac:dyDescent="0.35">
      <c r="A412" t="s">
        <v>10</v>
      </c>
      <c r="B412">
        <v>356</v>
      </c>
      <c r="C412" t="s">
        <v>126</v>
      </c>
      <c r="D412">
        <v>611072300</v>
      </c>
      <c r="E412" t="s">
        <v>33</v>
      </c>
      <c r="F412">
        <v>6000</v>
      </c>
      <c r="G412">
        <v>32</v>
      </c>
      <c r="H412" s="3">
        <f t="shared" si="29"/>
        <v>192000</v>
      </c>
      <c r="I412" s="61">
        <f t="shared" si="30"/>
        <v>32</v>
      </c>
    </row>
    <row r="413" spans="1:9" hidden="1" outlineLevel="2" x14ac:dyDescent="0.35">
      <c r="A413" t="s">
        <v>10</v>
      </c>
      <c r="B413">
        <v>369</v>
      </c>
      <c r="C413" t="s">
        <v>126</v>
      </c>
      <c r="D413">
        <v>611072300</v>
      </c>
      <c r="E413" t="s">
        <v>33</v>
      </c>
      <c r="F413">
        <v>5835</v>
      </c>
      <c r="G413">
        <v>34</v>
      </c>
      <c r="H413" s="3">
        <f t="shared" si="29"/>
        <v>198390</v>
      </c>
      <c r="I413" s="61">
        <f t="shared" si="30"/>
        <v>34</v>
      </c>
    </row>
    <row r="414" spans="1:9" hidden="1" outlineLevel="2" x14ac:dyDescent="0.35">
      <c r="A414" t="s">
        <v>11</v>
      </c>
      <c r="B414">
        <v>378</v>
      </c>
      <c r="C414" t="s">
        <v>138</v>
      </c>
      <c r="D414">
        <v>300882151</v>
      </c>
      <c r="E414" t="s">
        <v>33</v>
      </c>
      <c r="F414">
        <v>6210</v>
      </c>
      <c r="G414">
        <v>32</v>
      </c>
      <c r="H414" s="3">
        <f t="shared" si="29"/>
        <v>198720</v>
      </c>
      <c r="I414" s="61">
        <f t="shared" si="30"/>
        <v>32</v>
      </c>
    </row>
    <row r="415" spans="1:9" hidden="1" outlineLevel="2" x14ac:dyDescent="0.35">
      <c r="A415" t="s">
        <v>11</v>
      </c>
      <c r="B415">
        <v>404</v>
      </c>
      <c r="C415" t="s">
        <v>16</v>
      </c>
      <c r="D415">
        <v>300341450</v>
      </c>
      <c r="E415" t="s">
        <v>33</v>
      </c>
      <c r="F415">
        <v>250</v>
      </c>
      <c r="G415">
        <v>35</v>
      </c>
      <c r="H415" s="3">
        <f t="shared" si="29"/>
        <v>8750</v>
      </c>
      <c r="I415" s="61">
        <f t="shared" si="30"/>
        <v>35</v>
      </c>
    </row>
    <row r="416" spans="1:9" outlineLevel="1" collapsed="1" x14ac:dyDescent="0.35">
      <c r="E416" s="1" t="s">
        <v>254</v>
      </c>
      <c r="F416">
        <f>SUBTOTAL(9,F369:F415)</f>
        <v>206705.25</v>
      </c>
      <c r="G416">
        <f>SUBTOTAL(9,G369:G415)</f>
        <v>5007.6499999999996</v>
      </c>
      <c r="H416" s="3">
        <f>SUBTOTAL(9,H369:H415)</f>
        <v>7403315.5</v>
      </c>
      <c r="I416" s="61">
        <f t="shared" si="30"/>
        <v>35.815807774596919</v>
      </c>
    </row>
    <row r="417" spans="1:9" hidden="1" outlineLevel="2" x14ac:dyDescent="0.35">
      <c r="A417" t="s">
        <v>15</v>
      </c>
      <c r="B417">
        <v>1</v>
      </c>
      <c r="C417" t="s">
        <v>27</v>
      </c>
      <c r="D417">
        <v>302659481</v>
      </c>
      <c r="E417" t="s">
        <v>31</v>
      </c>
      <c r="F417">
        <v>480</v>
      </c>
      <c r="G417">
        <v>36.5</v>
      </c>
      <c r="H417" s="3">
        <f t="shared" ref="H417:H448" si="31">G417*F417</f>
        <v>17520</v>
      </c>
      <c r="I417" s="61">
        <f t="shared" si="30"/>
        <v>36.5</v>
      </c>
    </row>
    <row r="418" spans="1:9" hidden="1" outlineLevel="2" x14ac:dyDescent="0.35">
      <c r="A418" t="s">
        <v>15</v>
      </c>
      <c r="B418">
        <v>2</v>
      </c>
      <c r="C418" t="s">
        <v>13</v>
      </c>
      <c r="E418" t="s">
        <v>31</v>
      </c>
      <c r="F418">
        <v>300</v>
      </c>
      <c r="G418">
        <v>37.200000000000003</v>
      </c>
      <c r="H418" s="3">
        <f t="shared" si="31"/>
        <v>11160</v>
      </c>
      <c r="I418" s="61">
        <f t="shared" si="30"/>
        <v>37.200000000000003</v>
      </c>
    </row>
    <row r="419" spans="1:9" hidden="1" outlineLevel="2" x14ac:dyDescent="0.35">
      <c r="A419" t="s">
        <v>15</v>
      </c>
      <c r="B419">
        <v>6</v>
      </c>
      <c r="C419" t="s">
        <v>27</v>
      </c>
      <c r="D419">
        <v>302659481</v>
      </c>
      <c r="E419" t="s">
        <v>31</v>
      </c>
      <c r="F419">
        <v>450</v>
      </c>
      <c r="G419">
        <v>36.5</v>
      </c>
      <c r="H419" s="3">
        <f t="shared" si="31"/>
        <v>16425</v>
      </c>
      <c r="I419" s="61">
        <f t="shared" si="30"/>
        <v>36.5</v>
      </c>
    </row>
    <row r="420" spans="1:9" hidden="1" outlineLevel="2" x14ac:dyDescent="0.35">
      <c r="A420" t="s">
        <v>15</v>
      </c>
      <c r="B420">
        <v>7</v>
      </c>
      <c r="C420" t="s">
        <v>61</v>
      </c>
      <c r="D420">
        <v>500150913</v>
      </c>
      <c r="E420" t="s">
        <v>31</v>
      </c>
      <c r="F420">
        <v>6000</v>
      </c>
      <c r="G420">
        <v>37.5</v>
      </c>
      <c r="H420" s="3">
        <f t="shared" si="31"/>
        <v>225000</v>
      </c>
      <c r="I420" s="61">
        <f t="shared" si="30"/>
        <v>37.5</v>
      </c>
    </row>
    <row r="421" spans="1:9" hidden="1" outlineLevel="2" x14ac:dyDescent="0.35">
      <c r="A421" t="s">
        <v>15</v>
      </c>
      <c r="B421">
        <v>10</v>
      </c>
      <c r="C421" s="8" t="s">
        <v>57</v>
      </c>
      <c r="D421">
        <v>608134093</v>
      </c>
      <c r="E421" t="s">
        <v>31</v>
      </c>
      <c r="F421">
        <v>4200</v>
      </c>
      <c r="G421">
        <v>37</v>
      </c>
      <c r="H421" s="3">
        <f t="shared" si="31"/>
        <v>155400</v>
      </c>
      <c r="I421" s="61">
        <f t="shared" si="30"/>
        <v>37</v>
      </c>
    </row>
    <row r="422" spans="1:9" hidden="1" outlineLevel="2" x14ac:dyDescent="0.35">
      <c r="A422" t="s">
        <v>5</v>
      </c>
      <c r="B422">
        <v>14</v>
      </c>
      <c r="C422" t="s">
        <v>21</v>
      </c>
      <c r="D422">
        <v>300060740</v>
      </c>
      <c r="E422" t="s">
        <v>31</v>
      </c>
      <c r="F422">
        <v>1400</v>
      </c>
      <c r="G422">
        <v>37</v>
      </c>
      <c r="H422" s="3">
        <f t="shared" si="31"/>
        <v>51800</v>
      </c>
      <c r="I422" s="61">
        <f t="shared" si="30"/>
        <v>37</v>
      </c>
    </row>
    <row r="423" spans="1:9" hidden="1" outlineLevel="2" x14ac:dyDescent="0.35">
      <c r="A423" t="s">
        <v>5</v>
      </c>
      <c r="B423">
        <v>17</v>
      </c>
      <c r="C423" t="s">
        <v>20</v>
      </c>
      <c r="D423">
        <v>600251099</v>
      </c>
      <c r="E423" t="s">
        <v>31</v>
      </c>
      <c r="F423">
        <v>8010</v>
      </c>
      <c r="G423">
        <v>38</v>
      </c>
      <c r="H423" s="3">
        <f t="shared" si="31"/>
        <v>304380</v>
      </c>
      <c r="I423" s="61">
        <f t="shared" si="30"/>
        <v>38</v>
      </c>
    </row>
    <row r="424" spans="1:9" hidden="1" outlineLevel="2" x14ac:dyDescent="0.35">
      <c r="A424" t="s">
        <v>5</v>
      </c>
      <c r="B424">
        <v>19</v>
      </c>
      <c r="C424" t="s">
        <v>21</v>
      </c>
      <c r="D424">
        <v>300060740</v>
      </c>
      <c r="E424" t="s">
        <v>31</v>
      </c>
      <c r="F424">
        <v>4060</v>
      </c>
      <c r="G424">
        <v>36.5</v>
      </c>
      <c r="H424" s="3">
        <f t="shared" si="31"/>
        <v>148190</v>
      </c>
      <c r="I424" s="61">
        <f t="shared" si="30"/>
        <v>36.5</v>
      </c>
    </row>
    <row r="425" spans="1:9" hidden="1" outlineLevel="2" x14ac:dyDescent="0.35">
      <c r="A425" t="s">
        <v>5</v>
      </c>
      <c r="B425">
        <v>21</v>
      </c>
      <c r="C425" t="s">
        <v>23</v>
      </c>
      <c r="D425">
        <v>301476582</v>
      </c>
      <c r="E425" t="s">
        <v>31</v>
      </c>
      <c r="F425">
        <v>840</v>
      </c>
      <c r="G425">
        <v>37</v>
      </c>
      <c r="H425" s="3">
        <f t="shared" si="31"/>
        <v>31080</v>
      </c>
      <c r="I425" s="61">
        <f t="shared" si="30"/>
        <v>37</v>
      </c>
    </row>
    <row r="426" spans="1:9" hidden="1" outlineLevel="2" x14ac:dyDescent="0.35">
      <c r="A426" t="s">
        <v>5</v>
      </c>
      <c r="B426">
        <v>23</v>
      </c>
      <c r="C426" t="s">
        <v>25</v>
      </c>
      <c r="D426">
        <v>602599511</v>
      </c>
      <c r="E426" t="s">
        <v>31</v>
      </c>
      <c r="F426">
        <v>1120</v>
      </c>
      <c r="G426">
        <v>37</v>
      </c>
      <c r="H426" s="3">
        <f t="shared" si="31"/>
        <v>41440</v>
      </c>
      <c r="I426" s="61">
        <f t="shared" si="30"/>
        <v>37</v>
      </c>
    </row>
    <row r="427" spans="1:9" hidden="1" outlineLevel="2" x14ac:dyDescent="0.35">
      <c r="A427" t="s">
        <v>5</v>
      </c>
      <c r="B427">
        <v>29</v>
      </c>
      <c r="C427" t="s">
        <v>46</v>
      </c>
      <c r="D427">
        <v>300931873</v>
      </c>
      <c r="E427" t="s">
        <v>31</v>
      </c>
      <c r="F427">
        <v>5600</v>
      </c>
      <c r="G427">
        <v>37</v>
      </c>
      <c r="H427" s="3">
        <f t="shared" si="31"/>
        <v>207200</v>
      </c>
      <c r="I427" s="61">
        <f t="shared" si="30"/>
        <v>37</v>
      </c>
    </row>
    <row r="428" spans="1:9" hidden="1" outlineLevel="2" x14ac:dyDescent="0.35">
      <c r="A428" t="s">
        <v>5</v>
      </c>
      <c r="B428">
        <v>37</v>
      </c>
      <c r="C428" t="s">
        <v>20</v>
      </c>
      <c r="D428">
        <v>600251099</v>
      </c>
      <c r="E428" t="s">
        <v>31</v>
      </c>
      <c r="F428">
        <v>6060</v>
      </c>
      <c r="G428">
        <v>37.5</v>
      </c>
      <c r="H428" s="3">
        <f t="shared" si="31"/>
        <v>227250</v>
      </c>
      <c r="I428" s="61">
        <f t="shared" si="30"/>
        <v>37.5</v>
      </c>
    </row>
    <row r="429" spans="1:9" hidden="1" outlineLevel="2" x14ac:dyDescent="0.35">
      <c r="A429" t="s">
        <v>6</v>
      </c>
      <c r="B429">
        <v>38</v>
      </c>
      <c r="C429" t="s">
        <v>27</v>
      </c>
      <c r="D429">
        <v>302659481</v>
      </c>
      <c r="E429" t="s">
        <v>31</v>
      </c>
      <c r="F429">
        <v>476</v>
      </c>
      <c r="G429">
        <v>37</v>
      </c>
      <c r="H429" s="3">
        <f t="shared" si="31"/>
        <v>17612</v>
      </c>
      <c r="I429" s="61">
        <f t="shared" si="30"/>
        <v>37</v>
      </c>
    </row>
    <row r="430" spans="1:9" hidden="1" outlineLevel="2" x14ac:dyDescent="0.35">
      <c r="A430" t="s">
        <v>6</v>
      </c>
      <c r="B430">
        <v>39</v>
      </c>
      <c r="C430" t="s">
        <v>23</v>
      </c>
      <c r="D430">
        <v>301476582</v>
      </c>
      <c r="E430" t="s">
        <v>31</v>
      </c>
      <c r="F430">
        <v>1120</v>
      </c>
      <c r="G430">
        <v>37</v>
      </c>
      <c r="H430" s="3">
        <f t="shared" si="31"/>
        <v>41440</v>
      </c>
      <c r="I430" s="61">
        <f t="shared" si="30"/>
        <v>37</v>
      </c>
    </row>
    <row r="431" spans="1:9" hidden="1" outlineLevel="2" x14ac:dyDescent="0.35">
      <c r="A431" t="s">
        <v>6</v>
      </c>
      <c r="B431">
        <v>41</v>
      </c>
      <c r="C431" t="s">
        <v>21</v>
      </c>
      <c r="D431">
        <v>300060740</v>
      </c>
      <c r="E431" t="s">
        <v>31</v>
      </c>
      <c r="F431">
        <v>1820</v>
      </c>
      <c r="G431">
        <v>37</v>
      </c>
      <c r="H431" s="3">
        <f t="shared" si="31"/>
        <v>67340</v>
      </c>
      <c r="I431" s="61">
        <f t="shared" si="30"/>
        <v>37</v>
      </c>
    </row>
    <row r="432" spans="1:9" hidden="1" outlineLevel="2" x14ac:dyDescent="0.35">
      <c r="A432" t="s">
        <v>6</v>
      </c>
      <c r="B432">
        <v>42</v>
      </c>
      <c r="C432" t="s">
        <v>22</v>
      </c>
      <c r="D432">
        <v>300884250</v>
      </c>
      <c r="E432" t="s">
        <v>31</v>
      </c>
      <c r="F432">
        <v>4200</v>
      </c>
      <c r="G432">
        <v>37</v>
      </c>
      <c r="H432" s="3">
        <f t="shared" si="31"/>
        <v>155400</v>
      </c>
      <c r="I432" s="61">
        <f t="shared" si="30"/>
        <v>37</v>
      </c>
    </row>
    <row r="433" spans="1:9" hidden="1" outlineLevel="2" x14ac:dyDescent="0.35">
      <c r="A433" t="s">
        <v>6</v>
      </c>
      <c r="B433">
        <v>44</v>
      </c>
      <c r="C433" t="s">
        <v>83</v>
      </c>
      <c r="D433">
        <v>604895022</v>
      </c>
      <c r="E433" t="s">
        <v>31</v>
      </c>
      <c r="F433">
        <v>2500</v>
      </c>
      <c r="G433">
        <v>37</v>
      </c>
      <c r="H433" s="3">
        <f t="shared" si="31"/>
        <v>92500</v>
      </c>
      <c r="I433" s="61">
        <f t="shared" si="30"/>
        <v>37</v>
      </c>
    </row>
    <row r="434" spans="1:9" hidden="1" outlineLevel="2" x14ac:dyDescent="0.35">
      <c r="A434" t="s">
        <v>6</v>
      </c>
      <c r="B434">
        <v>46</v>
      </c>
      <c r="C434" t="s">
        <v>55</v>
      </c>
      <c r="D434">
        <v>601785371</v>
      </c>
      <c r="E434" t="s">
        <v>31</v>
      </c>
      <c r="F434">
        <v>5040</v>
      </c>
      <c r="G434">
        <v>37</v>
      </c>
      <c r="H434" s="3">
        <f t="shared" si="31"/>
        <v>186480</v>
      </c>
      <c r="I434" s="61">
        <f t="shared" si="30"/>
        <v>37</v>
      </c>
    </row>
    <row r="435" spans="1:9" hidden="1" outlineLevel="2" x14ac:dyDescent="0.35">
      <c r="A435" t="s">
        <v>6</v>
      </c>
      <c r="B435">
        <v>47</v>
      </c>
      <c r="C435" t="s">
        <v>16</v>
      </c>
      <c r="D435">
        <v>300341450</v>
      </c>
      <c r="E435" t="s">
        <v>31</v>
      </c>
      <c r="F435">
        <v>1200</v>
      </c>
      <c r="G435">
        <v>37.5</v>
      </c>
      <c r="H435" s="3">
        <f t="shared" si="31"/>
        <v>45000</v>
      </c>
      <c r="I435" s="61">
        <f t="shared" si="30"/>
        <v>37.5</v>
      </c>
    </row>
    <row r="436" spans="1:9" hidden="1" outlineLevel="2" x14ac:dyDescent="0.35">
      <c r="A436" t="s">
        <v>6</v>
      </c>
      <c r="B436">
        <v>47</v>
      </c>
      <c r="C436" t="s">
        <v>16</v>
      </c>
      <c r="D436">
        <v>300341450</v>
      </c>
      <c r="E436" t="s">
        <v>31</v>
      </c>
      <c r="F436">
        <v>625</v>
      </c>
      <c r="G436">
        <v>37.5</v>
      </c>
      <c r="H436" s="3">
        <f t="shared" si="31"/>
        <v>23437.5</v>
      </c>
      <c r="I436" s="61">
        <f t="shared" si="30"/>
        <v>37.5</v>
      </c>
    </row>
    <row r="437" spans="1:9" hidden="1" outlineLevel="2" x14ac:dyDescent="0.35">
      <c r="A437" t="s">
        <v>6</v>
      </c>
      <c r="B437">
        <v>48</v>
      </c>
      <c r="C437" t="s">
        <v>56</v>
      </c>
      <c r="D437">
        <v>606275767</v>
      </c>
      <c r="E437" t="s">
        <v>31</v>
      </c>
      <c r="F437">
        <v>2800</v>
      </c>
      <c r="G437">
        <v>37</v>
      </c>
      <c r="H437" s="3">
        <f t="shared" si="31"/>
        <v>103600</v>
      </c>
      <c r="I437" s="61">
        <f t="shared" si="30"/>
        <v>37</v>
      </c>
    </row>
    <row r="438" spans="1:9" hidden="1" outlineLevel="2" x14ac:dyDescent="0.35">
      <c r="A438" t="s">
        <v>6</v>
      </c>
      <c r="B438">
        <v>50</v>
      </c>
      <c r="C438" t="s">
        <v>20</v>
      </c>
      <c r="D438">
        <v>600251099</v>
      </c>
      <c r="E438" t="s">
        <v>31</v>
      </c>
      <c r="F438">
        <v>8100</v>
      </c>
      <c r="G438">
        <v>37.5</v>
      </c>
      <c r="H438" s="3">
        <f t="shared" si="31"/>
        <v>303750</v>
      </c>
      <c r="I438" s="61">
        <f t="shared" si="30"/>
        <v>37.5</v>
      </c>
    </row>
    <row r="439" spans="1:9" hidden="1" outlineLevel="2" x14ac:dyDescent="0.35">
      <c r="A439" t="s">
        <v>6</v>
      </c>
      <c r="B439">
        <v>51</v>
      </c>
      <c r="C439" t="s">
        <v>57</v>
      </c>
      <c r="D439">
        <v>608134093</v>
      </c>
      <c r="E439" t="s">
        <v>31</v>
      </c>
      <c r="F439">
        <v>3304</v>
      </c>
      <c r="G439">
        <v>37</v>
      </c>
      <c r="H439" s="3">
        <f t="shared" si="31"/>
        <v>122248</v>
      </c>
      <c r="I439" s="61">
        <f t="shared" si="30"/>
        <v>37</v>
      </c>
    </row>
    <row r="440" spans="1:9" hidden="1" outlineLevel="2" x14ac:dyDescent="0.35">
      <c r="A440" t="s">
        <v>6</v>
      </c>
      <c r="B440">
        <v>52</v>
      </c>
      <c r="C440" t="s">
        <v>100</v>
      </c>
      <c r="D440">
        <v>613108052</v>
      </c>
      <c r="E440" t="s">
        <v>31</v>
      </c>
      <c r="F440">
        <v>3125</v>
      </c>
      <c r="G440">
        <v>37</v>
      </c>
      <c r="H440" s="3">
        <f t="shared" si="31"/>
        <v>115625</v>
      </c>
      <c r="I440" s="61">
        <f t="shared" si="30"/>
        <v>37</v>
      </c>
    </row>
    <row r="441" spans="1:9" hidden="1" outlineLevel="2" x14ac:dyDescent="0.35">
      <c r="A441" t="s">
        <v>6</v>
      </c>
      <c r="B441">
        <v>53</v>
      </c>
      <c r="C441" t="s">
        <v>100</v>
      </c>
      <c r="D441">
        <v>613108052</v>
      </c>
      <c r="E441" t="s">
        <v>31</v>
      </c>
      <c r="F441">
        <v>2520</v>
      </c>
      <c r="G441">
        <v>37</v>
      </c>
      <c r="H441" s="3">
        <f t="shared" si="31"/>
        <v>93240</v>
      </c>
      <c r="I441" s="61">
        <f t="shared" si="30"/>
        <v>37</v>
      </c>
    </row>
    <row r="442" spans="1:9" hidden="1" outlineLevel="2" x14ac:dyDescent="0.35">
      <c r="A442" t="s">
        <v>6</v>
      </c>
      <c r="B442">
        <v>54</v>
      </c>
      <c r="C442" t="s">
        <v>55</v>
      </c>
      <c r="D442">
        <v>601785371</v>
      </c>
      <c r="E442" t="s">
        <v>31</v>
      </c>
      <c r="F442">
        <v>5040</v>
      </c>
      <c r="G442">
        <v>36.5</v>
      </c>
      <c r="H442" s="3">
        <f t="shared" si="31"/>
        <v>183960</v>
      </c>
      <c r="I442" s="61">
        <f t="shared" si="30"/>
        <v>36.5</v>
      </c>
    </row>
    <row r="443" spans="1:9" hidden="1" outlineLevel="2" x14ac:dyDescent="0.35">
      <c r="A443" t="s">
        <v>6</v>
      </c>
      <c r="B443">
        <v>57</v>
      </c>
      <c r="C443" t="s">
        <v>65</v>
      </c>
      <c r="D443">
        <v>612108239</v>
      </c>
      <c r="E443" t="s">
        <v>31</v>
      </c>
      <c r="F443">
        <v>1120</v>
      </c>
      <c r="G443">
        <v>36.75</v>
      </c>
      <c r="H443" s="3">
        <f t="shared" si="31"/>
        <v>41160</v>
      </c>
      <c r="I443" s="61">
        <f t="shared" si="30"/>
        <v>36.75</v>
      </c>
    </row>
    <row r="444" spans="1:9" hidden="1" outlineLevel="2" x14ac:dyDescent="0.35">
      <c r="A444" t="s">
        <v>6</v>
      </c>
      <c r="B444">
        <v>58</v>
      </c>
      <c r="C444" t="s">
        <v>23</v>
      </c>
      <c r="D444">
        <v>301476582</v>
      </c>
      <c r="E444" t="s">
        <v>31</v>
      </c>
      <c r="F444">
        <v>980</v>
      </c>
      <c r="G444">
        <v>37</v>
      </c>
      <c r="H444" s="3">
        <f t="shared" si="31"/>
        <v>36260</v>
      </c>
      <c r="I444" s="61">
        <f t="shared" si="30"/>
        <v>37</v>
      </c>
    </row>
    <row r="445" spans="1:9" hidden="1" outlineLevel="2" x14ac:dyDescent="0.35">
      <c r="A445" t="s">
        <v>6</v>
      </c>
      <c r="B445">
        <v>59</v>
      </c>
      <c r="C445" t="s">
        <v>21</v>
      </c>
      <c r="D445">
        <v>300060740</v>
      </c>
      <c r="E445" t="s">
        <v>31</v>
      </c>
      <c r="F445">
        <v>1400</v>
      </c>
      <c r="G445">
        <v>37</v>
      </c>
      <c r="H445" s="3">
        <f t="shared" si="31"/>
        <v>51800</v>
      </c>
      <c r="I445" s="61">
        <f t="shared" si="30"/>
        <v>37</v>
      </c>
    </row>
    <row r="446" spans="1:9" hidden="1" outlineLevel="2" x14ac:dyDescent="0.35">
      <c r="A446" t="s">
        <v>62</v>
      </c>
      <c r="B446">
        <v>62</v>
      </c>
      <c r="C446" t="s">
        <v>20</v>
      </c>
      <c r="D446">
        <v>600251099</v>
      </c>
      <c r="E446" t="s">
        <v>31</v>
      </c>
      <c r="F446">
        <v>3000</v>
      </c>
      <c r="G446">
        <v>34</v>
      </c>
      <c r="H446" s="3">
        <f t="shared" si="31"/>
        <v>102000</v>
      </c>
      <c r="I446" s="61">
        <f t="shared" si="30"/>
        <v>34</v>
      </c>
    </row>
    <row r="447" spans="1:9" hidden="1" outlineLevel="2" x14ac:dyDescent="0.35">
      <c r="A447" t="s">
        <v>62</v>
      </c>
      <c r="B447">
        <v>63</v>
      </c>
      <c r="C447" t="s">
        <v>16</v>
      </c>
      <c r="D447">
        <v>300341450</v>
      </c>
      <c r="E447" t="s">
        <v>31</v>
      </c>
      <c r="F447">
        <v>1400</v>
      </c>
      <c r="G447">
        <v>37.5</v>
      </c>
      <c r="H447" s="3">
        <f t="shared" si="31"/>
        <v>52500</v>
      </c>
      <c r="I447" s="61">
        <f t="shared" si="30"/>
        <v>37.5</v>
      </c>
    </row>
    <row r="448" spans="1:9" hidden="1" outlineLevel="2" collapsed="1" x14ac:dyDescent="0.35">
      <c r="A448" t="s">
        <v>62</v>
      </c>
      <c r="B448">
        <v>70</v>
      </c>
      <c r="C448" t="s">
        <v>83</v>
      </c>
      <c r="D448">
        <v>604895022</v>
      </c>
      <c r="E448" t="s">
        <v>31</v>
      </c>
      <c r="F448">
        <v>2500</v>
      </c>
      <c r="G448">
        <v>36.5</v>
      </c>
      <c r="H448" s="3">
        <f t="shared" si="31"/>
        <v>91250</v>
      </c>
      <c r="I448" s="61">
        <f t="shared" si="30"/>
        <v>36.5</v>
      </c>
    </row>
    <row r="449" spans="1:9" hidden="1" outlineLevel="2" x14ac:dyDescent="0.35">
      <c r="A449" t="s">
        <v>62</v>
      </c>
      <c r="B449">
        <v>71</v>
      </c>
      <c r="C449" t="s">
        <v>100</v>
      </c>
      <c r="D449">
        <v>613108052</v>
      </c>
      <c r="E449" t="s">
        <v>31</v>
      </c>
      <c r="F449">
        <v>2500</v>
      </c>
      <c r="G449">
        <v>36.5</v>
      </c>
      <c r="H449" s="3">
        <f t="shared" ref="H449:H475" si="32">G449*F449</f>
        <v>91250</v>
      </c>
      <c r="I449" s="61">
        <f t="shared" si="30"/>
        <v>36.5</v>
      </c>
    </row>
    <row r="450" spans="1:9" hidden="1" outlineLevel="2" x14ac:dyDescent="0.35">
      <c r="A450" t="s">
        <v>71</v>
      </c>
      <c r="B450">
        <v>79</v>
      </c>
      <c r="C450" t="s">
        <v>16</v>
      </c>
      <c r="D450">
        <v>300341450</v>
      </c>
      <c r="E450" t="s">
        <v>31</v>
      </c>
      <c r="F450">
        <v>3350</v>
      </c>
      <c r="G450">
        <v>37</v>
      </c>
      <c r="H450" s="3">
        <f t="shared" si="32"/>
        <v>123950</v>
      </c>
      <c r="I450" s="61">
        <f t="shared" si="30"/>
        <v>37</v>
      </c>
    </row>
    <row r="451" spans="1:9" hidden="1" outlineLevel="2" x14ac:dyDescent="0.35">
      <c r="A451" t="s">
        <v>71</v>
      </c>
      <c r="B451">
        <v>83</v>
      </c>
      <c r="C451" t="s">
        <v>73</v>
      </c>
      <c r="D451">
        <v>611687962</v>
      </c>
      <c r="E451" t="s">
        <v>31</v>
      </c>
      <c r="F451">
        <v>3920</v>
      </c>
      <c r="G451">
        <v>35</v>
      </c>
      <c r="H451" s="3">
        <f t="shared" si="32"/>
        <v>137200</v>
      </c>
      <c r="I451" s="61">
        <f t="shared" si="30"/>
        <v>35</v>
      </c>
    </row>
    <row r="452" spans="1:9" hidden="1" outlineLevel="2" x14ac:dyDescent="0.35">
      <c r="A452" t="s">
        <v>71</v>
      </c>
      <c r="B452">
        <v>84</v>
      </c>
      <c r="C452" t="s">
        <v>55</v>
      </c>
      <c r="D452">
        <v>601785371</v>
      </c>
      <c r="E452" t="s">
        <v>31</v>
      </c>
      <c r="F452">
        <v>5600</v>
      </c>
      <c r="G452">
        <v>36</v>
      </c>
      <c r="H452" s="3">
        <f t="shared" si="32"/>
        <v>201600</v>
      </c>
      <c r="I452" s="61">
        <f t="shared" si="30"/>
        <v>36</v>
      </c>
    </row>
    <row r="453" spans="1:9" hidden="1" outlineLevel="2" x14ac:dyDescent="0.35">
      <c r="A453" t="s">
        <v>71</v>
      </c>
      <c r="B453">
        <v>85</v>
      </c>
      <c r="C453" t="s">
        <v>61</v>
      </c>
      <c r="D453">
        <v>500150913</v>
      </c>
      <c r="E453" t="s">
        <v>31</v>
      </c>
      <c r="F453">
        <v>2400</v>
      </c>
      <c r="G453">
        <v>34</v>
      </c>
      <c r="H453" s="3">
        <f t="shared" si="32"/>
        <v>81600</v>
      </c>
      <c r="I453" s="61">
        <f t="shared" si="30"/>
        <v>34</v>
      </c>
    </row>
    <row r="454" spans="1:9" hidden="1" outlineLevel="2" x14ac:dyDescent="0.35">
      <c r="A454" t="s">
        <v>71</v>
      </c>
      <c r="B454">
        <v>86</v>
      </c>
      <c r="C454" t="s">
        <v>21</v>
      </c>
      <c r="D454">
        <v>300060740</v>
      </c>
      <c r="E454" t="s">
        <v>31</v>
      </c>
      <c r="F454">
        <v>5600</v>
      </c>
      <c r="G454">
        <v>34</v>
      </c>
      <c r="H454" s="3">
        <f t="shared" si="32"/>
        <v>190400</v>
      </c>
      <c r="I454" s="61">
        <f t="shared" si="30"/>
        <v>34</v>
      </c>
    </row>
    <row r="455" spans="1:9" hidden="1" outlineLevel="2" x14ac:dyDescent="0.35">
      <c r="A455" t="s">
        <v>71</v>
      </c>
      <c r="B455">
        <v>86</v>
      </c>
      <c r="C455" t="s">
        <v>21</v>
      </c>
      <c r="D455">
        <v>300060740</v>
      </c>
      <c r="E455" t="s">
        <v>31</v>
      </c>
      <c r="F455">
        <v>500</v>
      </c>
      <c r="G455">
        <v>34</v>
      </c>
      <c r="H455" s="3">
        <f t="shared" si="32"/>
        <v>17000</v>
      </c>
      <c r="I455" s="61">
        <f t="shared" si="30"/>
        <v>34</v>
      </c>
    </row>
    <row r="456" spans="1:9" hidden="1" outlineLevel="2" x14ac:dyDescent="0.35">
      <c r="A456" t="s">
        <v>71</v>
      </c>
      <c r="B456">
        <v>89</v>
      </c>
      <c r="C456" t="s">
        <v>26</v>
      </c>
      <c r="D456">
        <v>301488790</v>
      </c>
      <c r="E456" t="s">
        <v>31</v>
      </c>
      <c r="F456">
        <v>11700</v>
      </c>
      <c r="G456">
        <v>34</v>
      </c>
      <c r="H456" s="3">
        <f t="shared" si="32"/>
        <v>397800</v>
      </c>
      <c r="I456" s="61">
        <f t="shared" ref="I456:I519" si="33">H456/F456</f>
        <v>34</v>
      </c>
    </row>
    <row r="457" spans="1:9" hidden="1" outlineLevel="2" x14ac:dyDescent="0.35">
      <c r="A457" t="s">
        <v>71</v>
      </c>
      <c r="B457">
        <v>95</v>
      </c>
      <c r="C457" t="s">
        <v>77</v>
      </c>
      <c r="D457">
        <v>600258807</v>
      </c>
      <c r="E457" t="s">
        <v>31</v>
      </c>
      <c r="F457">
        <v>3750</v>
      </c>
      <c r="G457">
        <v>37</v>
      </c>
      <c r="H457" s="3">
        <f t="shared" si="32"/>
        <v>138750</v>
      </c>
      <c r="I457" s="61">
        <f t="shared" si="33"/>
        <v>37</v>
      </c>
    </row>
    <row r="458" spans="1:9" hidden="1" outlineLevel="2" x14ac:dyDescent="0.35">
      <c r="A458" t="s">
        <v>71</v>
      </c>
      <c r="B458">
        <v>95</v>
      </c>
      <c r="C458" t="s">
        <v>77</v>
      </c>
      <c r="D458">
        <v>600258807</v>
      </c>
      <c r="E458" t="s">
        <v>31</v>
      </c>
      <c r="F458">
        <v>15260</v>
      </c>
      <c r="G458">
        <v>33.75</v>
      </c>
      <c r="H458" s="3">
        <f t="shared" si="32"/>
        <v>515025</v>
      </c>
      <c r="I458" s="61">
        <f t="shared" si="33"/>
        <v>33.75</v>
      </c>
    </row>
    <row r="459" spans="1:9" hidden="1" outlineLevel="2" x14ac:dyDescent="0.35">
      <c r="A459" t="s">
        <v>12</v>
      </c>
      <c r="B459">
        <v>100</v>
      </c>
      <c r="C459" t="s">
        <v>20</v>
      </c>
      <c r="D459">
        <v>600251099</v>
      </c>
      <c r="E459" t="s">
        <v>31</v>
      </c>
      <c r="F459">
        <v>9000</v>
      </c>
      <c r="G459">
        <v>34.5</v>
      </c>
      <c r="H459" s="3">
        <f t="shared" si="32"/>
        <v>310500</v>
      </c>
      <c r="I459" s="61">
        <f t="shared" si="33"/>
        <v>34.5</v>
      </c>
    </row>
    <row r="460" spans="1:9" hidden="1" outlineLevel="2" x14ac:dyDescent="0.35">
      <c r="A460" t="s">
        <v>12</v>
      </c>
      <c r="B460">
        <v>100</v>
      </c>
      <c r="C460" t="s">
        <v>20</v>
      </c>
      <c r="D460">
        <v>600251099</v>
      </c>
      <c r="E460" t="s">
        <v>31</v>
      </c>
      <c r="F460">
        <v>7500</v>
      </c>
      <c r="G460">
        <v>37</v>
      </c>
      <c r="H460" s="3">
        <f t="shared" si="32"/>
        <v>277500</v>
      </c>
      <c r="I460" s="61">
        <f t="shared" si="33"/>
        <v>37</v>
      </c>
    </row>
    <row r="461" spans="1:9" hidden="1" outlineLevel="2" collapsed="1" x14ac:dyDescent="0.35">
      <c r="A461" t="s">
        <v>12</v>
      </c>
      <c r="B461">
        <v>101</v>
      </c>
      <c r="C461" t="s">
        <v>21</v>
      </c>
      <c r="D461">
        <v>300060740</v>
      </c>
      <c r="E461" t="s">
        <v>31</v>
      </c>
      <c r="F461">
        <v>1120</v>
      </c>
      <c r="G461">
        <v>37</v>
      </c>
      <c r="H461" s="3">
        <f t="shared" si="32"/>
        <v>41440</v>
      </c>
      <c r="I461" s="61">
        <f t="shared" si="33"/>
        <v>37</v>
      </c>
    </row>
    <row r="462" spans="1:9" hidden="1" outlineLevel="2" x14ac:dyDescent="0.35">
      <c r="A462" t="s">
        <v>12</v>
      </c>
      <c r="B462">
        <v>102</v>
      </c>
      <c r="C462" t="s">
        <v>23</v>
      </c>
      <c r="D462">
        <v>301476582</v>
      </c>
      <c r="E462" t="s">
        <v>31</v>
      </c>
      <c r="F462">
        <v>840</v>
      </c>
      <c r="G462">
        <v>37</v>
      </c>
      <c r="H462" s="3">
        <f t="shared" si="32"/>
        <v>31080</v>
      </c>
      <c r="I462" s="61">
        <f t="shared" si="33"/>
        <v>37</v>
      </c>
    </row>
    <row r="463" spans="1:9" hidden="1" outlineLevel="2" x14ac:dyDescent="0.35">
      <c r="A463" t="s">
        <v>12</v>
      </c>
      <c r="B463">
        <v>103</v>
      </c>
      <c r="C463" t="s">
        <v>25</v>
      </c>
      <c r="D463">
        <v>602599511</v>
      </c>
      <c r="E463" t="s">
        <v>31</v>
      </c>
      <c r="F463">
        <v>560</v>
      </c>
      <c r="G463">
        <v>35</v>
      </c>
      <c r="H463" s="3">
        <f t="shared" si="32"/>
        <v>19600</v>
      </c>
      <c r="I463" s="61">
        <f t="shared" si="33"/>
        <v>35</v>
      </c>
    </row>
    <row r="464" spans="1:9" hidden="1" outlineLevel="2" x14ac:dyDescent="0.35">
      <c r="A464" t="s">
        <v>12</v>
      </c>
      <c r="B464">
        <v>103</v>
      </c>
      <c r="C464" t="s">
        <v>25</v>
      </c>
      <c r="D464">
        <v>602599511</v>
      </c>
      <c r="E464" t="s">
        <v>31</v>
      </c>
      <c r="F464">
        <v>560</v>
      </c>
      <c r="G464">
        <v>37</v>
      </c>
      <c r="H464" s="3">
        <f t="shared" si="32"/>
        <v>20720</v>
      </c>
      <c r="I464" s="61">
        <f t="shared" si="33"/>
        <v>37</v>
      </c>
    </row>
    <row r="465" spans="1:9" hidden="1" outlineLevel="2" x14ac:dyDescent="0.35">
      <c r="A465" t="s">
        <v>12</v>
      </c>
      <c r="B465">
        <v>105</v>
      </c>
      <c r="C465" t="s">
        <v>67</v>
      </c>
      <c r="D465">
        <v>301485868</v>
      </c>
      <c r="E465" t="s">
        <v>31</v>
      </c>
      <c r="F465">
        <v>3920</v>
      </c>
      <c r="G465">
        <v>34</v>
      </c>
      <c r="H465" s="3">
        <f t="shared" si="32"/>
        <v>133280</v>
      </c>
      <c r="I465" s="61">
        <f t="shared" si="33"/>
        <v>34</v>
      </c>
    </row>
    <row r="466" spans="1:9" hidden="1" outlineLevel="2" x14ac:dyDescent="0.35">
      <c r="A466" t="s">
        <v>12</v>
      </c>
      <c r="B466">
        <v>106</v>
      </c>
      <c r="C466" t="s">
        <v>78</v>
      </c>
      <c r="D466">
        <v>600967017</v>
      </c>
      <c r="E466" t="s">
        <v>31</v>
      </c>
      <c r="F466">
        <v>1120</v>
      </c>
      <c r="G466">
        <v>35</v>
      </c>
      <c r="H466" s="3">
        <f t="shared" si="32"/>
        <v>39200</v>
      </c>
      <c r="I466" s="61">
        <f t="shared" si="33"/>
        <v>35</v>
      </c>
    </row>
    <row r="467" spans="1:9" hidden="1" outlineLevel="2" x14ac:dyDescent="0.35">
      <c r="A467" t="s">
        <v>12</v>
      </c>
      <c r="B467">
        <v>109</v>
      </c>
      <c r="C467" t="s">
        <v>73</v>
      </c>
      <c r="D467">
        <v>611687962</v>
      </c>
      <c r="E467" t="s">
        <v>31</v>
      </c>
      <c r="F467">
        <v>2800</v>
      </c>
      <c r="G467">
        <v>35</v>
      </c>
      <c r="H467" s="3">
        <f t="shared" si="32"/>
        <v>98000</v>
      </c>
      <c r="I467" s="61">
        <f t="shared" si="33"/>
        <v>35</v>
      </c>
    </row>
    <row r="468" spans="1:9" hidden="1" outlineLevel="2" x14ac:dyDescent="0.35">
      <c r="A468" t="s">
        <v>12</v>
      </c>
      <c r="B468">
        <v>110</v>
      </c>
      <c r="C468" t="s">
        <v>24</v>
      </c>
      <c r="D468">
        <v>301490863</v>
      </c>
      <c r="E468" t="s">
        <v>31</v>
      </c>
      <c r="F468">
        <v>6020</v>
      </c>
      <c r="G468">
        <v>34</v>
      </c>
      <c r="H468" s="3">
        <f t="shared" si="32"/>
        <v>204680</v>
      </c>
      <c r="I468" s="61">
        <f t="shared" si="33"/>
        <v>34</v>
      </c>
    </row>
    <row r="469" spans="1:9" hidden="1" outlineLevel="2" x14ac:dyDescent="0.35">
      <c r="A469" t="s">
        <v>12</v>
      </c>
      <c r="B469">
        <v>113</v>
      </c>
      <c r="C469" t="s">
        <v>61</v>
      </c>
      <c r="D469">
        <v>500150913</v>
      </c>
      <c r="E469" t="s">
        <v>31</v>
      </c>
      <c r="F469">
        <v>4500</v>
      </c>
      <c r="G469">
        <v>35</v>
      </c>
      <c r="H469" s="3">
        <f t="shared" si="32"/>
        <v>157500</v>
      </c>
      <c r="I469" s="61">
        <f t="shared" si="33"/>
        <v>35</v>
      </c>
    </row>
    <row r="470" spans="1:9" hidden="1" outlineLevel="2" x14ac:dyDescent="0.35">
      <c r="A470" t="s">
        <v>12</v>
      </c>
      <c r="B470">
        <v>113</v>
      </c>
      <c r="C470" t="s">
        <v>61</v>
      </c>
      <c r="D470">
        <v>500150913</v>
      </c>
      <c r="E470" t="s">
        <v>31</v>
      </c>
      <c r="F470">
        <v>1960</v>
      </c>
      <c r="G470">
        <v>37</v>
      </c>
      <c r="H470" s="3">
        <f t="shared" si="32"/>
        <v>72520</v>
      </c>
      <c r="I470" s="61">
        <f t="shared" si="33"/>
        <v>37</v>
      </c>
    </row>
    <row r="471" spans="1:9" hidden="1" outlineLevel="2" x14ac:dyDescent="0.35">
      <c r="A471" t="s">
        <v>12</v>
      </c>
      <c r="B471">
        <v>114</v>
      </c>
      <c r="C471" s="8" t="s">
        <v>57</v>
      </c>
      <c r="D471">
        <v>608134093</v>
      </c>
      <c r="E471" t="s">
        <v>31</v>
      </c>
      <c r="F471">
        <v>750</v>
      </c>
      <c r="G471">
        <v>37</v>
      </c>
      <c r="H471" s="3">
        <f t="shared" si="32"/>
        <v>27750</v>
      </c>
      <c r="I471" s="61">
        <f t="shared" si="33"/>
        <v>37</v>
      </c>
    </row>
    <row r="472" spans="1:9" hidden="1" outlineLevel="2" x14ac:dyDescent="0.35">
      <c r="A472" t="s">
        <v>12</v>
      </c>
      <c r="B472">
        <v>115</v>
      </c>
      <c r="C472" t="s">
        <v>23</v>
      </c>
      <c r="D472">
        <v>301476582</v>
      </c>
      <c r="E472" t="s">
        <v>31</v>
      </c>
      <c r="F472">
        <v>1400</v>
      </c>
      <c r="G472">
        <v>37</v>
      </c>
      <c r="H472" s="3">
        <f t="shared" si="32"/>
        <v>51800</v>
      </c>
      <c r="I472" s="61">
        <f t="shared" si="33"/>
        <v>37</v>
      </c>
    </row>
    <row r="473" spans="1:9" hidden="1" outlineLevel="2" x14ac:dyDescent="0.35">
      <c r="A473" t="s">
        <v>12</v>
      </c>
      <c r="B473">
        <v>118</v>
      </c>
      <c r="C473" t="s">
        <v>83</v>
      </c>
      <c r="D473">
        <v>604895022</v>
      </c>
      <c r="E473" t="s">
        <v>31</v>
      </c>
      <c r="F473">
        <f>1875+700+140</f>
        <v>2715</v>
      </c>
      <c r="G473">
        <v>35</v>
      </c>
      <c r="H473" s="3">
        <f t="shared" si="32"/>
        <v>95025</v>
      </c>
      <c r="I473" s="61">
        <f t="shared" si="33"/>
        <v>35</v>
      </c>
    </row>
    <row r="474" spans="1:9" hidden="1" outlineLevel="2" x14ac:dyDescent="0.35">
      <c r="A474" t="s">
        <v>12</v>
      </c>
      <c r="B474">
        <v>118</v>
      </c>
      <c r="C474" t="s">
        <v>83</v>
      </c>
      <c r="D474">
        <v>604895022</v>
      </c>
      <c r="E474" t="s">
        <v>31</v>
      </c>
      <c r="F474">
        <v>280</v>
      </c>
      <c r="G474">
        <v>37</v>
      </c>
      <c r="H474" s="3">
        <f t="shared" si="32"/>
        <v>10360</v>
      </c>
      <c r="I474" s="61">
        <f t="shared" si="33"/>
        <v>37</v>
      </c>
    </row>
    <row r="475" spans="1:9" hidden="1" outlineLevel="2" x14ac:dyDescent="0.35">
      <c r="A475" t="s">
        <v>12</v>
      </c>
      <c r="B475">
        <v>119</v>
      </c>
      <c r="C475" t="s">
        <v>26</v>
      </c>
      <c r="D475">
        <v>301488790</v>
      </c>
      <c r="E475" t="s">
        <v>31</v>
      </c>
      <c r="F475">
        <v>3250</v>
      </c>
      <c r="G475">
        <v>34.56</v>
      </c>
      <c r="H475" s="3">
        <f t="shared" si="32"/>
        <v>112320.00000000001</v>
      </c>
      <c r="I475" s="61">
        <f t="shared" si="33"/>
        <v>34.56</v>
      </c>
    </row>
    <row r="476" spans="1:9" hidden="1" outlineLevel="2" x14ac:dyDescent="0.35">
      <c r="A476" t="s">
        <v>7</v>
      </c>
      <c r="B476">
        <v>122</v>
      </c>
      <c r="C476" t="s">
        <v>73</v>
      </c>
      <c r="D476">
        <v>611687962</v>
      </c>
      <c r="E476" t="s">
        <v>31</v>
      </c>
      <c r="F476">
        <v>3080</v>
      </c>
      <c r="G476">
        <v>35</v>
      </c>
      <c r="H476" s="3">
        <f t="shared" ref="H476:H507" si="34">F476*G476</f>
        <v>107800</v>
      </c>
      <c r="I476" s="61">
        <f t="shared" si="33"/>
        <v>35</v>
      </c>
    </row>
    <row r="477" spans="1:9" hidden="1" outlineLevel="2" x14ac:dyDescent="0.35">
      <c r="A477" t="s">
        <v>7</v>
      </c>
      <c r="B477">
        <v>127</v>
      </c>
      <c r="C477" t="s">
        <v>83</v>
      </c>
      <c r="D477">
        <v>604895022</v>
      </c>
      <c r="E477" t="s">
        <v>31</v>
      </c>
      <c r="F477">
        <v>2800</v>
      </c>
      <c r="G477">
        <v>34</v>
      </c>
      <c r="H477" s="3">
        <f t="shared" si="34"/>
        <v>95200</v>
      </c>
      <c r="I477" s="61">
        <f t="shared" si="33"/>
        <v>34</v>
      </c>
    </row>
    <row r="478" spans="1:9" hidden="1" outlineLevel="2" x14ac:dyDescent="0.35">
      <c r="A478" t="s">
        <v>7</v>
      </c>
      <c r="B478">
        <v>133</v>
      </c>
      <c r="C478" t="s">
        <v>77</v>
      </c>
      <c r="D478">
        <v>600258807</v>
      </c>
      <c r="E478" t="s">
        <v>31</v>
      </c>
      <c r="F478">
        <v>19600</v>
      </c>
      <c r="G478">
        <v>35</v>
      </c>
      <c r="H478" s="3">
        <f t="shared" si="34"/>
        <v>686000</v>
      </c>
      <c r="I478" s="61">
        <f t="shared" si="33"/>
        <v>35</v>
      </c>
    </row>
    <row r="479" spans="1:9" hidden="1" outlineLevel="2" x14ac:dyDescent="0.35">
      <c r="A479" t="s">
        <v>7</v>
      </c>
      <c r="B479">
        <v>138</v>
      </c>
      <c r="C479" t="s">
        <v>73</v>
      </c>
      <c r="D479">
        <v>611687962</v>
      </c>
      <c r="E479" t="s">
        <v>31</v>
      </c>
      <c r="F479">
        <v>1400</v>
      </c>
      <c r="G479">
        <v>35.5</v>
      </c>
      <c r="H479" s="3">
        <f t="shared" si="34"/>
        <v>49700</v>
      </c>
      <c r="I479" s="61">
        <f t="shared" si="33"/>
        <v>35.5</v>
      </c>
    </row>
    <row r="480" spans="1:9" hidden="1" outlineLevel="2" x14ac:dyDescent="0.35">
      <c r="A480" t="s">
        <v>7</v>
      </c>
      <c r="B480">
        <v>142</v>
      </c>
      <c r="C480" t="s">
        <v>100</v>
      </c>
      <c r="D480">
        <v>613108052</v>
      </c>
      <c r="E480" t="s">
        <v>31</v>
      </c>
      <c r="F480">
        <v>1250</v>
      </c>
      <c r="G480">
        <v>35.5</v>
      </c>
      <c r="H480" s="3">
        <f t="shared" si="34"/>
        <v>44375</v>
      </c>
      <c r="I480" s="61">
        <f t="shared" si="33"/>
        <v>35.5</v>
      </c>
    </row>
    <row r="481" spans="1:9" hidden="1" outlineLevel="2" x14ac:dyDescent="0.35">
      <c r="A481" t="s">
        <v>7</v>
      </c>
      <c r="B481">
        <v>142</v>
      </c>
      <c r="C481" t="s">
        <v>100</v>
      </c>
      <c r="D481">
        <v>613108052</v>
      </c>
      <c r="E481" t="s">
        <v>31</v>
      </c>
      <c r="F481">
        <v>280</v>
      </c>
      <c r="G481">
        <v>35.5</v>
      </c>
      <c r="H481" s="3">
        <f t="shared" si="34"/>
        <v>9940</v>
      </c>
      <c r="I481" s="61">
        <f t="shared" si="33"/>
        <v>35.5</v>
      </c>
    </row>
    <row r="482" spans="1:9" hidden="1" outlineLevel="2" x14ac:dyDescent="0.35">
      <c r="A482" t="s">
        <v>8</v>
      </c>
      <c r="B482">
        <v>153</v>
      </c>
      <c r="C482" t="s">
        <v>75</v>
      </c>
      <c r="D482">
        <v>600615879</v>
      </c>
      <c r="E482" t="s">
        <v>31</v>
      </c>
      <c r="F482">
        <v>375</v>
      </c>
      <c r="G482">
        <v>36</v>
      </c>
      <c r="H482" s="3">
        <f t="shared" si="34"/>
        <v>13500</v>
      </c>
      <c r="I482" s="61">
        <f t="shared" si="33"/>
        <v>36</v>
      </c>
    </row>
    <row r="483" spans="1:9" hidden="1" outlineLevel="2" x14ac:dyDescent="0.35">
      <c r="A483" t="s">
        <v>8</v>
      </c>
      <c r="B483">
        <v>158</v>
      </c>
      <c r="C483" t="s">
        <v>22</v>
      </c>
      <c r="D483">
        <v>300884250</v>
      </c>
      <c r="E483" t="s">
        <v>31</v>
      </c>
      <c r="F483">
        <v>600</v>
      </c>
      <c r="G483">
        <v>36</v>
      </c>
      <c r="H483" s="3">
        <f t="shared" si="34"/>
        <v>21600</v>
      </c>
      <c r="I483" s="61">
        <f t="shared" si="33"/>
        <v>36</v>
      </c>
    </row>
    <row r="484" spans="1:9" hidden="1" outlineLevel="2" x14ac:dyDescent="0.35">
      <c r="A484" t="s">
        <v>8</v>
      </c>
      <c r="B484">
        <v>160</v>
      </c>
      <c r="C484" t="s">
        <v>21</v>
      </c>
      <c r="D484">
        <v>300060740</v>
      </c>
      <c r="E484" t="s">
        <v>31</v>
      </c>
      <c r="F484">
        <v>2700</v>
      </c>
      <c r="G484">
        <v>35</v>
      </c>
      <c r="H484" s="3">
        <f t="shared" si="34"/>
        <v>94500</v>
      </c>
      <c r="I484" s="61">
        <f t="shared" si="33"/>
        <v>35</v>
      </c>
    </row>
    <row r="485" spans="1:9" hidden="1" outlineLevel="2" x14ac:dyDescent="0.35">
      <c r="A485" t="s">
        <v>8</v>
      </c>
      <c r="B485">
        <v>161</v>
      </c>
      <c r="C485" t="s">
        <v>55</v>
      </c>
      <c r="D485">
        <v>601785371</v>
      </c>
      <c r="E485" t="s">
        <v>31</v>
      </c>
      <c r="F485">
        <v>5320</v>
      </c>
      <c r="G485">
        <v>35</v>
      </c>
      <c r="H485" s="3">
        <f t="shared" si="34"/>
        <v>186200</v>
      </c>
      <c r="I485" s="61">
        <f t="shared" si="33"/>
        <v>35</v>
      </c>
    </row>
    <row r="486" spans="1:9" hidden="1" outlineLevel="2" x14ac:dyDescent="0.35">
      <c r="A486" t="s">
        <v>8</v>
      </c>
      <c r="B486">
        <v>165</v>
      </c>
      <c r="C486" t="s">
        <v>93</v>
      </c>
      <c r="D486">
        <v>301078933</v>
      </c>
      <c r="E486" t="s">
        <v>31</v>
      </c>
      <c r="F486">
        <v>1500</v>
      </c>
      <c r="G486">
        <v>34</v>
      </c>
      <c r="H486" s="3">
        <f t="shared" si="34"/>
        <v>51000</v>
      </c>
      <c r="I486" s="61">
        <f t="shared" si="33"/>
        <v>34</v>
      </c>
    </row>
    <row r="487" spans="1:9" hidden="1" outlineLevel="2" collapsed="1" x14ac:dyDescent="0.35">
      <c r="A487" t="s">
        <v>8</v>
      </c>
      <c r="B487">
        <v>168</v>
      </c>
      <c r="C487" t="s">
        <v>55</v>
      </c>
      <c r="D487">
        <v>601785371</v>
      </c>
      <c r="E487" t="s">
        <v>31</v>
      </c>
      <c r="F487">
        <v>3780</v>
      </c>
      <c r="G487">
        <v>35</v>
      </c>
      <c r="H487" s="3">
        <f t="shared" si="34"/>
        <v>132300</v>
      </c>
      <c r="I487" s="61">
        <f t="shared" si="33"/>
        <v>35</v>
      </c>
    </row>
    <row r="488" spans="1:9" hidden="1" outlineLevel="2" x14ac:dyDescent="0.35">
      <c r="A488" t="s">
        <v>8</v>
      </c>
      <c r="B488">
        <v>169</v>
      </c>
      <c r="C488" t="s">
        <v>97</v>
      </c>
      <c r="D488">
        <v>611579348</v>
      </c>
      <c r="E488" t="s">
        <v>31</v>
      </c>
      <c r="F488">
        <v>280</v>
      </c>
      <c r="G488">
        <v>36</v>
      </c>
      <c r="H488" s="3">
        <f t="shared" si="34"/>
        <v>10080</v>
      </c>
      <c r="I488" s="61">
        <f t="shared" si="33"/>
        <v>36</v>
      </c>
    </row>
    <row r="489" spans="1:9" hidden="1" outlineLevel="2" x14ac:dyDescent="0.35">
      <c r="A489" t="s">
        <v>9</v>
      </c>
      <c r="B489">
        <v>173</v>
      </c>
      <c r="C489" t="s">
        <v>97</v>
      </c>
      <c r="D489">
        <v>611579348</v>
      </c>
      <c r="E489" t="s">
        <v>31</v>
      </c>
      <c r="F489">
        <v>280</v>
      </c>
      <c r="G489">
        <v>36</v>
      </c>
      <c r="H489" s="3">
        <f t="shared" si="34"/>
        <v>10080</v>
      </c>
      <c r="I489" s="61">
        <f t="shared" si="33"/>
        <v>36</v>
      </c>
    </row>
    <row r="490" spans="1:9" hidden="1" outlineLevel="2" collapsed="1" x14ac:dyDescent="0.35">
      <c r="A490" t="s">
        <v>9</v>
      </c>
      <c r="B490">
        <v>174</v>
      </c>
      <c r="C490" t="s">
        <v>100</v>
      </c>
      <c r="D490">
        <v>613108052</v>
      </c>
      <c r="E490" t="s">
        <v>31</v>
      </c>
      <c r="F490">
        <v>3000</v>
      </c>
      <c r="G490">
        <v>34</v>
      </c>
      <c r="H490" s="3">
        <f t="shared" si="34"/>
        <v>102000</v>
      </c>
      <c r="I490" s="61">
        <f t="shared" si="33"/>
        <v>34</v>
      </c>
    </row>
    <row r="491" spans="1:9" hidden="1" outlineLevel="2" x14ac:dyDescent="0.35">
      <c r="A491" t="s">
        <v>9</v>
      </c>
      <c r="B491">
        <v>174</v>
      </c>
      <c r="C491" t="s">
        <v>100</v>
      </c>
      <c r="D491">
        <v>613108052</v>
      </c>
      <c r="E491" t="s">
        <v>31</v>
      </c>
      <c r="F491">
        <v>840</v>
      </c>
      <c r="G491">
        <v>34</v>
      </c>
      <c r="H491" s="3">
        <f t="shared" si="34"/>
        <v>28560</v>
      </c>
      <c r="I491" s="61">
        <f t="shared" si="33"/>
        <v>34</v>
      </c>
    </row>
    <row r="492" spans="1:9" hidden="1" outlineLevel="2" collapsed="1" x14ac:dyDescent="0.35">
      <c r="A492" t="s">
        <v>9</v>
      </c>
      <c r="B492">
        <v>175</v>
      </c>
      <c r="C492" t="s">
        <v>83</v>
      </c>
      <c r="D492">
        <v>604895022</v>
      </c>
      <c r="E492" t="s">
        <v>31</v>
      </c>
      <c r="F492">
        <v>1750</v>
      </c>
      <c r="G492">
        <v>36</v>
      </c>
      <c r="H492" s="3">
        <f t="shared" si="34"/>
        <v>63000</v>
      </c>
      <c r="I492" s="61">
        <f t="shared" si="33"/>
        <v>36</v>
      </c>
    </row>
    <row r="493" spans="1:9" hidden="1" outlineLevel="2" x14ac:dyDescent="0.35">
      <c r="A493" t="s">
        <v>9</v>
      </c>
      <c r="B493">
        <v>175</v>
      </c>
      <c r="C493" t="s">
        <v>83</v>
      </c>
      <c r="D493">
        <v>604895022</v>
      </c>
      <c r="E493" t="s">
        <v>31</v>
      </c>
      <c r="F493">
        <v>1400</v>
      </c>
      <c r="G493">
        <v>36</v>
      </c>
      <c r="H493" s="3">
        <f t="shared" si="34"/>
        <v>50400</v>
      </c>
      <c r="I493" s="61">
        <f t="shared" si="33"/>
        <v>36</v>
      </c>
    </row>
    <row r="494" spans="1:9" hidden="1" outlineLevel="2" x14ac:dyDescent="0.35">
      <c r="A494" t="s">
        <v>9</v>
      </c>
      <c r="B494">
        <v>176</v>
      </c>
      <c r="C494" t="s">
        <v>93</v>
      </c>
      <c r="D494">
        <v>301078933</v>
      </c>
      <c r="E494" t="s">
        <v>31</v>
      </c>
      <c r="F494">
        <v>990</v>
      </c>
      <c r="G494">
        <v>34</v>
      </c>
      <c r="H494" s="3">
        <f t="shared" si="34"/>
        <v>33660</v>
      </c>
      <c r="I494" s="61">
        <f t="shared" si="33"/>
        <v>34</v>
      </c>
    </row>
    <row r="495" spans="1:9" hidden="1" outlineLevel="2" x14ac:dyDescent="0.35">
      <c r="A495" t="s">
        <v>9</v>
      </c>
      <c r="B495">
        <v>177</v>
      </c>
      <c r="C495" t="s">
        <v>242</v>
      </c>
      <c r="D495">
        <v>611811493</v>
      </c>
      <c r="E495" t="s">
        <v>31</v>
      </c>
      <c r="F495">
        <v>600</v>
      </c>
      <c r="G495">
        <v>34</v>
      </c>
      <c r="H495" s="3">
        <f t="shared" si="34"/>
        <v>20400</v>
      </c>
      <c r="I495" s="61">
        <f t="shared" si="33"/>
        <v>34</v>
      </c>
    </row>
    <row r="496" spans="1:9" hidden="1" outlineLevel="2" x14ac:dyDescent="0.35">
      <c r="A496" t="s">
        <v>9</v>
      </c>
      <c r="B496">
        <v>178</v>
      </c>
      <c r="C496" t="s">
        <v>101</v>
      </c>
      <c r="D496">
        <v>603099474</v>
      </c>
      <c r="E496" t="s">
        <v>31</v>
      </c>
      <c r="F496">
        <v>2800</v>
      </c>
      <c r="G496">
        <v>35</v>
      </c>
      <c r="H496" s="3">
        <f t="shared" si="34"/>
        <v>98000</v>
      </c>
      <c r="I496" s="61">
        <f t="shared" si="33"/>
        <v>35</v>
      </c>
    </row>
    <row r="497" spans="1:9" hidden="1" outlineLevel="2" x14ac:dyDescent="0.35">
      <c r="A497" t="s">
        <v>9</v>
      </c>
      <c r="B497">
        <v>182</v>
      </c>
      <c r="C497" t="s">
        <v>21</v>
      </c>
      <c r="D497">
        <v>300060740</v>
      </c>
      <c r="E497" t="s">
        <v>31</v>
      </c>
      <c r="F497">
        <v>2800</v>
      </c>
      <c r="G497">
        <v>34</v>
      </c>
      <c r="H497" s="3">
        <f t="shared" si="34"/>
        <v>95200</v>
      </c>
      <c r="I497" s="61">
        <f t="shared" si="33"/>
        <v>34</v>
      </c>
    </row>
    <row r="498" spans="1:9" hidden="1" outlineLevel="2" x14ac:dyDescent="0.35">
      <c r="A498" t="s">
        <v>9</v>
      </c>
      <c r="B498">
        <v>186</v>
      </c>
      <c r="C498" t="s">
        <v>16</v>
      </c>
      <c r="D498">
        <v>300341450</v>
      </c>
      <c r="E498" t="s">
        <v>31</v>
      </c>
      <c r="F498">
        <v>1400</v>
      </c>
      <c r="G498">
        <v>34</v>
      </c>
      <c r="H498" s="3">
        <f t="shared" si="34"/>
        <v>47600</v>
      </c>
      <c r="I498" s="61">
        <f t="shared" si="33"/>
        <v>34</v>
      </c>
    </row>
    <row r="499" spans="1:9" hidden="1" outlineLevel="2" x14ac:dyDescent="0.35">
      <c r="A499" t="s">
        <v>9</v>
      </c>
      <c r="B499">
        <v>187</v>
      </c>
      <c r="C499" t="s">
        <v>67</v>
      </c>
      <c r="D499">
        <v>301485868</v>
      </c>
      <c r="E499" t="s">
        <v>31</v>
      </c>
      <c r="F499">
        <v>600</v>
      </c>
      <c r="G499">
        <v>38</v>
      </c>
      <c r="H499" s="3">
        <f t="shared" si="34"/>
        <v>22800</v>
      </c>
      <c r="I499" s="61">
        <f t="shared" si="33"/>
        <v>38</v>
      </c>
    </row>
    <row r="500" spans="1:9" hidden="1" outlineLevel="2" x14ac:dyDescent="0.35">
      <c r="A500" t="s">
        <v>9</v>
      </c>
      <c r="B500">
        <v>188</v>
      </c>
      <c r="C500" t="s">
        <v>22</v>
      </c>
      <c r="D500">
        <v>300884251</v>
      </c>
      <c r="E500" t="s">
        <v>31</v>
      </c>
      <c r="F500">
        <v>2100</v>
      </c>
      <c r="G500">
        <v>35</v>
      </c>
      <c r="H500" s="3">
        <f t="shared" si="34"/>
        <v>73500</v>
      </c>
      <c r="I500" s="61">
        <f t="shared" si="33"/>
        <v>35</v>
      </c>
    </row>
    <row r="501" spans="1:9" hidden="1" outlineLevel="2" x14ac:dyDescent="0.35">
      <c r="A501" t="s">
        <v>9</v>
      </c>
      <c r="B501">
        <v>189</v>
      </c>
      <c r="C501" t="s">
        <v>105</v>
      </c>
      <c r="D501">
        <v>609024511</v>
      </c>
      <c r="E501" t="s">
        <v>31</v>
      </c>
      <c r="F501">
        <v>280</v>
      </c>
      <c r="G501">
        <v>35</v>
      </c>
      <c r="H501" s="3">
        <f t="shared" si="34"/>
        <v>9800</v>
      </c>
      <c r="I501" s="61">
        <f t="shared" si="33"/>
        <v>35</v>
      </c>
    </row>
    <row r="502" spans="1:9" hidden="1" outlineLevel="2" x14ac:dyDescent="0.35">
      <c r="A502" t="s">
        <v>9</v>
      </c>
      <c r="B502">
        <v>189</v>
      </c>
      <c r="C502" t="s">
        <v>105</v>
      </c>
      <c r="D502">
        <v>609024511</v>
      </c>
      <c r="E502" t="s">
        <v>31</v>
      </c>
      <c r="F502">
        <v>280</v>
      </c>
      <c r="G502">
        <v>35</v>
      </c>
      <c r="H502" s="3">
        <f t="shared" si="34"/>
        <v>9800</v>
      </c>
      <c r="I502" s="61">
        <f t="shared" si="33"/>
        <v>35</v>
      </c>
    </row>
    <row r="503" spans="1:9" hidden="1" outlineLevel="2" x14ac:dyDescent="0.35">
      <c r="A503" t="s">
        <v>9</v>
      </c>
      <c r="B503">
        <v>190</v>
      </c>
      <c r="C503" t="s">
        <v>55</v>
      </c>
      <c r="D503">
        <v>601785371</v>
      </c>
      <c r="E503" t="s">
        <v>31</v>
      </c>
      <c r="F503">
        <v>5264</v>
      </c>
      <c r="G503">
        <v>35</v>
      </c>
      <c r="H503" s="3">
        <f t="shared" si="34"/>
        <v>184240</v>
      </c>
      <c r="I503" s="61">
        <f t="shared" si="33"/>
        <v>35</v>
      </c>
    </row>
    <row r="504" spans="1:9" hidden="1" outlineLevel="2" x14ac:dyDescent="0.35">
      <c r="A504" t="s">
        <v>9</v>
      </c>
      <c r="B504">
        <v>191</v>
      </c>
      <c r="C504" t="s">
        <v>93</v>
      </c>
      <c r="D504">
        <v>301078933</v>
      </c>
      <c r="E504" t="s">
        <v>31</v>
      </c>
      <c r="F504">
        <v>1500</v>
      </c>
      <c r="G504">
        <v>35</v>
      </c>
      <c r="H504" s="3">
        <f t="shared" si="34"/>
        <v>52500</v>
      </c>
      <c r="I504" s="61">
        <f t="shared" si="33"/>
        <v>35</v>
      </c>
    </row>
    <row r="505" spans="1:9" hidden="1" outlineLevel="2" x14ac:dyDescent="0.35">
      <c r="A505" t="s">
        <v>9</v>
      </c>
      <c r="B505">
        <v>196</v>
      </c>
      <c r="C505" t="s">
        <v>91</v>
      </c>
      <c r="D505">
        <v>608295013</v>
      </c>
      <c r="E505" t="s">
        <v>31</v>
      </c>
      <c r="F505">
        <v>6000</v>
      </c>
      <c r="G505">
        <v>36</v>
      </c>
      <c r="H505" s="3">
        <f t="shared" si="34"/>
        <v>216000</v>
      </c>
      <c r="I505" s="61">
        <f t="shared" si="33"/>
        <v>36</v>
      </c>
    </row>
    <row r="506" spans="1:9" hidden="1" outlineLevel="2" x14ac:dyDescent="0.35">
      <c r="A506" t="s">
        <v>9</v>
      </c>
      <c r="B506">
        <v>197</v>
      </c>
      <c r="C506" t="s">
        <v>25</v>
      </c>
      <c r="D506">
        <v>602599511</v>
      </c>
      <c r="E506" t="s">
        <v>31</v>
      </c>
      <c r="F506">
        <v>700</v>
      </c>
      <c r="G506">
        <v>36</v>
      </c>
      <c r="H506" s="3">
        <f t="shared" si="34"/>
        <v>25200</v>
      </c>
      <c r="I506" s="61">
        <f t="shared" si="33"/>
        <v>36</v>
      </c>
    </row>
    <row r="507" spans="1:9" hidden="1" outlineLevel="2" x14ac:dyDescent="0.35">
      <c r="A507" t="s">
        <v>9</v>
      </c>
      <c r="B507">
        <v>201</v>
      </c>
      <c r="C507" t="s">
        <v>61</v>
      </c>
      <c r="D507">
        <v>500150913</v>
      </c>
      <c r="E507" t="s">
        <v>31</v>
      </c>
      <c r="F507">
        <v>4950</v>
      </c>
      <c r="G507">
        <v>42</v>
      </c>
      <c r="H507" s="3">
        <f t="shared" si="34"/>
        <v>207900</v>
      </c>
      <c r="I507" s="61">
        <f t="shared" si="33"/>
        <v>42</v>
      </c>
    </row>
    <row r="508" spans="1:9" hidden="1" outlineLevel="2" x14ac:dyDescent="0.35">
      <c r="A508" t="s">
        <v>9</v>
      </c>
      <c r="B508">
        <v>201</v>
      </c>
      <c r="C508" t="s">
        <v>61</v>
      </c>
      <c r="D508">
        <v>500150913</v>
      </c>
      <c r="E508" t="s">
        <v>31</v>
      </c>
      <c r="F508">
        <v>3750</v>
      </c>
      <c r="G508">
        <v>41</v>
      </c>
      <c r="H508" s="3">
        <f t="shared" ref="H508:H539" si="35">F508*G508</f>
        <v>153750</v>
      </c>
      <c r="I508" s="61">
        <f t="shared" si="33"/>
        <v>41</v>
      </c>
    </row>
    <row r="509" spans="1:9" hidden="1" outlineLevel="2" collapsed="1" x14ac:dyDescent="0.35">
      <c r="A509" t="s">
        <v>9</v>
      </c>
      <c r="B509">
        <v>202</v>
      </c>
      <c r="C509" t="s">
        <v>67</v>
      </c>
      <c r="D509">
        <v>301485879</v>
      </c>
      <c r="E509" t="s">
        <v>31</v>
      </c>
      <c r="F509">
        <v>1050</v>
      </c>
      <c r="G509">
        <v>36</v>
      </c>
      <c r="H509" s="3">
        <f t="shared" si="35"/>
        <v>37800</v>
      </c>
      <c r="I509" s="61">
        <f t="shared" si="33"/>
        <v>36</v>
      </c>
    </row>
    <row r="510" spans="1:9" hidden="1" outlineLevel="2" x14ac:dyDescent="0.35">
      <c r="A510" t="s">
        <v>9</v>
      </c>
      <c r="B510">
        <v>203</v>
      </c>
      <c r="C510" t="s">
        <v>109</v>
      </c>
      <c r="D510">
        <v>608120876</v>
      </c>
      <c r="E510" t="s">
        <v>31</v>
      </c>
      <c r="F510">
        <v>12000</v>
      </c>
      <c r="G510">
        <v>41</v>
      </c>
      <c r="H510" s="3">
        <f t="shared" si="35"/>
        <v>492000</v>
      </c>
      <c r="I510" s="61">
        <f t="shared" si="33"/>
        <v>41</v>
      </c>
    </row>
    <row r="511" spans="1:9" hidden="1" outlineLevel="2" collapsed="1" x14ac:dyDescent="0.35">
      <c r="A511" t="s">
        <v>9</v>
      </c>
      <c r="B511">
        <v>205</v>
      </c>
      <c r="C511" t="s">
        <v>110</v>
      </c>
      <c r="D511">
        <v>600613349</v>
      </c>
      <c r="E511" t="s">
        <v>31</v>
      </c>
      <c r="F511">
        <v>6020</v>
      </c>
      <c r="G511">
        <v>40</v>
      </c>
      <c r="H511" s="3">
        <f t="shared" si="35"/>
        <v>240800</v>
      </c>
      <c r="I511" s="61">
        <f t="shared" si="33"/>
        <v>40</v>
      </c>
    </row>
    <row r="512" spans="1:9" hidden="1" outlineLevel="2" x14ac:dyDescent="0.35">
      <c r="A512" t="s">
        <v>9</v>
      </c>
      <c r="B512">
        <v>208</v>
      </c>
      <c r="C512" t="s">
        <v>111</v>
      </c>
      <c r="D512">
        <v>300102905</v>
      </c>
      <c r="E512" t="s">
        <v>31</v>
      </c>
      <c r="F512">
        <v>1050</v>
      </c>
      <c r="G512">
        <v>42</v>
      </c>
      <c r="H512" s="3">
        <f t="shared" si="35"/>
        <v>44100</v>
      </c>
      <c r="I512" s="61">
        <f t="shared" si="33"/>
        <v>42</v>
      </c>
    </row>
    <row r="513" spans="1:9" hidden="1" outlineLevel="2" x14ac:dyDescent="0.35">
      <c r="A513" t="s">
        <v>9</v>
      </c>
      <c r="B513">
        <v>212</v>
      </c>
      <c r="C513" t="s">
        <v>109</v>
      </c>
      <c r="D513">
        <v>608120876</v>
      </c>
      <c r="E513" t="s">
        <v>31</v>
      </c>
      <c r="F513">
        <v>12000</v>
      </c>
      <c r="G513">
        <v>41</v>
      </c>
      <c r="H513" s="3">
        <f t="shared" si="35"/>
        <v>492000</v>
      </c>
      <c r="I513" s="61">
        <f t="shared" si="33"/>
        <v>41</v>
      </c>
    </row>
    <row r="514" spans="1:9" hidden="1" outlineLevel="2" x14ac:dyDescent="0.35">
      <c r="A514" t="s">
        <v>9</v>
      </c>
      <c r="B514">
        <v>217</v>
      </c>
      <c r="C514" t="s">
        <v>21</v>
      </c>
      <c r="D514">
        <v>300060740</v>
      </c>
      <c r="E514" t="s">
        <v>31</v>
      </c>
      <c r="F514">
        <v>980</v>
      </c>
      <c r="G514">
        <v>39</v>
      </c>
      <c r="H514" s="3">
        <f t="shared" si="35"/>
        <v>38220</v>
      </c>
      <c r="I514" s="61">
        <f t="shared" si="33"/>
        <v>39</v>
      </c>
    </row>
    <row r="515" spans="1:9" hidden="1" outlineLevel="2" x14ac:dyDescent="0.35">
      <c r="A515" t="s">
        <v>9</v>
      </c>
      <c r="B515">
        <v>220</v>
      </c>
      <c r="C515" t="s">
        <v>20</v>
      </c>
      <c r="D515">
        <v>600551099</v>
      </c>
      <c r="E515" t="s">
        <v>31</v>
      </c>
      <c r="F515">
        <v>18900</v>
      </c>
      <c r="G515">
        <v>40</v>
      </c>
      <c r="H515" s="3">
        <f t="shared" si="35"/>
        <v>756000</v>
      </c>
      <c r="I515" s="61">
        <f t="shared" si="33"/>
        <v>40</v>
      </c>
    </row>
    <row r="516" spans="1:9" hidden="1" outlineLevel="2" x14ac:dyDescent="0.35">
      <c r="A516" t="s">
        <v>114</v>
      </c>
      <c r="B516">
        <v>228</v>
      </c>
      <c r="C516" t="s">
        <v>117</v>
      </c>
      <c r="D516">
        <v>301491853</v>
      </c>
      <c r="E516" t="s">
        <v>31</v>
      </c>
      <c r="F516">
        <v>10020</v>
      </c>
      <c r="G516">
        <v>41.5</v>
      </c>
      <c r="H516" s="3">
        <f t="shared" si="35"/>
        <v>415830</v>
      </c>
      <c r="I516" s="61">
        <f t="shared" si="33"/>
        <v>41.5</v>
      </c>
    </row>
    <row r="517" spans="1:9" hidden="1" outlineLevel="2" x14ac:dyDescent="0.35">
      <c r="A517" t="s">
        <v>114</v>
      </c>
      <c r="B517">
        <v>229</v>
      </c>
      <c r="C517" t="s">
        <v>117</v>
      </c>
      <c r="D517">
        <v>301491853</v>
      </c>
      <c r="E517" t="s">
        <v>31</v>
      </c>
      <c r="F517">
        <v>1080</v>
      </c>
      <c r="G517">
        <v>41.5</v>
      </c>
      <c r="H517" s="3">
        <f t="shared" si="35"/>
        <v>44820</v>
      </c>
      <c r="I517" s="61">
        <f t="shared" si="33"/>
        <v>41.5</v>
      </c>
    </row>
    <row r="518" spans="1:9" hidden="1" outlineLevel="2" x14ac:dyDescent="0.35">
      <c r="A518" t="s">
        <v>114</v>
      </c>
      <c r="B518">
        <v>233</v>
      </c>
      <c r="C518" t="s">
        <v>111</v>
      </c>
      <c r="D518">
        <v>300102905</v>
      </c>
      <c r="E518" t="s">
        <v>31</v>
      </c>
      <c r="F518">
        <v>330</v>
      </c>
      <c r="G518">
        <v>41.5</v>
      </c>
      <c r="H518" s="3">
        <f t="shared" si="35"/>
        <v>13695</v>
      </c>
      <c r="I518" s="61">
        <f t="shared" si="33"/>
        <v>41.5</v>
      </c>
    </row>
    <row r="519" spans="1:9" hidden="1" outlineLevel="2" x14ac:dyDescent="0.35">
      <c r="A519" t="s">
        <v>114</v>
      </c>
      <c r="B519">
        <v>237</v>
      </c>
      <c r="C519" t="s">
        <v>61</v>
      </c>
      <c r="D519">
        <v>500150913</v>
      </c>
      <c r="E519" t="s">
        <v>31</v>
      </c>
      <c r="F519">
        <v>14010</v>
      </c>
      <c r="G519">
        <v>40</v>
      </c>
      <c r="H519" s="3">
        <f t="shared" si="35"/>
        <v>560400</v>
      </c>
      <c r="I519" s="61">
        <f t="shared" si="33"/>
        <v>40</v>
      </c>
    </row>
    <row r="520" spans="1:9" hidden="1" outlineLevel="2" x14ac:dyDescent="0.35">
      <c r="A520" t="s">
        <v>114</v>
      </c>
      <c r="B520">
        <v>242</v>
      </c>
      <c r="C520" t="s">
        <v>57</v>
      </c>
      <c r="D520">
        <v>608134093</v>
      </c>
      <c r="E520" t="s">
        <v>31</v>
      </c>
      <c r="F520">
        <v>4500</v>
      </c>
      <c r="G520">
        <v>38</v>
      </c>
      <c r="H520" s="3">
        <f t="shared" si="35"/>
        <v>171000</v>
      </c>
      <c r="I520" s="61">
        <f t="shared" ref="I520:I583" si="36">H520/F520</f>
        <v>38</v>
      </c>
    </row>
    <row r="521" spans="1:9" hidden="1" outlineLevel="2" x14ac:dyDescent="0.35">
      <c r="A521" t="s">
        <v>114</v>
      </c>
      <c r="B521">
        <v>242</v>
      </c>
      <c r="C521" t="s">
        <v>57</v>
      </c>
      <c r="D521">
        <v>608134093</v>
      </c>
      <c r="E521" t="s">
        <v>31</v>
      </c>
      <c r="F521">
        <v>625</v>
      </c>
      <c r="G521">
        <v>38</v>
      </c>
      <c r="H521" s="3">
        <f t="shared" si="35"/>
        <v>23750</v>
      </c>
      <c r="I521" s="61">
        <f t="shared" si="36"/>
        <v>38</v>
      </c>
    </row>
    <row r="522" spans="1:9" hidden="1" outlineLevel="2" x14ac:dyDescent="0.35">
      <c r="A522" t="s">
        <v>114</v>
      </c>
      <c r="B522">
        <v>243</v>
      </c>
      <c r="C522" t="s">
        <v>238</v>
      </c>
      <c r="D522">
        <v>301488790</v>
      </c>
      <c r="E522" t="s">
        <v>31</v>
      </c>
      <c r="F522">
        <v>4500</v>
      </c>
      <c r="G522">
        <v>38</v>
      </c>
      <c r="H522" s="3">
        <f t="shared" si="35"/>
        <v>171000</v>
      </c>
      <c r="I522" s="61">
        <f t="shared" si="36"/>
        <v>38</v>
      </c>
    </row>
    <row r="523" spans="1:9" hidden="1" outlineLevel="2" x14ac:dyDescent="0.35">
      <c r="A523" t="s">
        <v>114</v>
      </c>
      <c r="B523">
        <v>246</v>
      </c>
      <c r="C523" t="s">
        <v>73</v>
      </c>
      <c r="D523">
        <v>611687962</v>
      </c>
      <c r="E523" t="s">
        <v>31</v>
      </c>
      <c r="F523">
        <v>1400</v>
      </c>
      <c r="G523">
        <v>38</v>
      </c>
      <c r="H523" s="3">
        <f t="shared" si="35"/>
        <v>53200</v>
      </c>
      <c r="I523" s="61">
        <f t="shared" si="36"/>
        <v>38</v>
      </c>
    </row>
    <row r="524" spans="1:9" hidden="1" outlineLevel="2" x14ac:dyDescent="0.35">
      <c r="A524" t="s">
        <v>114</v>
      </c>
      <c r="B524">
        <v>248</v>
      </c>
      <c r="C524" t="s">
        <v>111</v>
      </c>
      <c r="D524">
        <v>300102905</v>
      </c>
      <c r="E524" s="6" t="s">
        <v>31</v>
      </c>
      <c r="F524">
        <v>852</v>
      </c>
      <c r="G524">
        <v>41.5</v>
      </c>
      <c r="H524" s="3">
        <f t="shared" si="35"/>
        <v>35358</v>
      </c>
      <c r="I524" s="61">
        <f t="shared" si="36"/>
        <v>41.5</v>
      </c>
    </row>
    <row r="525" spans="1:9" hidden="1" outlineLevel="2" x14ac:dyDescent="0.35">
      <c r="A525" t="s">
        <v>114</v>
      </c>
      <c r="B525">
        <v>249</v>
      </c>
      <c r="C525" t="s">
        <v>111</v>
      </c>
      <c r="D525">
        <v>300102905</v>
      </c>
      <c r="E525" s="6" t="s">
        <v>31</v>
      </c>
      <c r="F525">
        <v>852</v>
      </c>
      <c r="G525">
        <v>41.5</v>
      </c>
      <c r="H525" s="3">
        <f t="shared" si="35"/>
        <v>35358</v>
      </c>
      <c r="I525" s="61">
        <f t="shared" si="36"/>
        <v>41.5</v>
      </c>
    </row>
    <row r="526" spans="1:9" hidden="1" outlineLevel="2" x14ac:dyDescent="0.35">
      <c r="A526" t="s">
        <v>114</v>
      </c>
      <c r="B526">
        <v>250</v>
      </c>
      <c r="C526" t="s">
        <v>111</v>
      </c>
      <c r="D526">
        <v>300102905</v>
      </c>
      <c r="E526" s="6" t="s">
        <v>31</v>
      </c>
      <c r="F526">
        <v>852</v>
      </c>
      <c r="G526">
        <v>41.5</v>
      </c>
      <c r="H526" s="3">
        <f t="shared" si="35"/>
        <v>35358</v>
      </c>
      <c r="I526" s="61">
        <f t="shared" si="36"/>
        <v>41.5</v>
      </c>
    </row>
    <row r="527" spans="1:9" hidden="1" outlineLevel="2" x14ac:dyDescent="0.35">
      <c r="A527" t="s">
        <v>114</v>
      </c>
      <c r="B527">
        <v>253</v>
      </c>
      <c r="C527" t="s">
        <v>21</v>
      </c>
      <c r="D527">
        <v>300060740</v>
      </c>
      <c r="E527" t="s">
        <v>31</v>
      </c>
      <c r="F527">
        <v>700</v>
      </c>
      <c r="G527">
        <v>36</v>
      </c>
      <c r="H527" s="3">
        <f t="shared" si="35"/>
        <v>25200</v>
      </c>
      <c r="I527" s="61">
        <f t="shared" si="36"/>
        <v>36</v>
      </c>
    </row>
    <row r="528" spans="1:9" hidden="1" outlineLevel="2" x14ac:dyDescent="0.35">
      <c r="A528" t="s">
        <v>114</v>
      </c>
      <c r="B528">
        <v>255</v>
      </c>
      <c r="C528" t="s">
        <v>102</v>
      </c>
      <c r="D528">
        <v>301488507</v>
      </c>
      <c r="E528" t="s">
        <v>31</v>
      </c>
      <c r="F528">
        <v>6075</v>
      </c>
      <c r="G528">
        <v>40</v>
      </c>
      <c r="H528" s="3">
        <f t="shared" si="35"/>
        <v>243000</v>
      </c>
      <c r="I528" s="61">
        <f t="shared" si="36"/>
        <v>40</v>
      </c>
    </row>
    <row r="529" spans="1:9" hidden="1" outlineLevel="2" x14ac:dyDescent="0.35">
      <c r="A529" t="s">
        <v>114</v>
      </c>
      <c r="B529">
        <v>256</v>
      </c>
      <c r="C529" t="s">
        <v>122</v>
      </c>
      <c r="D529">
        <v>301485341</v>
      </c>
      <c r="E529" t="s">
        <v>31</v>
      </c>
      <c r="F529">
        <v>3780</v>
      </c>
      <c r="G529">
        <v>40</v>
      </c>
      <c r="H529" s="3">
        <f t="shared" si="35"/>
        <v>151200</v>
      </c>
      <c r="I529" s="61">
        <f t="shared" si="36"/>
        <v>40</v>
      </c>
    </row>
    <row r="530" spans="1:9" hidden="1" outlineLevel="2" x14ac:dyDescent="0.35">
      <c r="A530" t="s">
        <v>114</v>
      </c>
      <c r="B530">
        <v>257</v>
      </c>
      <c r="C530" t="s">
        <v>109</v>
      </c>
      <c r="D530">
        <v>608120876</v>
      </c>
      <c r="E530" t="s">
        <v>31</v>
      </c>
      <c r="F530">
        <v>9300</v>
      </c>
      <c r="G530">
        <v>41.5</v>
      </c>
      <c r="H530" s="3">
        <f t="shared" si="35"/>
        <v>385950</v>
      </c>
      <c r="I530" s="61">
        <f t="shared" si="36"/>
        <v>41.5</v>
      </c>
    </row>
    <row r="531" spans="1:9" hidden="1" outlineLevel="2" x14ac:dyDescent="0.35">
      <c r="A531" t="s">
        <v>114</v>
      </c>
      <c r="B531">
        <v>263</v>
      </c>
      <c r="C531" t="s">
        <v>115</v>
      </c>
      <c r="D531">
        <v>604192585</v>
      </c>
      <c r="E531" t="s">
        <v>31</v>
      </c>
      <c r="F531">
        <v>2100</v>
      </c>
      <c r="G531">
        <v>40</v>
      </c>
      <c r="H531" s="3">
        <f t="shared" si="35"/>
        <v>84000</v>
      </c>
      <c r="I531" s="61">
        <f t="shared" si="36"/>
        <v>40</v>
      </c>
    </row>
    <row r="532" spans="1:9" hidden="1" outlineLevel="2" x14ac:dyDescent="0.35">
      <c r="A532" t="s">
        <v>114</v>
      </c>
      <c r="B532">
        <v>264</v>
      </c>
      <c r="C532" t="s">
        <v>55</v>
      </c>
      <c r="D532">
        <v>601785371</v>
      </c>
      <c r="E532" t="s">
        <v>31</v>
      </c>
      <c r="F532">
        <v>5040</v>
      </c>
      <c r="G532">
        <v>40</v>
      </c>
      <c r="H532" s="3">
        <f t="shared" si="35"/>
        <v>201600</v>
      </c>
      <c r="I532" s="61">
        <f t="shared" si="36"/>
        <v>40</v>
      </c>
    </row>
    <row r="533" spans="1:9" hidden="1" outlineLevel="2" x14ac:dyDescent="0.35">
      <c r="A533" t="s">
        <v>114</v>
      </c>
      <c r="B533">
        <v>267</v>
      </c>
      <c r="C533" t="s">
        <v>125</v>
      </c>
      <c r="D533">
        <v>302388510</v>
      </c>
      <c r="E533" t="s">
        <v>31</v>
      </c>
      <c r="F533">
        <v>11310</v>
      </c>
      <c r="G533">
        <v>40</v>
      </c>
      <c r="H533" s="3">
        <f t="shared" si="35"/>
        <v>452400</v>
      </c>
      <c r="I533" s="61">
        <f t="shared" si="36"/>
        <v>40</v>
      </c>
    </row>
    <row r="534" spans="1:9" hidden="1" outlineLevel="2" x14ac:dyDescent="0.35">
      <c r="A534" t="s">
        <v>114</v>
      </c>
      <c r="B534">
        <v>269</v>
      </c>
      <c r="C534" t="s">
        <v>25</v>
      </c>
      <c r="D534">
        <v>602599511</v>
      </c>
      <c r="E534" t="s">
        <v>31</v>
      </c>
      <c r="F534">
        <v>280</v>
      </c>
      <c r="G534">
        <v>40</v>
      </c>
      <c r="H534" s="3">
        <f t="shared" si="35"/>
        <v>11200</v>
      </c>
      <c r="I534" s="61">
        <f t="shared" si="36"/>
        <v>40</v>
      </c>
    </row>
    <row r="535" spans="1:9" hidden="1" outlineLevel="2" x14ac:dyDescent="0.35">
      <c r="A535" t="s">
        <v>114</v>
      </c>
      <c r="B535">
        <v>270</v>
      </c>
      <c r="C535" t="s">
        <v>67</v>
      </c>
      <c r="D535">
        <v>301485878</v>
      </c>
      <c r="E535" t="s">
        <v>31</v>
      </c>
      <c r="F535">
        <v>1500</v>
      </c>
      <c r="G535">
        <v>40</v>
      </c>
      <c r="H535" s="3">
        <f t="shared" si="35"/>
        <v>60000</v>
      </c>
      <c r="I535" s="61">
        <f t="shared" si="36"/>
        <v>40</v>
      </c>
    </row>
    <row r="536" spans="1:9" hidden="1" outlineLevel="2" x14ac:dyDescent="0.35">
      <c r="A536" t="s">
        <v>114</v>
      </c>
      <c r="B536">
        <v>274</v>
      </c>
      <c r="C536" t="s">
        <v>128</v>
      </c>
      <c r="D536">
        <v>609347959</v>
      </c>
      <c r="E536" t="s">
        <v>31</v>
      </c>
      <c r="F536">
        <v>2750</v>
      </c>
      <c r="G536">
        <v>41.67</v>
      </c>
      <c r="H536" s="3">
        <f t="shared" si="35"/>
        <v>114592.5</v>
      </c>
      <c r="I536" s="61">
        <f t="shared" si="36"/>
        <v>41.67</v>
      </c>
    </row>
    <row r="537" spans="1:9" hidden="1" outlineLevel="2" x14ac:dyDescent="0.35">
      <c r="A537" t="s">
        <v>114</v>
      </c>
      <c r="B537">
        <v>274</v>
      </c>
      <c r="C537" t="s">
        <v>128</v>
      </c>
      <c r="D537">
        <v>609347959</v>
      </c>
      <c r="E537" t="s">
        <v>31</v>
      </c>
      <c r="F537">
        <v>300</v>
      </c>
      <c r="G537">
        <v>41.67</v>
      </c>
      <c r="H537" s="3">
        <f t="shared" si="35"/>
        <v>12501</v>
      </c>
      <c r="I537" s="61">
        <f t="shared" si="36"/>
        <v>41.67</v>
      </c>
    </row>
    <row r="538" spans="1:9" hidden="1" outlineLevel="2" x14ac:dyDescent="0.35">
      <c r="A538" t="s">
        <v>114</v>
      </c>
      <c r="B538">
        <v>281</v>
      </c>
      <c r="C538" t="s">
        <v>109</v>
      </c>
      <c r="D538">
        <v>608120876</v>
      </c>
      <c r="E538" t="s">
        <v>31</v>
      </c>
      <c r="F538">
        <v>12000</v>
      </c>
      <c r="G538">
        <v>41.5</v>
      </c>
      <c r="H538" s="3">
        <f t="shared" si="35"/>
        <v>498000</v>
      </c>
      <c r="I538" s="61">
        <f t="shared" si="36"/>
        <v>41.5</v>
      </c>
    </row>
    <row r="539" spans="1:9" hidden="1" outlineLevel="2" x14ac:dyDescent="0.35">
      <c r="A539" t="s">
        <v>114</v>
      </c>
      <c r="B539">
        <v>284</v>
      </c>
      <c r="C539" t="s">
        <v>83</v>
      </c>
      <c r="D539">
        <v>604895022</v>
      </c>
      <c r="E539" t="s">
        <v>31</v>
      </c>
      <c r="F539">
        <f>2500+560</f>
        <v>3060</v>
      </c>
      <c r="G539">
        <v>40</v>
      </c>
      <c r="H539" s="3">
        <f t="shared" si="35"/>
        <v>122400</v>
      </c>
      <c r="I539" s="61">
        <f t="shared" si="36"/>
        <v>40</v>
      </c>
    </row>
    <row r="540" spans="1:9" hidden="1" outlineLevel="2" x14ac:dyDescent="0.35">
      <c r="A540" t="s">
        <v>114</v>
      </c>
      <c r="B540">
        <v>285</v>
      </c>
      <c r="C540" t="s">
        <v>125</v>
      </c>
      <c r="D540">
        <v>302388510</v>
      </c>
      <c r="E540" t="s">
        <v>31</v>
      </c>
      <c r="F540">
        <v>10500</v>
      </c>
      <c r="G540">
        <v>40</v>
      </c>
      <c r="H540" s="3">
        <f t="shared" ref="H540:H571" si="37">F540*G540</f>
        <v>420000</v>
      </c>
      <c r="I540" s="61">
        <f t="shared" si="36"/>
        <v>40</v>
      </c>
    </row>
    <row r="541" spans="1:9" hidden="1" outlineLevel="2" x14ac:dyDescent="0.35">
      <c r="A541" t="s">
        <v>114</v>
      </c>
      <c r="B541">
        <v>287</v>
      </c>
      <c r="C541" t="s">
        <v>120</v>
      </c>
      <c r="D541">
        <v>302882977</v>
      </c>
      <c r="E541" t="s">
        <v>31</v>
      </c>
      <c r="F541">
        <v>2730</v>
      </c>
      <c r="G541">
        <v>40</v>
      </c>
      <c r="H541" s="3">
        <f t="shared" si="37"/>
        <v>109200</v>
      </c>
      <c r="I541" s="61">
        <f t="shared" si="36"/>
        <v>40</v>
      </c>
    </row>
    <row r="542" spans="1:9" hidden="1" outlineLevel="2" x14ac:dyDescent="0.35">
      <c r="A542" t="s">
        <v>114</v>
      </c>
      <c r="B542">
        <v>290</v>
      </c>
      <c r="C542" t="s">
        <v>13</v>
      </c>
      <c r="E542" t="s">
        <v>31</v>
      </c>
      <c r="F542">
        <v>720</v>
      </c>
      <c r="G542">
        <v>42</v>
      </c>
      <c r="H542" s="3">
        <f t="shared" si="37"/>
        <v>30240</v>
      </c>
      <c r="I542" s="61">
        <f t="shared" si="36"/>
        <v>42</v>
      </c>
    </row>
    <row r="543" spans="1:9" hidden="1" outlineLevel="2" x14ac:dyDescent="0.35">
      <c r="A543" t="s">
        <v>114</v>
      </c>
      <c r="B543">
        <v>293</v>
      </c>
      <c r="C543" t="s">
        <v>21</v>
      </c>
      <c r="D543">
        <v>300060740</v>
      </c>
      <c r="E543" t="s">
        <v>31</v>
      </c>
      <c r="F543">
        <v>1120</v>
      </c>
      <c r="G543">
        <v>40</v>
      </c>
      <c r="H543" s="3">
        <f t="shared" si="37"/>
        <v>44800</v>
      </c>
      <c r="I543" s="61">
        <f t="shared" si="36"/>
        <v>40</v>
      </c>
    </row>
    <row r="544" spans="1:9" hidden="1" outlineLevel="2" x14ac:dyDescent="0.35">
      <c r="A544" t="s">
        <v>114</v>
      </c>
      <c r="B544">
        <v>303</v>
      </c>
      <c r="C544" t="s">
        <v>109</v>
      </c>
      <c r="D544">
        <v>608120876</v>
      </c>
      <c r="E544" t="s">
        <v>31</v>
      </c>
      <c r="F544">
        <v>3600</v>
      </c>
      <c r="G544">
        <v>40</v>
      </c>
      <c r="H544" s="3">
        <f t="shared" si="37"/>
        <v>144000</v>
      </c>
      <c r="I544" s="61">
        <f t="shared" si="36"/>
        <v>40</v>
      </c>
    </row>
    <row r="545" spans="1:9" hidden="1" outlineLevel="2" x14ac:dyDescent="0.35">
      <c r="A545" t="s">
        <v>10</v>
      </c>
      <c r="B545">
        <v>305</v>
      </c>
      <c r="C545" t="s">
        <v>111</v>
      </c>
      <c r="D545">
        <v>300102905</v>
      </c>
      <c r="E545" t="s">
        <v>31</v>
      </c>
      <c r="F545">
        <v>240</v>
      </c>
      <c r="G545">
        <v>42</v>
      </c>
      <c r="H545" s="3">
        <f t="shared" si="37"/>
        <v>10080</v>
      </c>
      <c r="I545" s="61">
        <f t="shared" si="36"/>
        <v>42</v>
      </c>
    </row>
    <row r="546" spans="1:9" hidden="1" outlineLevel="2" x14ac:dyDescent="0.35">
      <c r="A546" t="s">
        <v>10</v>
      </c>
      <c r="B546">
        <v>306</v>
      </c>
      <c r="C546" t="s">
        <v>109</v>
      </c>
      <c r="D546">
        <v>608120876</v>
      </c>
      <c r="E546" t="s">
        <v>31</v>
      </c>
      <c r="F546">
        <v>3600</v>
      </c>
      <c r="G546">
        <v>40</v>
      </c>
      <c r="H546" s="3">
        <f t="shared" si="37"/>
        <v>144000</v>
      </c>
      <c r="I546" s="61">
        <f t="shared" si="36"/>
        <v>40</v>
      </c>
    </row>
    <row r="547" spans="1:9" hidden="1" outlineLevel="2" x14ac:dyDescent="0.35">
      <c r="A547" t="s">
        <v>10</v>
      </c>
      <c r="B547">
        <v>308</v>
      </c>
      <c r="C547" t="s">
        <v>16</v>
      </c>
      <c r="D547">
        <v>300341450</v>
      </c>
      <c r="E547" t="s">
        <v>31</v>
      </c>
      <c r="F547">
        <v>2400</v>
      </c>
      <c r="G547">
        <v>40</v>
      </c>
      <c r="H547" s="3">
        <f t="shared" si="37"/>
        <v>96000</v>
      </c>
      <c r="I547" s="61">
        <f t="shared" si="36"/>
        <v>40</v>
      </c>
    </row>
    <row r="548" spans="1:9" hidden="1" outlineLevel="2" collapsed="1" x14ac:dyDescent="0.35">
      <c r="A548" t="s">
        <v>10</v>
      </c>
      <c r="B548">
        <v>310</v>
      </c>
      <c r="C548" t="s">
        <v>125</v>
      </c>
      <c r="D548">
        <v>302388510</v>
      </c>
      <c r="E548" t="s">
        <v>31</v>
      </c>
      <c r="F548">
        <v>5400</v>
      </c>
      <c r="G548">
        <v>41.5</v>
      </c>
      <c r="H548" s="3">
        <f t="shared" si="37"/>
        <v>224100</v>
      </c>
      <c r="I548" s="61">
        <f t="shared" si="36"/>
        <v>41.5</v>
      </c>
    </row>
    <row r="549" spans="1:9" hidden="1" outlineLevel="2" x14ac:dyDescent="0.35">
      <c r="A549" t="s">
        <v>10</v>
      </c>
      <c r="B549">
        <v>318</v>
      </c>
      <c r="C549" t="s">
        <v>24</v>
      </c>
      <c r="D549">
        <v>301490863</v>
      </c>
      <c r="E549" t="s">
        <v>31</v>
      </c>
      <c r="F549">
        <v>700</v>
      </c>
      <c r="G549">
        <v>42</v>
      </c>
      <c r="H549" s="3">
        <f t="shared" si="37"/>
        <v>29400</v>
      </c>
      <c r="I549" s="61">
        <f t="shared" si="36"/>
        <v>42</v>
      </c>
    </row>
    <row r="550" spans="1:9" hidden="1" outlineLevel="2" collapsed="1" x14ac:dyDescent="0.35">
      <c r="A550" t="s">
        <v>10</v>
      </c>
      <c r="B550">
        <v>319</v>
      </c>
      <c r="C550" t="s">
        <v>73</v>
      </c>
      <c r="D550">
        <v>611687962</v>
      </c>
      <c r="E550" t="s">
        <v>31</v>
      </c>
      <c r="F550">
        <v>980</v>
      </c>
      <c r="G550">
        <v>42</v>
      </c>
      <c r="H550" s="3">
        <f t="shared" si="37"/>
        <v>41160</v>
      </c>
      <c r="I550" s="61">
        <f t="shared" si="36"/>
        <v>42</v>
      </c>
    </row>
    <row r="551" spans="1:9" hidden="1" outlineLevel="2" x14ac:dyDescent="0.35">
      <c r="A551" t="s">
        <v>10</v>
      </c>
      <c r="B551">
        <v>321</v>
      </c>
      <c r="C551" t="s">
        <v>111</v>
      </c>
      <c r="D551">
        <v>300102905</v>
      </c>
      <c r="E551" t="s">
        <v>31</v>
      </c>
      <c r="F551">
        <v>300</v>
      </c>
      <c r="G551">
        <v>42</v>
      </c>
      <c r="H551" s="3">
        <f t="shared" si="37"/>
        <v>12600</v>
      </c>
      <c r="I551" s="61">
        <f t="shared" si="36"/>
        <v>42</v>
      </c>
    </row>
    <row r="552" spans="1:9" hidden="1" outlineLevel="2" x14ac:dyDescent="0.35">
      <c r="A552" t="s">
        <v>10</v>
      </c>
      <c r="B552">
        <v>322</v>
      </c>
      <c r="C552" t="s">
        <v>22</v>
      </c>
      <c r="D552">
        <v>300884250</v>
      </c>
      <c r="E552" t="s">
        <v>31</v>
      </c>
      <c r="F552">
        <v>1960</v>
      </c>
      <c r="G552">
        <v>40</v>
      </c>
      <c r="H552" s="3">
        <f t="shared" si="37"/>
        <v>78400</v>
      </c>
      <c r="I552" s="61">
        <f t="shared" si="36"/>
        <v>40</v>
      </c>
    </row>
    <row r="553" spans="1:9" hidden="1" outlineLevel="2" x14ac:dyDescent="0.35">
      <c r="A553" t="s">
        <v>10</v>
      </c>
      <c r="B553">
        <v>328</v>
      </c>
      <c r="C553" t="s">
        <v>21</v>
      </c>
      <c r="D553">
        <v>300060740</v>
      </c>
      <c r="E553" t="s">
        <v>31</v>
      </c>
      <c r="F553">
        <v>600</v>
      </c>
      <c r="G553">
        <v>40</v>
      </c>
      <c r="H553" s="3">
        <f t="shared" si="37"/>
        <v>24000</v>
      </c>
      <c r="I553" s="61">
        <f t="shared" si="36"/>
        <v>40</v>
      </c>
    </row>
    <row r="554" spans="1:9" hidden="1" outlineLevel="2" x14ac:dyDescent="0.35">
      <c r="A554" t="s">
        <v>10</v>
      </c>
      <c r="B554">
        <v>329</v>
      </c>
      <c r="C554" t="s">
        <v>24</v>
      </c>
      <c r="D554">
        <v>301490863</v>
      </c>
      <c r="E554" t="s">
        <v>31</v>
      </c>
      <c r="F554">
        <v>280</v>
      </c>
      <c r="G554">
        <v>40</v>
      </c>
      <c r="H554" s="3">
        <f t="shared" si="37"/>
        <v>11200</v>
      </c>
      <c r="I554" s="61">
        <f t="shared" si="36"/>
        <v>40</v>
      </c>
    </row>
    <row r="555" spans="1:9" hidden="1" outlineLevel="2" x14ac:dyDescent="0.35">
      <c r="A555" t="s">
        <v>10</v>
      </c>
      <c r="B555">
        <v>330</v>
      </c>
      <c r="C555" t="s">
        <v>73</v>
      </c>
      <c r="D555">
        <v>611687962</v>
      </c>
      <c r="E555" t="s">
        <v>31</v>
      </c>
      <c r="F555">
        <v>980</v>
      </c>
      <c r="G555">
        <v>40</v>
      </c>
      <c r="H555" s="3">
        <f t="shared" si="37"/>
        <v>39200</v>
      </c>
      <c r="I555" s="61">
        <f t="shared" si="36"/>
        <v>40</v>
      </c>
    </row>
    <row r="556" spans="1:9" hidden="1" outlineLevel="2" x14ac:dyDescent="0.35">
      <c r="A556" t="s">
        <v>10</v>
      </c>
      <c r="B556">
        <v>333</v>
      </c>
      <c r="C556" t="s">
        <v>91</v>
      </c>
      <c r="D556">
        <v>608295013</v>
      </c>
      <c r="E556" t="s">
        <v>31</v>
      </c>
      <c r="F556">
        <v>2250</v>
      </c>
      <c r="G556">
        <v>43</v>
      </c>
      <c r="H556" s="3">
        <f t="shared" si="37"/>
        <v>96750</v>
      </c>
      <c r="I556" s="61">
        <f t="shared" si="36"/>
        <v>43</v>
      </c>
    </row>
    <row r="557" spans="1:9" hidden="1" outlineLevel="2" x14ac:dyDescent="0.35">
      <c r="A557" t="s">
        <v>10</v>
      </c>
      <c r="B557">
        <v>339</v>
      </c>
      <c r="C557" t="s">
        <v>61</v>
      </c>
      <c r="D557">
        <v>500150913</v>
      </c>
      <c r="E557" t="s">
        <v>31</v>
      </c>
      <c r="F557">
        <v>3920</v>
      </c>
      <c r="G557">
        <v>40</v>
      </c>
      <c r="H557" s="3">
        <f t="shared" si="37"/>
        <v>156800</v>
      </c>
      <c r="I557" s="61">
        <f t="shared" si="36"/>
        <v>40</v>
      </c>
    </row>
    <row r="558" spans="1:9" hidden="1" outlineLevel="2" x14ac:dyDescent="0.35">
      <c r="A558" t="s">
        <v>10</v>
      </c>
      <c r="B558">
        <v>340</v>
      </c>
      <c r="C558" t="s">
        <v>122</v>
      </c>
      <c r="D558">
        <v>301484341</v>
      </c>
      <c r="E558" t="s">
        <v>31</v>
      </c>
      <c r="F558">
        <v>1120</v>
      </c>
      <c r="G558">
        <v>44</v>
      </c>
      <c r="H558" s="3">
        <f t="shared" si="37"/>
        <v>49280</v>
      </c>
      <c r="I558" s="61">
        <f t="shared" si="36"/>
        <v>44</v>
      </c>
    </row>
    <row r="559" spans="1:9" hidden="1" outlineLevel="2" x14ac:dyDescent="0.35">
      <c r="A559" t="s">
        <v>10</v>
      </c>
      <c r="B559">
        <v>344</v>
      </c>
      <c r="C559" t="s">
        <v>57</v>
      </c>
      <c r="D559">
        <v>608134093</v>
      </c>
      <c r="E559" t="s">
        <v>31</v>
      </c>
      <c r="F559" s="5">
        <v>3640</v>
      </c>
      <c r="G559">
        <v>44</v>
      </c>
      <c r="H559" s="3">
        <f t="shared" si="37"/>
        <v>160160</v>
      </c>
      <c r="I559" s="61">
        <f t="shared" si="36"/>
        <v>44</v>
      </c>
    </row>
    <row r="560" spans="1:9" hidden="1" outlineLevel="2" x14ac:dyDescent="0.35">
      <c r="A560" t="s">
        <v>10</v>
      </c>
      <c r="B560">
        <v>344</v>
      </c>
      <c r="C560" t="s">
        <v>57</v>
      </c>
      <c r="D560">
        <v>608134093</v>
      </c>
      <c r="E560" t="s">
        <v>31</v>
      </c>
      <c r="F560">
        <v>2100</v>
      </c>
      <c r="G560">
        <v>44</v>
      </c>
      <c r="H560" s="3">
        <f t="shared" si="37"/>
        <v>92400</v>
      </c>
      <c r="I560" s="61">
        <f t="shared" si="36"/>
        <v>44</v>
      </c>
    </row>
    <row r="561" spans="1:9" hidden="1" outlineLevel="2" collapsed="1" x14ac:dyDescent="0.35">
      <c r="A561" t="s">
        <v>10</v>
      </c>
      <c r="B561">
        <v>346</v>
      </c>
      <c r="C561" t="s">
        <v>111</v>
      </c>
      <c r="D561">
        <v>300102905</v>
      </c>
      <c r="E561" t="s">
        <v>31</v>
      </c>
      <c r="F561">
        <v>1200</v>
      </c>
      <c r="G561">
        <v>44</v>
      </c>
      <c r="H561" s="3">
        <f t="shared" si="37"/>
        <v>52800</v>
      </c>
      <c r="I561" s="61">
        <f t="shared" si="36"/>
        <v>44</v>
      </c>
    </row>
    <row r="562" spans="1:9" hidden="1" outlineLevel="2" x14ac:dyDescent="0.35">
      <c r="A562" t="s">
        <v>10</v>
      </c>
      <c r="B562">
        <v>349</v>
      </c>
      <c r="C562" t="s">
        <v>21</v>
      </c>
      <c r="D562">
        <v>300060740</v>
      </c>
      <c r="E562" t="s">
        <v>31</v>
      </c>
      <c r="F562">
        <v>980</v>
      </c>
      <c r="G562">
        <v>44</v>
      </c>
      <c r="H562" s="3">
        <f t="shared" si="37"/>
        <v>43120</v>
      </c>
      <c r="I562" s="61">
        <f t="shared" si="36"/>
        <v>44</v>
      </c>
    </row>
    <row r="563" spans="1:9" hidden="1" outlineLevel="2" collapsed="1" x14ac:dyDescent="0.35">
      <c r="A563" t="s">
        <v>10</v>
      </c>
      <c r="B563">
        <v>353</v>
      </c>
      <c r="C563" t="s">
        <v>122</v>
      </c>
      <c r="D563">
        <v>301484341</v>
      </c>
      <c r="E563" t="s">
        <v>31</v>
      </c>
      <c r="F563">
        <v>2240</v>
      </c>
      <c r="G563">
        <v>44.5</v>
      </c>
      <c r="H563" s="3">
        <f t="shared" si="37"/>
        <v>99680</v>
      </c>
      <c r="I563" s="61">
        <f t="shared" si="36"/>
        <v>44.5</v>
      </c>
    </row>
    <row r="564" spans="1:9" hidden="1" outlineLevel="2" x14ac:dyDescent="0.35">
      <c r="A564" t="s">
        <v>10</v>
      </c>
      <c r="B564">
        <v>361</v>
      </c>
      <c r="C564" t="s">
        <v>13</v>
      </c>
      <c r="E564" t="s">
        <v>31</v>
      </c>
      <c r="F564">
        <v>840</v>
      </c>
      <c r="G564">
        <v>44</v>
      </c>
      <c r="H564" s="3">
        <f t="shared" si="37"/>
        <v>36960</v>
      </c>
      <c r="I564" s="61">
        <f t="shared" si="36"/>
        <v>44</v>
      </c>
    </row>
    <row r="565" spans="1:9" hidden="1" outlineLevel="2" x14ac:dyDescent="0.35">
      <c r="A565" t="s">
        <v>10</v>
      </c>
      <c r="B565">
        <v>362</v>
      </c>
      <c r="C565" t="s">
        <v>83</v>
      </c>
      <c r="D565">
        <v>604895022</v>
      </c>
      <c r="E565" t="s">
        <v>31</v>
      </c>
      <c r="F565">
        <v>560</v>
      </c>
      <c r="G565">
        <v>44</v>
      </c>
      <c r="H565" s="3">
        <f t="shared" si="37"/>
        <v>24640</v>
      </c>
      <c r="I565" s="61">
        <f t="shared" si="36"/>
        <v>44</v>
      </c>
    </row>
    <row r="566" spans="1:9" hidden="1" outlineLevel="2" collapsed="1" x14ac:dyDescent="0.35">
      <c r="A566" t="s">
        <v>10</v>
      </c>
      <c r="B566">
        <v>363</v>
      </c>
      <c r="C566" t="s">
        <v>16</v>
      </c>
      <c r="D566">
        <v>300341450</v>
      </c>
      <c r="E566" t="s">
        <v>31</v>
      </c>
      <c r="F566">
        <v>1800</v>
      </c>
      <c r="G566">
        <v>44</v>
      </c>
      <c r="H566" s="3">
        <f t="shared" si="37"/>
        <v>79200</v>
      </c>
      <c r="I566" s="61">
        <f t="shared" si="36"/>
        <v>44</v>
      </c>
    </row>
    <row r="567" spans="1:9" hidden="1" outlineLevel="2" x14ac:dyDescent="0.35">
      <c r="A567" t="s">
        <v>10</v>
      </c>
      <c r="B567">
        <v>364</v>
      </c>
      <c r="C567" t="s">
        <v>21</v>
      </c>
      <c r="D567">
        <v>300060740</v>
      </c>
      <c r="E567" t="s">
        <v>31</v>
      </c>
      <c r="F567">
        <v>700</v>
      </c>
      <c r="G567">
        <v>44</v>
      </c>
      <c r="H567" s="3">
        <f t="shared" si="37"/>
        <v>30800</v>
      </c>
      <c r="I567" s="61">
        <f t="shared" si="36"/>
        <v>44</v>
      </c>
    </row>
    <row r="568" spans="1:9" hidden="1" outlineLevel="2" x14ac:dyDescent="0.35">
      <c r="A568" t="s">
        <v>10</v>
      </c>
      <c r="B568">
        <v>366</v>
      </c>
      <c r="C568" t="s">
        <v>102</v>
      </c>
      <c r="D568">
        <v>301488507</v>
      </c>
      <c r="E568" t="s">
        <v>31</v>
      </c>
      <c r="F568">
        <v>756</v>
      </c>
      <c r="G568">
        <v>38</v>
      </c>
      <c r="H568" s="3">
        <f t="shared" si="37"/>
        <v>28728</v>
      </c>
      <c r="I568" s="61">
        <f t="shared" si="36"/>
        <v>38</v>
      </c>
    </row>
    <row r="569" spans="1:9" hidden="1" outlineLevel="2" x14ac:dyDescent="0.35">
      <c r="A569" t="s">
        <v>10</v>
      </c>
      <c r="B569">
        <v>367</v>
      </c>
      <c r="C569" t="s">
        <v>24</v>
      </c>
      <c r="D569">
        <v>301490863</v>
      </c>
      <c r="E569" t="s">
        <v>31</v>
      </c>
      <c r="F569">
        <v>280</v>
      </c>
      <c r="G569">
        <v>44</v>
      </c>
      <c r="H569" s="3">
        <f t="shared" si="37"/>
        <v>12320</v>
      </c>
      <c r="I569" s="61">
        <f t="shared" si="36"/>
        <v>44</v>
      </c>
    </row>
    <row r="570" spans="1:9" hidden="1" outlineLevel="2" x14ac:dyDescent="0.35">
      <c r="A570" t="s">
        <v>10</v>
      </c>
      <c r="B570">
        <v>368</v>
      </c>
      <c r="C570" t="s">
        <v>57</v>
      </c>
      <c r="D570">
        <v>608134093</v>
      </c>
      <c r="E570" t="s">
        <v>31</v>
      </c>
      <c r="F570">
        <v>1200</v>
      </c>
      <c r="G570">
        <v>44</v>
      </c>
      <c r="H570" s="3">
        <f t="shared" si="37"/>
        <v>52800</v>
      </c>
      <c r="I570" s="61">
        <f t="shared" si="36"/>
        <v>44</v>
      </c>
    </row>
    <row r="571" spans="1:9" hidden="1" outlineLevel="2" x14ac:dyDescent="0.35">
      <c r="A571" t="s">
        <v>11</v>
      </c>
      <c r="B571">
        <v>373</v>
      </c>
      <c r="C571" t="s">
        <v>122</v>
      </c>
      <c r="D571">
        <v>301484341</v>
      </c>
      <c r="E571" t="s">
        <v>31</v>
      </c>
      <c r="F571">
        <v>3920</v>
      </c>
      <c r="G571">
        <v>44</v>
      </c>
      <c r="H571" s="3">
        <f t="shared" si="37"/>
        <v>172480</v>
      </c>
      <c r="I571" s="61">
        <f t="shared" si="36"/>
        <v>44</v>
      </c>
    </row>
    <row r="572" spans="1:9" hidden="1" outlineLevel="2" x14ac:dyDescent="0.35">
      <c r="A572" t="s">
        <v>11</v>
      </c>
      <c r="B572">
        <v>376</v>
      </c>
      <c r="C572" t="s">
        <v>73</v>
      </c>
      <c r="D572">
        <v>611687962</v>
      </c>
      <c r="E572" t="s">
        <v>31</v>
      </c>
      <c r="F572">
        <v>1960</v>
      </c>
      <c r="G572">
        <v>42</v>
      </c>
      <c r="H572" s="3">
        <f t="shared" ref="H572:H583" si="38">F572*G572</f>
        <v>82320</v>
      </c>
      <c r="I572" s="61">
        <f t="shared" si="36"/>
        <v>42</v>
      </c>
    </row>
    <row r="573" spans="1:9" hidden="1" outlineLevel="2" x14ac:dyDescent="0.35">
      <c r="A573" t="s">
        <v>11</v>
      </c>
      <c r="B573">
        <v>377</v>
      </c>
      <c r="C573" t="s">
        <v>55</v>
      </c>
      <c r="D573">
        <v>601785371</v>
      </c>
      <c r="E573" t="s">
        <v>31</v>
      </c>
      <c r="F573">
        <v>2800</v>
      </c>
      <c r="G573">
        <v>43</v>
      </c>
      <c r="H573" s="3">
        <f t="shared" si="38"/>
        <v>120400</v>
      </c>
      <c r="I573" s="61">
        <f t="shared" si="36"/>
        <v>43</v>
      </c>
    </row>
    <row r="574" spans="1:9" hidden="1" outlineLevel="2" x14ac:dyDescent="0.35">
      <c r="A574" t="s">
        <v>11</v>
      </c>
      <c r="B574">
        <v>386</v>
      </c>
      <c r="C574" t="s">
        <v>57</v>
      </c>
      <c r="D574">
        <v>608134093</v>
      </c>
      <c r="E574" t="s">
        <v>31</v>
      </c>
      <c r="F574">
        <v>3000</v>
      </c>
      <c r="G574">
        <v>43.5</v>
      </c>
      <c r="H574" s="3">
        <f t="shared" si="38"/>
        <v>130500</v>
      </c>
      <c r="I574" s="61">
        <f t="shared" si="36"/>
        <v>43.5</v>
      </c>
    </row>
    <row r="575" spans="1:9" hidden="1" outlineLevel="2" x14ac:dyDescent="0.35">
      <c r="A575" t="s">
        <v>11</v>
      </c>
      <c r="B575">
        <v>387</v>
      </c>
      <c r="C575" t="s">
        <v>83</v>
      </c>
      <c r="D575">
        <v>604895022</v>
      </c>
      <c r="E575" t="s">
        <v>31</v>
      </c>
      <c r="F575">
        <v>900</v>
      </c>
      <c r="G575">
        <v>42</v>
      </c>
      <c r="H575" s="3">
        <f t="shared" si="38"/>
        <v>37800</v>
      </c>
      <c r="I575" s="61">
        <f t="shared" si="36"/>
        <v>42</v>
      </c>
    </row>
    <row r="576" spans="1:9" hidden="1" outlineLevel="2" x14ac:dyDescent="0.35">
      <c r="A576" t="s">
        <v>11</v>
      </c>
      <c r="B576">
        <v>388</v>
      </c>
      <c r="C576" t="s">
        <v>55</v>
      </c>
      <c r="D576">
        <v>601785371</v>
      </c>
      <c r="E576" t="s">
        <v>31</v>
      </c>
      <c r="F576">
        <v>4200</v>
      </c>
      <c r="G576">
        <v>42</v>
      </c>
      <c r="H576" s="3">
        <f t="shared" si="38"/>
        <v>176400</v>
      </c>
      <c r="I576" s="61">
        <f t="shared" si="36"/>
        <v>42</v>
      </c>
    </row>
    <row r="577" spans="1:9" hidden="1" outlineLevel="2" x14ac:dyDescent="0.35">
      <c r="A577" t="s">
        <v>11</v>
      </c>
      <c r="B577">
        <v>392</v>
      </c>
      <c r="C577" t="s">
        <v>73</v>
      </c>
      <c r="D577">
        <v>611687962</v>
      </c>
      <c r="E577" t="s">
        <v>31</v>
      </c>
      <c r="F577">
        <v>1400</v>
      </c>
      <c r="G577">
        <v>42</v>
      </c>
      <c r="H577" s="3">
        <f t="shared" si="38"/>
        <v>58800</v>
      </c>
      <c r="I577" s="61">
        <f t="shared" si="36"/>
        <v>42</v>
      </c>
    </row>
    <row r="578" spans="1:9" hidden="1" outlineLevel="2" x14ac:dyDescent="0.35">
      <c r="A578" t="s">
        <v>11</v>
      </c>
      <c r="B578">
        <v>393</v>
      </c>
      <c r="C578" t="s">
        <v>83</v>
      </c>
      <c r="D578">
        <v>604895022</v>
      </c>
      <c r="E578" t="s">
        <v>31</v>
      </c>
      <c r="F578">
        <v>1680</v>
      </c>
      <c r="G578">
        <v>42</v>
      </c>
      <c r="H578" s="3">
        <f t="shared" si="38"/>
        <v>70560</v>
      </c>
      <c r="I578" s="61">
        <f t="shared" si="36"/>
        <v>42</v>
      </c>
    </row>
    <row r="579" spans="1:9" hidden="1" outlineLevel="2" x14ac:dyDescent="0.35">
      <c r="A579" t="s">
        <v>11</v>
      </c>
      <c r="B579">
        <v>393</v>
      </c>
      <c r="C579" t="s">
        <v>83</v>
      </c>
      <c r="D579">
        <v>604895022</v>
      </c>
      <c r="E579" t="s">
        <v>31</v>
      </c>
      <c r="F579">
        <v>625</v>
      </c>
      <c r="G579">
        <v>42</v>
      </c>
      <c r="H579" s="3">
        <f t="shared" si="38"/>
        <v>26250</v>
      </c>
      <c r="I579" s="61">
        <f t="shared" si="36"/>
        <v>42</v>
      </c>
    </row>
    <row r="580" spans="1:9" hidden="1" outlineLevel="2" x14ac:dyDescent="0.35">
      <c r="A580" t="s">
        <v>11</v>
      </c>
      <c r="B580">
        <v>395</v>
      </c>
      <c r="C580" t="s">
        <v>21</v>
      </c>
      <c r="D580">
        <v>300060740</v>
      </c>
      <c r="E580" t="s">
        <v>31</v>
      </c>
      <c r="F580">
        <v>1008</v>
      </c>
      <c r="G580">
        <v>43.5</v>
      </c>
      <c r="H580" s="3">
        <f t="shared" si="38"/>
        <v>43848</v>
      </c>
      <c r="I580" s="61">
        <f t="shared" si="36"/>
        <v>43.5</v>
      </c>
    </row>
    <row r="581" spans="1:9" hidden="1" outlineLevel="2" x14ac:dyDescent="0.35">
      <c r="A581" t="s">
        <v>11</v>
      </c>
      <c r="B581">
        <v>398</v>
      </c>
      <c r="C581" t="s">
        <v>122</v>
      </c>
      <c r="D581">
        <v>301484341</v>
      </c>
      <c r="E581" t="s">
        <v>31</v>
      </c>
      <c r="F581">
        <v>1500</v>
      </c>
      <c r="G581">
        <v>43.5</v>
      </c>
      <c r="H581" s="3">
        <f t="shared" si="38"/>
        <v>65250</v>
      </c>
      <c r="I581" s="61">
        <f t="shared" si="36"/>
        <v>43.5</v>
      </c>
    </row>
    <row r="582" spans="1:9" hidden="1" outlineLevel="2" x14ac:dyDescent="0.35">
      <c r="A582" t="s">
        <v>11</v>
      </c>
      <c r="B582">
        <v>400</v>
      </c>
      <c r="C582" t="s">
        <v>24</v>
      </c>
      <c r="D582">
        <v>301490863</v>
      </c>
      <c r="E582" t="s">
        <v>31</v>
      </c>
      <c r="F582">
        <v>700</v>
      </c>
      <c r="G582">
        <v>43</v>
      </c>
      <c r="H582" s="3">
        <f t="shared" si="38"/>
        <v>30100</v>
      </c>
      <c r="I582" s="61">
        <f t="shared" si="36"/>
        <v>43</v>
      </c>
    </row>
    <row r="583" spans="1:9" hidden="1" outlineLevel="2" x14ac:dyDescent="0.35">
      <c r="A583" t="s">
        <v>11</v>
      </c>
      <c r="B583">
        <v>402</v>
      </c>
      <c r="C583" t="s">
        <v>243</v>
      </c>
      <c r="D583">
        <v>603344923</v>
      </c>
      <c r="E583" t="s">
        <v>31</v>
      </c>
      <c r="F583">
        <v>1680</v>
      </c>
      <c r="G583">
        <v>42</v>
      </c>
      <c r="H583" s="3">
        <f t="shared" si="38"/>
        <v>70560</v>
      </c>
      <c r="I583" s="61">
        <f t="shared" si="36"/>
        <v>42</v>
      </c>
    </row>
    <row r="584" spans="1:9" outlineLevel="1" collapsed="1" x14ac:dyDescent="0.35">
      <c r="E584" s="1" t="s">
        <v>264</v>
      </c>
      <c r="F584">
        <f>SUBTOTAL(9,F417:F583)</f>
        <v>512199</v>
      </c>
      <c r="G584">
        <f>SUBTOTAL(9,G417:G583)</f>
        <v>6412.1</v>
      </c>
      <c r="H584" s="3">
        <f>SUBTOTAL(9,H417:H583)</f>
        <v>19550701</v>
      </c>
      <c r="I584" s="61">
        <f t="shared" ref="I584:I647" si="39">H584/F584</f>
        <v>38.170127235703312</v>
      </c>
    </row>
    <row r="585" spans="1:9" hidden="1" outlineLevel="2" x14ac:dyDescent="0.35">
      <c r="A585" t="s">
        <v>15</v>
      </c>
      <c r="B585">
        <v>3</v>
      </c>
      <c r="C585" t="s">
        <v>16</v>
      </c>
      <c r="D585">
        <v>300341450</v>
      </c>
      <c r="E585" t="s">
        <v>32</v>
      </c>
      <c r="F585">
        <v>3060</v>
      </c>
      <c r="G585">
        <v>38</v>
      </c>
      <c r="H585" s="3">
        <f t="shared" ref="H585:H593" si="40">G585*F585</f>
        <v>116280</v>
      </c>
      <c r="I585" s="61">
        <f t="shared" si="39"/>
        <v>38</v>
      </c>
    </row>
    <row r="586" spans="1:9" hidden="1" outlineLevel="2" x14ac:dyDescent="0.35">
      <c r="A586" t="s">
        <v>15</v>
      </c>
      <c r="B586">
        <v>8</v>
      </c>
      <c r="C586" t="s">
        <v>18</v>
      </c>
      <c r="D586">
        <v>606958938</v>
      </c>
      <c r="E586" t="s">
        <v>32</v>
      </c>
      <c r="F586">
        <v>15110</v>
      </c>
      <c r="G586">
        <v>36.450000000000003</v>
      </c>
      <c r="H586" s="3">
        <f t="shared" si="40"/>
        <v>550759.5</v>
      </c>
      <c r="I586" s="61">
        <f t="shared" si="39"/>
        <v>36.450000000000003</v>
      </c>
    </row>
    <row r="587" spans="1:9" hidden="1" outlineLevel="2" x14ac:dyDescent="0.35">
      <c r="A587" t="s">
        <v>15</v>
      </c>
      <c r="B587">
        <v>11</v>
      </c>
      <c r="C587" t="s">
        <v>16</v>
      </c>
      <c r="D587">
        <v>300341450</v>
      </c>
      <c r="E587" t="s">
        <v>32</v>
      </c>
      <c r="F587">
        <v>4320</v>
      </c>
      <c r="G587">
        <v>38</v>
      </c>
      <c r="H587" s="3">
        <f t="shared" si="40"/>
        <v>164160</v>
      </c>
      <c r="I587" s="61">
        <f t="shared" si="39"/>
        <v>38</v>
      </c>
    </row>
    <row r="588" spans="1:9" hidden="1" outlineLevel="2" x14ac:dyDescent="0.35">
      <c r="A588" t="s">
        <v>5</v>
      </c>
      <c r="B588">
        <v>19</v>
      </c>
      <c r="C588" t="s">
        <v>21</v>
      </c>
      <c r="D588">
        <v>300060740</v>
      </c>
      <c r="E588" t="s">
        <v>32</v>
      </c>
      <c r="F588">
        <v>2880</v>
      </c>
      <c r="G588">
        <v>36.5</v>
      </c>
      <c r="H588" s="3">
        <f t="shared" si="40"/>
        <v>105120</v>
      </c>
      <c r="I588" s="61">
        <f t="shared" si="39"/>
        <v>36.5</v>
      </c>
    </row>
    <row r="589" spans="1:9" hidden="1" outlineLevel="2" x14ac:dyDescent="0.35">
      <c r="A589" t="s">
        <v>6</v>
      </c>
      <c r="B589">
        <v>47</v>
      </c>
      <c r="C589" t="s">
        <v>16</v>
      </c>
      <c r="D589">
        <v>300341450</v>
      </c>
      <c r="E589" t="s">
        <v>32</v>
      </c>
      <c r="F589">
        <v>2500</v>
      </c>
      <c r="G589">
        <v>37</v>
      </c>
      <c r="H589" s="3">
        <f t="shared" si="40"/>
        <v>92500</v>
      </c>
      <c r="I589" s="61">
        <f t="shared" si="39"/>
        <v>37</v>
      </c>
    </row>
    <row r="590" spans="1:9" hidden="1" outlineLevel="2" x14ac:dyDescent="0.35">
      <c r="A590" t="s">
        <v>62</v>
      </c>
      <c r="B590">
        <v>66</v>
      </c>
      <c r="C590" t="s">
        <v>18</v>
      </c>
      <c r="D590">
        <v>606958938</v>
      </c>
      <c r="E590" t="s">
        <v>32</v>
      </c>
      <c r="F590">
        <v>20360</v>
      </c>
      <c r="G590">
        <v>37</v>
      </c>
      <c r="H590" s="3">
        <f t="shared" si="40"/>
        <v>753320</v>
      </c>
      <c r="I590" s="61">
        <f t="shared" si="39"/>
        <v>37</v>
      </c>
    </row>
    <row r="591" spans="1:9" hidden="1" outlineLevel="2" x14ac:dyDescent="0.35">
      <c r="A591" t="s">
        <v>62</v>
      </c>
      <c r="B591">
        <v>74</v>
      </c>
      <c r="C591" t="s">
        <v>18</v>
      </c>
      <c r="D591">
        <v>606958938</v>
      </c>
      <c r="E591" t="s">
        <v>32</v>
      </c>
      <c r="F591">
        <v>9680</v>
      </c>
      <c r="G591">
        <v>37</v>
      </c>
      <c r="H591" s="3">
        <f t="shared" si="40"/>
        <v>358160</v>
      </c>
      <c r="I591" s="61">
        <f t="shared" si="39"/>
        <v>37</v>
      </c>
    </row>
    <row r="592" spans="1:9" hidden="1" outlineLevel="2" x14ac:dyDescent="0.35">
      <c r="A592" t="s">
        <v>71</v>
      </c>
      <c r="B592">
        <v>81</v>
      </c>
      <c r="C592" t="s">
        <v>72</v>
      </c>
      <c r="D592">
        <v>601169948</v>
      </c>
      <c r="E592" t="s">
        <v>32</v>
      </c>
      <c r="F592">
        <v>1000</v>
      </c>
      <c r="G592">
        <v>37.5</v>
      </c>
      <c r="H592" s="3">
        <f t="shared" si="40"/>
        <v>37500</v>
      </c>
      <c r="I592" s="61">
        <f t="shared" si="39"/>
        <v>37.5</v>
      </c>
    </row>
    <row r="593" spans="1:9" hidden="1" outlineLevel="2" x14ac:dyDescent="0.35">
      <c r="A593" t="s">
        <v>71</v>
      </c>
      <c r="B593">
        <v>96</v>
      </c>
      <c r="C593" t="s">
        <v>18</v>
      </c>
      <c r="D593">
        <v>606958938</v>
      </c>
      <c r="E593" t="s">
        <v>32</v>
      </c>
      <c r="F593">
        <v>12150</v>
      </c>
      <c r="G593">
        <v>42</v>
      </c>
      <c r="H593" s="3">
        <f t="shared" si="40"/>
        <v>510300</v>
      </c>
      <c r="I593" s="61">
        <f t="shared" si="39"/>
        <v>42</v>
      </c>
    </row>
    <row r="594" spans="1:9" hidden="1" outlineLevel="2" x14ac:dyDescent="0.35">
      <c r="A594" t="s">
        <v>7</v>
      </c>
      <c r="B594">
        <v>136</v>
      </c>
      <c r="C594" t="s">
        <v>87</v>
      </c>
      <c r="D594">
        <v>603224368</v>
      </c>
      <c r="E594" t="s">
        <v>32</v>
      </c>
      <c r="F594">
        <v>2050</v>
      </c>
      <c r="G594">
        <v>37</v>
      </c>
      <c r="H594" s="3">
        <f t="shared" ref="H594:H625" si="41">F594*G594</f>
        <v>75850</v>
      </c>
      <c r="I594" s="61">
        <f t="shared" si="39"/>
        <v>37</v>
      </c>
    </row>
    <row r="595" spans="1:9" hidden="1" outlineLevel="2" x14ac:dyDescent="0.35">
      <c r="A595" t="s">
        <v>7</v>
      </c>
      <c r="B595">
        <v>137</v>
      </c>
      <c r="C595" t="s">
        <v>88</v>
      </c>
      <c r="D595">
        <v>602335502</v>
      </c>
      <c r="E595" t="s">
        <v>32</v>
      </c>
      <c r="F595">
        <v>20250</v>
      </c>
      <c r="G595">
        <v>37</v>
      </c>
      <c r="H595" s="3">
        <f t="shared" si="41"/>
        <v>749250</v>
      </c>
      <c r="I595" s="61">
        <f t="shared" si="39"/>
        <v>37</v>
      </c>
    </row>
    <row r="596" spans="1:9" hidden="1" outlineLevel="2" x14ac:dyDescent="0.35">
      <c r="A596" t="s">
        <v>7</v>
      </c>
      <c r="B596">
        <v>138</v>
      </c>
      <c r="C596" t="s">
        <v>73</v>
      </c>
      <c r="D596">
        <v>611687962</v>
      </c>
      <c r="E596" t="s">
        <v>32</v>
      </c>
      <c r="F596">
        <v>1000</v>
      </c>
      <c r="G596">
        <v>37</v>
      </c>
      <c r="H596" s="3">
        <f t="shared" si="41"/>
        <v>37000</v>
      </c>
      <c r="I596" s="61">
        <f t="shared" si="39"/>
        <v>37</v>
      </c>
    </row>
    <row r="597" spans="1:9" hidden="1" outlineLevel="2" x14ac:dyDescent="0.35">
      <c r="A597" t="s">
        <v>7</v>
      </c>
      <c r="B597">
        <v>139</v>
      </c>
      <c r="C597" t="s">
        <v>89</v>
      </c>
      <c r="D597">
        <v>600614355</v>
      </c>
      <c r="E597" t="s">
        <v>32</v>
      </c>
      <c r="F597">
        <v>13530</v>
      </c>
      <c r="G597">
        <v>38.5</v>
      </c>
      <c r="H597" s="3">
        <f t="shared" si="41"/>
        <v>520905</v>
      </c>
      <c r="I597" s="61">
        <f t="shared" si="39"/>
        <v>38.5</v>
      </c>
    </row>
    <row r="598" spans="1:9" hidden="1" outlineLevel="2" x14ac:dyDescent="0.35">
      <c r="A598" t="s">
        <v>8</v>
      </c>
      <c r="B598">
        <v>146</v>
      </c>
      <c r="C598" t="s">
        <v>91</v>
      </c>
      <c r="D598">
        <v>608295013</v>
      </c>
      <c r="E598" t="s">
        <v>32</v>
      </c>
      <c r="F598">
        <v>2000</v>
      </c>
      <c r="G598">
        <v>38.5</v>
      </c>
      <c r="H598" s="3">
        <f t="shared" si="41"/>
        <v>77000</v>
      </c>
      <c r="I598" s="61">
        <f t="shared" si="39"/>
        <v>38.5</v>
      </c>
    </row>
    <row r="599" spans="1:9" hidden="1" outlineLevel="2" x14ac:dyDescent="0.35">
      <c r="A599" t="s">
        <v>8</v>
      </c>
      <c r="B599">
        <v>147</v>
      </c>
      <c r="C599" t="s">
        <v>92</v>
      </c>
      <c r="D599">
        <v>606855499</v>
      </c>
      <c r="E599" t="s">
        <v>32</v>
      </c>
      <c r="F599">
        <v>21100</v>
      </c>
      <c r="G599">
        <v>37.6</v>
      </c>
      <c r="H599" s="3">
        <f t="shared" si="41"/>
        <v>793360</v>
      </c>
      <c r="I599" s="61">
        <f t="shared" si="39"/>
        <v>37.6</v>
      </c>
    </row>
    <row r="600" spans="1:9" hidden="1" outlineLevel="2" x14ac:dyDescent="0.35">
      <c r="A600" t="s">
        <v>8</v>
      </c>
      <c r="B600">
        <v>148</v>
      </c>
      <c r="C600" t="s">
        <v>72</v>
      </c>
      <c r="D600">
        <v>601169948</v>
      </c>
      <c r="E600" t="s">
        <v>32</v>
      </c>
      <c r="F600">
        <v>489</v>
      </c>
      <c r="G600">
        <v>38.5</v>
      </c>
      <c r="H600" s="3">
        <f t="shared" si="41"/>
        <v>18826.5</v>
      </c>
      <c r="I600" s="61">
        <f t="shared" si="39"/>
        <v>38.5</v>
      </c>
    </row>
    <row r="601" spans="1:9" hidden="1" outlineLevel="2" x14ac:dyDescent="0.35">
      <c r="A601" t="s">
        <v>8</v>
      </c>
      <c r="B601">
        <v>149</v>
      </c>
      <c r="C601" t="s">
        <v>93</v>
      </c>
      <c r="D601">
        <v>301078933</v>
      </c>
      <c r="E601" t="s">
        <v>32</v>
      </c>
      <c r="F601">
        <v>412</v>
      </c>
      <c r="G601">
        <v>30</v>
      </c>
      <c r="H601" s="3">
        <f t="shared" si="41"/>
        <v>12360</v>
      </c>
      <c r="I601" s="61">
        <f t="shared" si="39"/>
        <v>30</v>
      </c>
    </row>
    <row r="602" spans="1:9" hidden="1" outlineLevel="2" x14ac:dyDescent="0.35">
      <c r="A602" t="s">
        <v>8</v>
      </c>
      <c r="B602">
        <v>151</v>
      </c>
      <c r="C602" t="s">
        <v>78</v>
      </c>
      <c r="D602">
        <v>600967017</v>
      </c>
      <c r="E602" t="s">
        <v>32</v>
      </c>
      <c r="F602">
        <v>4660</v>
      </c>
      <c r="G602">
        <v>38.5</v>
      </c>
      <c r="H602" s="3">
        <f t="shared" si="41"/>
        <v>179410</v>
      </c>
      <c r="I602" s="61">
        <f t="shared" si="39"/>
        <v>38.5</v>
      </c>
    </row>
    <row r="603" spans="1:9" hidden="1" outlineLevel="2" x14ac:dyDescent="0.35">
      <c r="A603" t="s">
        <v>8</v>
      </c>
      <c r="B603">
        <v>154</v>
      </c>
      <c r="C603" t="s">
        <v>89</v>
      </c>
      <c r="D603">
        <v>600614355</v>
      </c>
      <c r="E603" t="s">
        <v>32</v>
      </c>
      <c r="F603">
        <v>17750</v>
      </c>
      <c r="G603">
        <v>37</v>
      </c>
      <c r="H603" s="3">
        <f t="shared" si="41"/>
        <v>656750</v>
      </c>
      <c r="I603" s="61">
        <f t="shared" si="39"/>
        <v>37</v>
      </c>
    </row>
    <row r="604" spans="1:9" hidden="1" outlineLevel="2" x14ac:dyDescent="0.35">
      <c r="A604" t="s">
        <v>8</v>
      </c>
      <c r="B604">
        <v>156</v>
      </c>
      <c r="C604" t="s">
        <v>73</v>
      </c>
      <c r="D604">
        <v>611687962</v>
      </c>
      <c r="E604" t="s">
        <v>32</v>
      </c>
      <c r="F604">
        <v>1500</v>
      </c>
      <c r="G604">
        <v>35</v>
      </c>
      <c r="H604" s="3">
        <f t="shared" si="41"/>
        <v>52500</v>
      </c>
      <c r="I604" s="61">
        <f t="shared" si="39"/>
        <v>35</v>
      </c>
    </row>
    <row r="605" spans="1:9" hidden="1" outlineLevel="2" x14ac:dyDescent="0.35">
      <c r="A605" t="s">
        <v>8</v>
      </c>
      <c r="B605">
        <v>157</v>
      </c>
      <c r="C605" t="s">
        <v>95</v>
      </c>
      <c r="D605">
        <v>301491657</v>
      </c>
      <c r="E605" t="s">
        <v>32</v>
      </c>
      <c r="F605">
        <v>1000</v>
      </c>
      <c r="G605">
        <v>35</v>
      </c>
      <c r="H605" s="3">
        <f t="shared" si="41"/>
        <v>35000</v>
      </c>
      <c r="I605" s="61">
        <f t="shared" si="39"/>
        <v>35</v>
      </c>
    </row>
    <row r="606" spans="1:9" hidden="1" outlineLevel="2" x14ac:dyDescent="0.35">
      <c r="A606" t="s">
        <v>8</v>
      </c>
      <c r="B606">
        <v>159</v>
      </c>
      <c r="C606" t="s">
        <v>24</v>
      </c>
      <c r="D606">
        <v>301490863</v>
      </c>
      <c r="E606" t="s">
        <v>32</v>
      </c>
      <c r="F606">
        <v>90</v>
      </c>
      <c r="G606">
        <v>32</v>
      </c>
      <c r="H606" s="3">
        <f t="shared" si="41"/>
        <v>2880</v>
      </c>
      <c r="I606" s="61">
        <f t="shared" si="39"/>
        <v>32</v>
      </c>
    </row>
    <row r="607" spans="1:9" hidden="1" outlineLevel="2" x14ac:dyDescent="0.35">
      <c r="A607" t="s">
        <v>8</v>
      </c>
      <c r="B607">
        <v>162</v>
      </c>
      <c r="C607" t="s">
        <v>89</v>
      </c>
      <c r="D607">
        <v>600614355</v>
      </c>
      <c r="E607" t="s">
        <v>32</v>
      </c>
      <c r="F607">
        <v>21000</v>
      </c>
      <c r="G607">
        <v>35.6</v>
      </c>
      <c r="H607" s="3">
        <f t="shared" si="41"/>
        <v>747600</v>
      </c>
      <c r="I607" s="61">
        <f t="shared" si="39"/>
        <v>35.6</v>
      </c>
    </row>
    <row r="608" spans="1:9" hidden="1" outlineLevel="2" x14ac:dyDescent="0.35">
      <c r="A608" t="s">
        <v>8</v>
      </c>
      <c r="B608">
        <v>163</v>
      </c>
      <c r="C608" t="s">
        <v>89</v>
      </c>
      <c r="D608">
        <v>600614355</v>
      </c>
      <c r="E608" t="s">
        <v>32</v>
      </c>
      <c r="F608">
        <v>1485</v>
      </c>
      <c r="G608">
        <v>35.6</v>
      </c>
      <c r="H608" s="3">
        <f t="shared" si="41"/>
        <v>52866</v>
      </c>
      <c r="I608" s="61">
        <f t="shared" si="39"/>
        <v>35.6</v>
      </c>
    </row>
    <row r="609" spans="1:9" hidden="1" outlineLevel="2" x14ac:dyDescent="0.35">
      <c r="A609" t="s">
        <v>8</v>
      </c>
      <c r="B609">
        <v>164</v>
      </c>
      <c r="C609" t="s">
        <v>91</v>
      </c>
      <c r="D609">
        <v>608295013</v>
      </c>
      <c r="E609" t="s">
        <v>32</v>
      </c>
      <c r="F609">
        <v>2500</v>
      </c>
      <c r="G609">
        <v>35</v>
      </c>
      <c r="H609" s="3">
        <f t="shared" si="41"/>
        <v>87500</v>
      </c>
      <c r="I609" s="61">
        <f t="shared" si="39"/>
        <v>35</v>
      </c>
    </row>
    <row r="610" spans="1:9" hidden="1" outlineLevel="2" x14ac:dyDescent="0.35">
      <c r="A610" t="s">
        <v>8</v>
      </c>
      <c r="B610">
        <v>167</v>
      </c>
      <c r="C610" t="s">
        <v>91</v>
      </c>
      <c r="D610">
        <v>308295013</v>
      </c>
      <c r="E610" t="s">
        <v>32</v>
      </c>
      <c r="F610">
        <v>2500</v>
      </c>
      <c r="G610">
        <v>35</v>
      </c>
      <c r="H610" s="3">
        <f t="shared" si="41"/>
        <v>87500</v>
      </c>
      <c r="I610" s="61">
        <f t="shared" si="39"/>
        <v>35</v>
      </c>
    </row>
    <row r="611" spans="1:9" hidden="1" outlineLevel="2" x14ac:dyDescent="0.35">
      <c r="A611" t="s">
        <v>8</v>
      </c>
      <c r="B611">
        <v>170</v>
      </c>
      <c r="C611" t="s">
        <v>98</v>
      </c>
      <c r="D611">
        <v>606780564</v>
      </c>
      <c r="E611" t="s">
        <v>32</v>
      </c>
      <c r="F611">
        <v>6440</v>
      </c>
      <c r="G611">
        <v>34</v>
      </c>
      <c r="H611" s="3">
        <f t="shared" si="41"/>
        <v>218960</v>
      </c>
      <c r="I611" s="61">
        <f t="shared" si="39"/>
        <v>34</v>
      </c>
    </row>
    <row r="612" spans="1:9" hidden="1" outlineLevel="2" x14ac:dyDescent="0.35">
      <c r="A612" t="s">
        <v>9</v>
      </c>
      <c r="B612">
        <v>172</v>
      </c>
      <c r="C612" t="s">
        <v>99</v>
      </c>
      <c r="D612">
        <v>603527340</v>
      </c>
      <c r="E612" t="s">
        <v>32</v>
      </c>
      <c r="F612">
        <v>21390</v>
      </c>
      <c r="G612">
        <v>33.5</v>
      </c>
      <c r="H612" s="3">
        <f t="shared" si="41"/>
        <v>716565</v>
      </c>
      <c r="I612" s="61">
        <f t="shared" si="39"/>
        <v>33.5</v>
      </c>
    </row>
    <row r="613" spans="1:9" hidden="1" outlineLevel="2" x14ac:dyDescent="0.35">
      <c r="A613" t="s">
        <v>9</v>
      </c>
      <c r="B613">
        <v>180</v>
      </c>
      <c r="C613" t="s">
        <v>91</v>
      </c>
      <c r="D613">
        <v>608295013</v>
      </c>
      <c r="E613" t="s">
        <v>32</v>
      </c>
      <c r="F613">
        <v>700</v>
      </c>
      <c r="G613">
        <v>32</v>
      </c>
      <c r="H613" s="3">
        <f t="shared" si="41"/>
        <v>22400</v>
      </c>
      <c r="I613" s="61">
        <f t="shared" si="39"/>
        <v>32</v>
      </c>
    </row>
    <row r="614" spans="1:9" hidden="1" outlineLevel="2" x14ac:dyDescent="0.35">
      <c r="A614" t="s">
        <v>9</v>
      </c>
      <c r="B614">
        <v>183</v>
      </c>
      <c r="C614" t="s">
        <v>102</v>
      </c>
      <c r="D614">
        <v>301488507</v>
      </c>
      <c r="E614" t="s">
        <v>32</v>
      </c>
      <c r="F614">
        <v>1000</v>
      </c>
      <c r="G614">
        <v>32</v>
      </c>
      <c r="H614" s="3">
        <f t="shared" si="41"/>
        <v>32000</v>
      </c>
      <c r="I614" s="61">
        <f t="shared" si="39"/>
        <v>32</v>
      </c>
    </row>
    <row r="615" spans="1:9" hidden="1" outlineLevel="2" x14ac:dyDescent="0.35">
      <c r="A615" t="s">
        <v>9</v>
      </c>
      <c r="B615">
        <v>184</v>
      </c>
      <c r="C615" t="s">
        <v>95</v>
      </c>
      <c r="D615">
        <v>301491657</v>
      </c>
      <c r="E615" t="s">
        <v>32</v>
      </c>
      <c r="F615">
        <v>1000</v>
      </c>
      <c r="G615">
        <v>32</v>
      </c>
      <c r="H615" s="3">
        <f t="shared" si="41"/>
        <v>32000</v>
      </c>
      <c r="I615" s="61">
        <f t="shared" si="39"/>
        <v>32</v>
      </c>
    </row>
    <row r="616" spans="1:9" hidden="1" outlineLevel="2" x14ac:dyDescent="0.35">
      <c r="A616" t="s">
        <v>9</v>
      </c>
      <c r="B616">
        <v>185</v>
      </c>
      <c r="C616" t="s">
        <v>91</v>
      </c>
      <c r="D616">
        <v>608295013</v>
      </c>
      <c r="E616" t="s">
        <v>32</v>
      </c>
      <c r="F616">
        <v>6000</v>
      </c>
      <c r="G616">
        <v>32</v>
      </c>
      <c r="H616" s="3">
        <f t="shared" si="41"/>
        <v>192000</v>
      </c>
      <c r="I616" s="61">
        <f t="shared" si="39"/>
        <v>32</v>
      </c>
    </row>
    <row r="617" spans="1:9" hidden="1" outlineLevel="2" x14ac:dyDescent="0.35">
      <c r="A617" t="s">
        <v>9</v>
      </c>
      <c r="B617">
        <v>186</v>
      </c>
      <c r="C617" t="s">
        <v>16</v>
      </c>
      <c r="D617">
        <v>300341450</v>
      </c>
      <c r="E617" t="s">
        <v>32</v>
      </c>
      <c r="F617">
        <v>5000</v>
      </c>
      <c r="G617">
        <v>32</v>
      </c>
      <c r="H617" s="3">
        <f t="shared" si="41"/>
        <v>160000</v>
      </c>
      <c r="I617" s="61">
        <f t="shared" si="39"/>
        <v>32</v>
      </c>
    </row>
    <row r="618" spans="1:9" hidden="1" outlineLevel="2" x14ac:dyDescent="0.35">
      <c r="A618" t="s">
        <v>9</v>
      </c>
      <c r="B618">
        <v>188</v>
      </c>
      <c r="C618" t="s">
        <v>22</v>
      </c>
      <c r="D618">
        <v>300884250</v>
      </c>
      <c r="E618" t="s">
        <v>32</v>
      </c>
      <c r="F618">
        <v>1000</v>
      </c>
      <c r="G618">
        <v>32</v>
      </c>
      <c r="H618" s="3">
        <f t="shared" si="41"/>
        <v>32000</v>
      </c>
      <c r="I618" s="61">
        <f t="shared" si="39"/>
        <v>32</v>
      </c>
    </row>
    <row r="619" spans="1:9" hidden="1" outlineLevel="2" x14ac:dyDescent="0.35">
      <c r="A619" t="s">
        <v>9</v>
      </c>
      <c r="B619">
        <v>206</v>
      </c>
      <c r="C619" t="s">
        <v>89</v>
      </c>
      <c r="D619">
        <v>600614355</v>
      </c>
      <c r="E619" t="s">
        <v>32</v>
      </c>
      <c r="F619">
        <v>21000</v>
      </c>
      <c r="G619">
        <v>30</v>
      </c>
      <c r="H619" s="3">
        <f t="shared" si="41"/>
        <v>630000</v>
      </c>
      <c r="I619" s="61">
        <f t="shared" si="39"/>
        <v>30</v>
      </c>
    </row>
    <row r="620" spans="1:9" hidden="1" outlineLevel="2" x14ac:dyDescent="0.35">
      <c r="A620" t="s">
        <v>9</v>
      </c>
      <c r="B620">
        <v>207</v>
      </c>
      <c r="C620" t="s">
        <v>89</v>
      </c>
      <c r="D620">
        <v>600614355</v>
      </c>
      <c r="E620" t="s">
        <v>32</v>
      </c>
      <c r="F620">
        <v>3090</v>
      </c>
      <c r="G620">
        <v>30</v>
      </c>
      <c r="H620" s="3">
        <f t="shared" si="41"/>
        <v>92700</v>
      </c>
      <c r="I620" s="61">
        <f t="shared" si="39"/>
        <v>30</v>
      </c>
    </row>
    <row r="621" spans="1:9" hidden="1" outlineLevel="2" x14ac:dyDescent="0.35">
      <c r="A621" t="s">
        <v>9</v>
      </c>
      <c r="B621">
        <v>211</v>
      </c>
      <c r="C621" t="s">
        <v>88</v>
      </c>
      <c r="D621">
        <v>602335502</v>
      </c>
      <c r="E621" t="s">
        <v>32</v>
      </c>
      <c r="F621">
        <v>5285</v>
      </c>
      <c r="G621">
        <v>30</v>
      </c>
      <c r="H621" s="3">
        <f t="shared" si="41"/>
        <v>158550</v>
      </c>
      <c r="I621" s="61">
        <f t="shared" si="39"/>
        <v>30</v>
      </c>
    </row>
    <row r="622" spans="1:9" hidden="1" outlineLevel="2" x14ac:dyDescent="0.35">
      <c r="A622" t="s">
        <v>9</v>
      </c>
      <c r="B622">
        <v>214</v>
      </c>
      <c r="C622" t="s">
        <v>88</v>
      </c>
      <c r="D622">
        <v>602335502</v>
      </c>
      <c r="E622" t="s">
        <v>32</v>
      </c>
      <c r="F622">
        <v>5000</v>
      </c>
      <c r="G622">
        <v>30</v>
      </c>
      <c r="H622" s="3">
        <f t="shared" si="41"/>
        <v>150000</v>
      </c>
      <c r="I622" s="61">
        <f t="shared" si="39"/>
        <v>30</v>
      </c>
    </row>
    <row r="623" spans="1:9" hidden="1" outlineLevel="2" x14ac:dyDescent="0.35">
      <c r="A623" t="s">
        <v>9</v>
      </c>
      <c r="B623">
        <v>216</v>
      </c>
      <c r="C623" t="s">
        <v>102</v>
      </c>
      <c r="D623">
        <v>301488507</v>
      </c>
      <c r="E623" t="s">
        <v>32</v>
      </c>
      <c r="F623">
        <v>1000</v>
      </c>
      <c r="G623">
        <v>30</v>
      </c>
      <c r="H623" s="3">
        <f t="shared" si="41"/>
        <v>30000</v>
      </c>
      <c r="I623" s="61">
        <f t="shared" si="39"/>
        <v>30</v>
      </c>
    </row>
    <row r="624" spans="1:9" hidden="1" outlineLevel="2" x14ac:dyDescent="0.35">
      <c r="A624" t="s">
        <v>9</v>
      </c>
      <c r="B624">
        <v>217</v>
      </c>
      <c r="C624" t="s">
        <v>21</v>
      </c>
      <c r="D624">
        <v>300060740</v>
      </c>
      <c r="E624" t="s">
        <v>32</v>
      </c>
      <c r="F624">
        <v>500</v>
      </c>
      <c r="G624">
        <v>30</v>
      </c>
      <c r="H624" s="3">
        <f t="shared" si="41"/>
        <v>15000</v>
      </c>
      <c r="I624" s="61">
        <f t="shared" si="39"/>
        <v>30</v>
      </c>
    </row>
    <row r="625" spans="1:9" hidden="1" outlineLevel="2" x14ac:dyDescent="0.35">
      <c r="A625" t="s">
        <v>9</v>
      </c>
      <c r="B625">
        <v>218</v>
      </c>
      <c r="C625" t="s">
        <v>95</v>
      </c>
      <c r="D625">
        <v>301491657</v>
      </c>
      <c r="E625" t="s">
        <v>32</v>
      </c>
      <c r="F625">
        <v>3000</v>
      </c>
      <c r="G625">
        <v>30</v>
      </c>
      <c r="H625" s="3">
        <f t="shared" si="41"/>
        <v>90000</v>
      </c>
      <c r="I625" s="61">
        <f t="shared" si="39"/>
        <v>30</v>
      </c>
    </row>
    <row r="626" spans="1:9" hidden="1" outlineLevel="2" x14ac:dyDescent="0.35">
      <c r="A626" t="s">
        <v>9</v>
      </c>
      <c r="B626">
        <v>219</v>
      </c>
      <c r="C626" t="s">
        <v>25</v>
      </c>
      <c r="D626">
        <v>602599511</v>
      </c>
      <c r="E626" t="s">
        <v>32</v>
      </c>
      <c r="F626">
        <v>2000</v>
      </c>
      <c r="G626">
        <v>30</v>
      </c>
      <c r="H626" s="3">
        <f t="shared" ref="H626:H657" si="42">F626*G626</f>
        <v>60000</v>
      </c>
      <c r="I626" s="61">
        <f t="shared" si="39"/>
        <v>30</v>
      </c>
    </row>
    <row r="627" spans="1:9" hidden="1" outlineLevel="2" x14ac:dyDescent="0.35">
      <c r="A627" t="s">
        <v>9</v>
      </c>
      <c r="B627">
        <v>221</v>
      </c>
      <c r="C627" t="s">
        <v>78</v>
      </c>
      <c r="D627">
        <v>600967017</v>
      </c>
      <c r="E627" t="s">
        <v>32</v>
      </c>
      <c r="F627">
        <v>5500</v>
      </c>
      <c r="G627">
        <v>30</v>
      </c>
      <c r="H627" s="3">
        <f t="shared" si="42"/>
        <v>165000</v>
      </c>
      <c r="I627" s="61">
        <f t="shared" si="39"/>
        <v>30</v>
      </c>
    </row>
    <row r="628" spans="1:9" hidden="1" outlineLevel="2" x14ac:dyDescent="0.35">
      <c r="A628" t="s">
        <v>114</v>
      </c>
      <c r="B628">
        <v>222</v>
      </c>
      <c r="C628" t="s">
        <v>88</v>
      </c>
      <c r="D628">
        <v>602335502</v>
      </c>
      <c r="E628" t="s">
        <v>32</v>
      </c>
      <c r="F628">
        <v>3990</v>
      </c>
      <c r="G628">
        <v>30</v>
      </c>
      <c r="H628" s="3">
        <f t="shared" si="42"/>
        <v>119700</v>
      </c>
      <c r="I628" s="61">
        <f t="shared" si="39"/>
        <v>30</v>
      </c>
    </row>
    <row r="629" spans="1:9" hidden="1" outlineLevel="2" x14ac:dyDescent="0.35">
      <c r="A629" t="s">
        <v>114</v>
      </c>
      <c r="B629">
        <v>224</v>
      </c>
      <c r="C629" t="s">
        <v>115</v>
      </c>
      <c r="D629">
        <v>604192585</v>
      </c>
      <c r="E629" t="s">
        <v>32</v>
      </c>
      <c r="F629">
        <v>1000</v>
      </c>
      <c r="G629">
        <v>30</v>
      </c>
      <c r="H629" s="3">
        <f t="shared" si="42"/>
        <v>30000</v>
      </c>
      <c r="I629" s="61">
        <f t="shared" si="39"/>
        <v>30</v>
      </c>
    </row>
    <row r="630" spans="1:9" hidden="1" outlineLevel="2" x14ac:dyDescent="0.35">
      <c r="A630" t="s">
        <v>114</v>
      </c>
      <c r="B630">
        <v>225</v>
      </c>
      <c r="C630" t="s">
        <v>131</v>
      </c>
      <c r="D630">
        <v>300880898</v>
      </c>
      <c r="E630" t="s">
        <v>32</v>
      </c>
      <c r="F630">
        <v>750</v>
      </c>
      <c r="G630">
        <v>30</v>
      </c>
      <c r="H630" s="3">
        <f t="shared" si="42"/>
        <v>22500</v>
      </c>
      <c r="I630" s="61">
        <f t="shared" si="39"/>
        <v>30</v>
      </c>
    </row>
    <row r="631" spans="1:9" hidden="1" outlineLevel="2" x14ac:dyDescent="0.35">
      <c r="A631" t="s">
        <v>114</v>
      </c>
      <c r="B631">
        <v>226</v>
      </c>
      <c r="C631" t="s">
        <v>116</v>
      </c>
      <c r="D631">
        <v>603347186</v>
      </c>
      <c r="E631" t="s">
        <v>32</v>
      </c>
      <c r="F631">
        <v>1500</v>
      </c>
      <c r="G631">
        <v>30</v>
      </c>
      <c r="H631" s="3">
        <f t="shared" si="42"/>
        <v>45000</v>
      </c>
      <c r="I631" s="61">
        <f t="shared" si="39"/>
        <v>30</v>
      </c>
    </row>
    <row r="632" spans="1:9" hidden="1" outlineLevel="2" x14ac:dyDescent="0.35">
      <c r="A632" t="s">
        <v>114</v>
      </c>
      <c r="B632">
        <v>227</v>
      </c>
      <c r="C632" t="s">
        <v>22</v>
      </c>
      <c r="D632">
        <v>300884250</v>
      </c>
      <c r="E632" t="s">
        <v>32</v>
      </c>
      <c r="F632">
        <v>1000</v>
      </c>
      <c r="G632">
        <v>30</v>
      </c>
      <c r="H632" s="3">
        <f t="shared" si="42"/>
        <v>30000</v>
      </c>
      <c r="I632" s="61">
        <f t="shared" si="39"/>
        <v>30</v>
      </c>
    </row>
    <row r="633" spans="1:9" hidden="1" outlineLevel="2" x14ac:dyDescent="0.35">
      <c r="A633" t="s">
        <v>114</v>
      </c>
      <c r="B633">
        <v>230</v>
      </c>
      <c r="C633" t="s">
        <v>88</v>
      </c>
      <c r="D633">
        <v>602335502</v>
      </c>
      <c r="E633" t="s">
        <v>32</v>
      </c>
      <c r="F633">
        <v>6975</v>
      </c>
      <c r="G633">
        <v>30</v>
      </c>
      <c r="H633" s="3">
        <f t="shared" si="42"/>
        <v>209250</v>
      </c>
      <c r="I633" s="61">
        <f t="shared" si="39"/>
        <v>30</v>
      </c>
    </row>
    <row r="634" spans="1:9" hidden="1" outlineLevel="2" x14ac:dyDescent="0.35">
      <c r="A634" t="s">
        <v>114</v>
      </c>
      <c r="B634">
        <v>231</v>
      </c>
      <c r="C634" t="s">
        <v>16</v>
      </c>
      <c r="D634">
        <v>300341450</v>
      </c>
      <c r="E634" t="s">
        <v>32</v>
      </c>
      <c r="F634">
        <v>5750</v>
      </c>
      <c r="G634">
        <v>30</v>
      </c>
      <c r="H634" s="3">
        <f t="shared" si="42"/>
        <v>172500</v>
      </c>
      <c r="I634" s="61">
        <f t="shared" si="39"/>
        <v>30</v>
      </c>
    </row>
    <row r="635" spans="1:9" hidden="1" outlineLevel="2" x14ac:dyDescent="0.35">
      <c r="A635" t="s">
        <v>114</v>
      </c>
      <c r="B635">
        <v>235</v>
      </c>
      <c r="C635" t="s">
        <v>88</v>
      </c>
      <c r="D635">
        <v>609606120</v>
      </c>
      <c r="E635" t="s">
        <v>32</v>
      </c>
      <c r="F635">
        <v>6155</v>
      </c>
      <c r="G635">
        <v>30</v>
      </c>
      <c r="H635" s="3">
        <f t="shared" si="42"/>
        <v>184650</v>
      </c>
      <c r="I635" s="61">
        <f t="shared" si="39"/>
        <v>30</v>
      </c>
    </row>
    <row r="636" spans="1:9" hidden="1" outlineLevel="2" x14ac:dyDescent="0.35">
      <c r="A636" t="s">
        <v>114</v>
      </c>
      <c r="B636">
        <v>236</v>
      </c>
      <c r="C636" t="s">
        <v>249</v>
      </c>
      <c r="D636">
        <v>600614355</v>
      </c>
      <c r="E636" t="s">
        <v>32</v>
      </c>
      <c r="F636">
        <v>21020</v>
      </c>
      <c r="G636">
        <v>30.5</v>
      </c>
      <c r="H636" s="3">
        <f t="shared" si="42"/>
        <v>641110</v>
      </c>
      <c r="I636" s="61">
        <f t="shared" si="39"/>
        <v>30.5</v>
      </c>
    </row>
    <row r="637" spans="1:9" hidden="1" outlineLevel="2" x14ac:dyDescent="0.35">
      <c r="A637" t="s">
        <v>114</v>
      </c>
      <c r="B637">
        <v>239</v>
      </c>
      <c r="C637" t="s">
        <v>72</v>
      </c>
      <c r="D637">
        <v>601169948</v>
      </c>
      <c r="E637" t="s">
        <v>32</v>
      </c>
      <c r="F637">
        <v>1000</v>
      </c>
      <c r="G637">
        <v>30</v>
      </c>
      <c r="H637" s="3">
        <f t="shared" si="42"/>
        <v>30000</v>
      </c>
      <c r="I637" s="61">
        <f t="shared" si="39"/>
        <v>30</v>
      </c>
    </row>
    <row r="638" spans="1:9" hidden="1" outlineLevel="2" x14ac:dyDescent="0.35">
      <c r="A638" t="s">
        <v>114</v>
      </c>
      <c r="B638">
        <v>240</v>
      </c>
      <c r="C638" t="s">
        <v>120</v>
      </c>
      <c r="D638">
        <v>302882977</v>
      </c>
      <c r="E638" t="s">
        <v>32</v>
      </c>
      <c r="F638">
        <v>3500</v>
      </c>
      <c r="G638">
        <v>29</v>
      </c>
      <c r="H638" s="3">
        <f t="shared" si="42"/>
        <v>101500</v>
      </c>
      <c r="I638" s="61">
        <f t="shared" si="39"/>
        <v>29</v>
      </c>
    </row>
    <row r="639" spans="1:9" hidden="1" outlineLevel="2" x14ac:dyDescent="0.35">
      <c r="A639" t="s">
        <v>114</v>
      </c>
      <c r="B639">
        <v>245</v>
      </c>
      <c r="C639" t="s">
        <v>88</v>
      </c>
      <c r="D639">
        <v>609606120</v>
      </c>
      <c r="E639" t="s">
        <v>32</v>
      </c>
      <c r="F639">
        <v>4280</v>
      </c>
      <c r="G639">
        <v>29</v>
      </c>
      <c r="H639" s="3">
        <f t="shared" si="42"/>
        <v>124120</v>
      </c>
      <c r="I639" s="61">
        <f t="shared" si="39"/>
        <v>29</v>
      </c>
    </row>
    <row r="640" spans="1:9" hidden="1" outlineLevel="2" x14ac:dyDescent="0.35">
      <c r="A640" t="s">
        <v>114</v>
      </c>
      <c r="B640">
        <v>246</v>
      </c>
      <c r="C640" t="s">
        <v>73</v>
      </c>
      <c r="D640">
        <v>611687962</v>
      </c>
      <c r="E640" t="s">
        <v>32</v>
      </c>
      <c r="F640">
        <v>2500</v>
      </c>
      <c r="G640">
        <v>30</v>
      </c>
      <c r="H640" s="3">
        <f t="shared" si="42"/>
        <v>75000</v>
      </c>
      <c r="I640" s="61">
        <f t="shared" si="39"/>
        <v>30</v>
      </c>
    </row>
    <row r="641" spans="1:9" hidden="1" outlineLevel="2" x14ac:dyDescent="0.35">
      <c r="A641" t="s">
        <v>114</v>
      </c>
      <c r="B641">
        <v>247</v>
      </c>
      <c r="C641" t="s">
        <v>91</v>
      </c>
      <c r="D641">
        <v>608295013</v>
      </c>
      <c r="E641" s="6" t="s">
        <v>32</v>
      </c>
      <c r="F641">
        <v>2000</v>
      </c>
      <c r="G641">
        <v>31</v>
      </c>
      <c r="H641" s="3">
        <f t="shared" si="42"/>
        <v>62000</v>
      </c>
      <c r="I641" s="61">
        <f t="shared" si="39"/>
        <v>31</v>
      </c>
    </row>
    <row r="642" spans="1:9" hidden="1" outlineLevel="2" x14ac:dyDescent="0.35">
      <c r="A642" t="s">
        <v>114</v>
      </c>
      <c r="B642">
        <v>251</v>
      </c>
      <c r="C642" t="s">
        <v>121</v>
      </c>
      <c r="D642">
        <v>300239252</v>
      </c>
      <c r="E642" s="6" t="s">
        <v>32</v>
      </c>
      <c r="F642">
        <v>11175</v>
      </c>
      <c r="G642">
        <v>29.31</v>
      </c>
      <c r="H642" s="3">
        <f t="shared" si="42"/>
        <v>327539.25</v>
      </c>
      <c r="I642" s="61">
        <f t="shared" si="39"/>
        <v>29.31</v>
      </c>
    </row>
    <row r="643" spans="1:9" hidden="1" outlineLevel="2" x14ac:dyDescent="0.35">
      <c r="A643" t="s">
        <v>114</v>
      </c>
      <c r="B643">
        <v>253</v>
      </c>
      <c r="C643" t="s">
        <v>21</v>
      </c>
      <c r="D643">
        <v>300060740</v>
      </c>
      <c r="E643" t="s">
        <v>32</v>
      </c>
      <c r="F643">
        <v>1975</v>
      </c>
      <c r="G643">
        <v>28</v>
      </c>
      <c r="H643" s="3">
        <f t="shared" si="42"/>
        <v>55300</v>
      </c>
      <c r="I643" s="61">
        <f t="shared" si="39"/>
        <v>28</v>
      </c>
    </row>
    <row r="644" spans="1:9" hidden="1" outlineLevel="2" x14ac:dyDescent="0.35">
      <c r="A644" t="s">
        <v>114</v>
      </c>
      <c r="B644">
        <v>256</v>
      </c>
      <c r="C644" t="s">
        <v>122</v>
      </c>
      <c r="D644">
        <v>301485341</v>
      </c>
      <c r="E644" t="s">
        <v>32</v>
      </c>
      <c r="F644">
        <v>1500</v>
      </c>
      <c r="G644">
        <v>30</v>
      </c>
      <c r="H644" s="3">
        <f t="shared" si="42"/>
        <v>45000</v>
      </c>
      <c r="I644" s="61">
        <f t="shared" si="39"/>
        <v>30</v>
      </c>
    </row>
    <row r="645" spans="1:9" hidden="1" outlineLevel="2" x14ac:dyDescent="0.35">
      <c r="A645" t="s">
        <v>114</v>
      </c>
      <c r="B645">
        <v>258</v>
      </c>
      <c r="C645" t="s">
        <v>73</v>
      </c>
      <c r="D645">
        <v>611687962</v>
      </c>
      <c r="E645" t="s">
        <v>32</v>
      </c>
      <c r="F645">
        <v>3000</v>
      </c>
      <c r="G645">
        <v>28</v>
      </c>
      <c r="H645" s="3">
        <f t="shared" si="42"/>
        <v>84000</v>
      </c>
      <c r="I645" s="61">
        <f t="shared" si="39"/>
        <v>28</v>
      </c>
    </row>
    <row r="646" spans="1:9" hidden="1" outlineLevel="2" x14ac:dyDescent="0.35">
      <c r="A646" t="s">
        <v>114</v>
      </c>
      <c r="B646">
        <v>259</v>
      </c>
      <c r="C646" t="s">
        <v>122</v>
      </c>
      <c r="D646">
        <v>301484341</v>
      </c>
      <c r="E646" t="s">
        <v>32</v>
      </c>
      <c r="F646">
        <v>2250</v>
      </c>
      <c r="G646">
        <v>28</v>
      </c>
      <c r="H646" s="3">
        <f t="shared" si="42"/>
        <v>63000</v>
      </c>
      <c r="I646" s="61">
        <f t="shared" si="39"/>
        <v>28</v>
      </c>
    </row>
    <row r="647" spans="1:9" hidden="1" outlineLevel="2" x14ac:dyDescent="0.35">
      <c r="A647" t="s">
        <v>114</v>
      </c>
      <c r="B647">
        <v>259</v>
      </c>
      <c r="C647" t="s">
        <v>122</v>
      </c>
      <c r="D647">
        <v>301484341</v>
      </c>
      <c r="E647" t="s">
        <v>32</v>
      </c>
      <c r="F647">
        <v>750</v>
      </c>
      <c r="G647">
        <v>28</v>
      </c>
      <c r="H647" s="3">
        <f t="shared" si="42"/>
        <v>21000</v>
      </c>
      <c r="I647" s="61">
        <f t="shared" si="39"/>
        <v>28</v>
      </c>
    </row>
    <row r="648" spans="1:9" hidden="1" outlineLevel="2" x14ac:dyDescent="0.35">
      <c r="A648" t="s">
        <v>114</v>
      </c>
      <c r="B648">
        <v>260</v>
      </c>
      <c r="C648" t="s">
        <v>96</v>
      </c>
      <c r="D648">
        <v>302236754</v>
      </c>
      <c r="E648" t="s">
        <v>32</v>
      </c>
      <c r="F648">
        <v>1300</v>
      </c>
      <c r="G648">
        <v>28</v>
      </c>
      <c r="H648" s="3">
        <f t="shared" si="42"/>
        <v>36400</v>
      </c>
      <c r="I648" s="61">
        <f t="shared" ref="I648:I711" si="43">H648/F648</f>
        <v>28</v>
      </c>
    </row>
    <row r="649" spans="1:9" hidden="1" outlineLevel="2" x14ac:dyDescent="0.35">
      <c r="A649" t="s">
        <v>114</v>
      </c>
      <c r="B649">
        <v>262</v>
      </c>
      <c r="C649" t="s">
        <v>25</v>
      </c>
      <c r="D649">
        <v>602599511</v>
      </c>
      <c r="E649" t="s">
        <v>32</v>
      </c>
      <c r="F649">
        <v>1000</v>
      </c>
      <c r="G649">
        <v>29</v>
      </c>
      <c r="H649" s="3">
        <f t="shared" si="42"/>
        <v>29000</v>
      </c>
      <c r="I649" s="61">
        <f t="shared" si="43"/>
        <v>29</v>
      </c>
    </row>
    <row r="650" spans="1:9" hidden="1" outlineLevel="2" x14ac:dyDescent="0.35">
      <c r="A650" t="s">
        <v>114</v>
      </c>
      <c r="B650">
        <v>263</v>
      </c>
      <c r="C650" t="s">
        <v>115</v>
      </c>
      <c r="D650">
        <v>604192585</v>
      </c>
      <c r="E650" t="s">
        <v>32</v>
      </c>
      <c r="F650">
        <v>1500</v>
      </c>
      <c r="G650">
        <v>28</v>
      </c>
      <c r="H650" s="3">
        <f t="shared" si="42"/>
        <v>42000</v>
      </c>
      <c r="I650" s="61">
        <f t="shared" si="43"/>
        <v>28</v>
      </c>
    </row>
    <row r="651" spans="1:9" hidden="1" outlineLevel="2" x14ac:dyDescent="0.35">
      <c r="A651" t="s">
        <v>114</v>
      </c>
      <c r="B651">
        <v>265</v>
      </c>
      <c r="C651" t="s">
        <v>120</v>
      </c>
      <c r="D651">
        <v>302882977</v>
      </c>
      <c r="E651" t="s">
        <v>32</v>
      </c>
      <c r="F651">
        <v>4000</v>
      </c>
      <c r="G651">
        <v>28</v>
      </c>
      <c r="H651" s="3">
        <f t="shared" si="42"/>
        <v>112000</v>
      </c>
      <c r="I651" s="61">
        <f t="shared" si="43"/>
        <v>28</v>
      </c>
    </row>
    <row r="652" spans="1:9" hidden="1" outlineLevel="2" x14ac:dyDescent="0.35">
      <c r="A652" t="s">
        <v>114</v>
      </c>
      <c r="B652">
        <v>267</v>
      </c>
      <c r="C652" t="s">
        <v>125</v>
      </c>
      <c r="D652">
        <v>302388510</v>
      </c>
      <c r="E652" t="s">
        <v>32</v>
      </c>
      <c r="F652">
        <v>1000</v>
      </c>
      <c r="G652">
        <v>28</v>
      </c>
      <c r="H652" s="3">
        <f t="shared" si="42"/>
        <v>28000</v>
      </c>
      <c r="I652" s="61">
        <f t="shared" si="43"/>
        <v>28</v>
      </c>
    </row>
    <row r="653" spans="1:9" hidden="1" outlineLevel="2" x14ac:dyDescent="0.35">
      <c r="A653" t="s">
        <v>114</v>
      </c>
      <c r="B653">
        <v>268</v>
      </c>
      <c r="C653" t="s">
        <v>88</v>
      </c>
      <c r="D653">
        <v>609606120</v>
      </c>
      <c r="E653" t="s">
        <v>32</v>
      </c>
      <c r="F653">
        <v>8000</v>
      </c>
      <c r="G653">
        <v>28</v>
      </c>
      <c r="H653" s="3">
        <f t="shared" si="42"/>
        <v>224000</v>
      </c>
      <c r="I653" s="61">
        <f t="shared" si="43"/>
        <v>28</v>
      </c>
    </row>
    <row r="654" spans="1:9" hidden="1" outlineLevel="2" x14ac:dyDescent="0.35">
      <c r="A654" t="s">
        <v>114</v>
      </c>
      <c r="B654">
        <v>269</v>
      </c>
      <c r="C654" t="s">
        <v>25</v>
      </c>
      <c r="D654">
        <v>602599511</v>
      </c>
      <c r="E654" t="s">
        <v>32</v>
      </c>
      <c r="F654">
        <v>750</v>
      </c>
      <c r="G654">
        <v>28</v>
      </c>
      <c r="H654" s="3">
        <f t="shared" si="42"/>
        <v>21000</v>
      </c>
      <c r="I654" s="61">
        <f t="shared" si="43"/>
        <v>28</v>
      </c>
    </row>
    <row r="655" spans="1:9" hidden="1" outlineLevel="2" x14ac:dyDescent="0.35">
      <c r="A655" t="s">
        <v>114</v>
      </c>
      <c r="B655">
        <v>270</v>
      </c>
      <c r="C655" t="s">
        <v>67</v>
      </c>
      <c r="D655">
        <v>301485878</v>
      </c>
      <c r="E655" t="s">
        <v>32</v>
      </c>
      <c r="F655">
        <v>1125</v>
      </c>
      <c r="G655">
        <v>28</v>
      </c>
      <c r="H655" s="3">
        <f t="shared" si="42"/>
        <v>31500</v>
      </c>
      <c r="I655" s="61">
        <f t="shared" si="43"/>
        <v>28</v>
      </c>
    </row>
    <row r="656" spans="1:9" hidden="1" outlineLevel="2" x14ac:dyDescent="0.35">
      <c r="A656" t="s">
        <v>114</v>
      </c>
      <c r="B656">
        <v>273</v>
      </c>
      <c r="C656" t="s">
        <v>127</v>
      </c>
      <c r="D656">
        <v>602400051</v>
      </c>
      <c r="E656" t="s">
        <v>32</v>
      </c>
      <c r="F656">
        <v>21285</v>
      </c>
      <c r="G656">
        <v>27.2</v>
      </c>
      <c r="H656" s="3">
        <f t="shared" si="42"/>
        <v>578952</v>
      </c>
      <c r="I656" s="61">
        <f t="shared" si="43"/>
        <v>27.2</v>
      </c>
    </row>
    <row r="657" spans="1:9" hidden="1" outlineLevel="2" x14ac:dyDescent="0.35">
      <c r="A657" t="s">
        <v>114</v>
      </c>
      <c r="B657">
        <v>275</v>
      </c>
      <c r="C657" t="s">
        <v>120</v>
      </c>
      <c r="D657">
        <v>302882977</v>
      </c>
      <c r="E657" t="s">
        <v>32</v>
      </c>
      <c r="F657">
        <v>3500</v>
      </c>
      <c r="G657">
        <v>27.5</v>
      </c>
      <c r="H657" s="3">
        <f t="shared" si="42"/>
        <v>96250</v>
      </c>
      <c r="I657" s="61">
        <f t="shared" si="43"/>
        <v>27.5</v>
      </c>
    </row>
    <row r="658" spans="1:9" hidden="1" outlineLevel="2" x14ac:dyDescent="0.35">
      <c r="A658" t="s">
        <v>114</v>
      </c>
      <c r="B658">
        <v>276</v>
      </c>
      <c r="C658" t="s">
        <v>25</v>
      </c>
      <c r="D658">
        <v>602599511</v>
      </c>
      <c r="E658" t="s">
        <v>32</v>
      </c>
      <c r="F658">
        <v>1000</v>
      </c>
      <c r="G658">
        <v>28</v>
      </c>
      <c r="H658" s="3">
        <f t="shared" ref="H658:H689" si="44">F658*G658</f>
        <v>28000</v>
      </c>
      <c r="I658" s="61">
        <f t="shared" si="43"/>
        <v>28</v>
      </c>
    </row>
    <row r="659" spans="1:9" hidden="1" outlineLevel="2" x14ac:dyDescent="0.35">
      <c r="A659" t="s">
        <v>114</v>
      </c>
      <c r="B659">
        <v>277</v>
      </c>
      <c r="C659" t="s">
        <v>22</v>
      </c>
      <c r="D659">
        <v>300884250</v>
      </c>
      <c r="E659" t="s">
        <v>32</v>
      </c>
      <c r="F659">
        <v>1000</v>
      </c>
      <c r="G659">
        <v>28</v>
      </c>
      <c r="H659" s="3">
        <f t="shared" si="44"/>
        <v>28000</v>
      </c>
      <c r="I659" s="61">
        <f t="shared" si="43"/>
        <v>28</v>
      </c>
    </row>
    <row r="660" spans="1:9" hidden="1" outlineLevel="2" x14ac:dyDescent="0.35">
      <c r="A660" t="s">
        <v>114</v>
      </c>
      <c r="B660">
        <v>278</v>
      </c>
      <c r="C660" t="s">
        <v>129</v>
      </c>
      <c r="D660">
        <v>303905460</v>
      </c>
      <c r="E660" t="s">
        <v>32</v>
      </c>
      <c r="F660">
        <v>2000</v>
      </c>
      <c r="G660">
        <v>28</v>
      </c>
      <c r="H660" s="3">
        <f t="shared" si="44"/>
        <v>56000</v>
      </c>
      <c r="I660" s="61">
        <f t="shared" si="43"/>
        <v>28</v>
      </c>
    </row>
    <row r="661" spans="1:9" hidden="1" outlineLevel="2" x14ac:dyDescent="0.35">
      <c r="A661" t="s">
        <v>114</v>
      </c>
      <c r="B661">
        <v>279</v>
      </c>
      <c r="C661" t="s">
        <v>95</v>
      </c>
      <c r="D661">
        <v>301491657</v>
      </c>
      <c r="E661" t="s">
        <v>32</v>
      </c>
      <c r="F661">
        <v>2000</v>
      </c>
      <c r="G661">
        <v>28</v>
      </c>
      <c r="H661" s="3">
        <f t="shared" si="44"/>
        <v>56000</v>
      </c>
      <c r="I661" s="61">
        <f t="shared" si="43"/>
        <v>28</v>
      </c>
    </row>
    <row r="662" spans="1:9" hidden="1" outlineLevel="2" x14ac:dyDescent="0.35">
      <c r="A662" t="s">
        <v>114</v>
      </c>
      <c r="B662">
        <v>280</v>
      </c>
      <c r="C662" t="s">
        <v>127</v>
      </c>
      <c r="D662">
        <v>602400051</v>
      </c>
      <c r="E662" t="s">
        <v>32</v>
      </c>
      <c r="F662">
        <v>20950</v>
      </c>
      <c r="G662">
        <v>25.7</v>
      </c>
      <c r="H662" s="3">
        <f t="shared" si="44"/>
        <v>538415</v>
      </c>
      <c r="I662" s="61">
        <f t="shared" si="43"/>
        <v>25.7</v>
      </c>
    </row>
    <row r="663" spans="1:9" hidden="1" outlineLevel="2" x14ac:dyDescent="0.35">
      <c r="A663" t="s">
        <v>114</v>
      </c>
      <c r="B663">
        <v>283</v>
      </c>
      <c r="C663" t="s">
        <v>88</v>
      </c>
      <c r="D663">
        <v>609606120</v>
      </c>
      <c r="E663" t="s">
        <v>32</v>
      </c>
      <c r="F663">
        <v>8160</v>
      </c>
      <c r="G663">
        <v>23</v>
      </c>
      <c r="H663" s="3">
        <f t="shared" si="44"/>
        <v>187680</v>
      </c>
      <c r="I663" s="61">
        <f t="shared" si="43"/>
        <v>23</v>
      </c>
    </row>
    <row r="664" spans="1:9" hidden="1" outlineLevel="2" x14ac:dyDescent="0.35">
      <c r="A664" t="s">
        <v>114</v>
      </c>
      <c r="B664">
        <v>284</v>
      </c>
      <c r="C664" t="s">
        <v>83</v>
      </c>
      <c r="D664">
        <v>604895022</v>
      </c>
      <c r="E664" t="s">
        <v>32</v>
      </c>
      <c r="F664">
        <v>480</v>
      </c>
      <c r="G664">
        <v>23</v>
      </c>
      <c r="H664" s="3">
        <f t="shared" si="44"/>
        <v>11040</v>
      </c>
      <c r="I664" s="61">
        <f t="shared" si="43"/>
        <v>23</v>
      </c>
    </row>
    <row r="665" spans="1:9" hidden="1" outlineLevel="2" x14ac:dyDescent="0.35">
      <c r="A665" t="s">
        <v>114</v>
      </c>
      <c r="B665">
        <v>285</v>
      </c>
      <c r="C665" t="s">
        <v>125</v>
      </c>
      <c r="D665">
        <v>302388510</v>
      </c>
      <c r="E665" t="s">
        <v>32</v>
      </c>
      <c r="F665">
        <v>2000</v>
      </c>
      <c r="G665">
        <v>23</v>
      </c>
      <c r="H665" s="3">
        <f t="shared" si="44"/>
        <v>46000</v>
      </c>
      <c r="I665" s="61">
        <f t="shared" si="43"/>
        <v>23</v>
      </c>
    </row>
    <row r="666" spans="1:9" hidden="1" outlineLevel="2" x14ac:dyDescent="0.35">
      <c r="A666" t="s">
        <v>114</v>
      </c>
      <c r="B666">
        <v>287</v>
      </c>
      <c r="C666" t="s">
        <v>120</v>
      </c>
      <c r="D666">
        <v>302882977</v>
      </c>
      <c r="E666" t="s">
        <v>32</v>
      </c>
      <c r="F666">
        <v>4500</v>
      </c>
      <c r="G666">
        <v>21</v>
      </c>
      <c r="H666" s="3">
        <f t="shared" si="44"/>
        <v>94500</v>
      </c>
      <c r="I666" s="61">
        <f t="shared" si="43"/>
        <v>21</v>
      </c>
    </row>
    <row r="667" spans="1:9" hidden="1" outlineLevel="2" x14ac:dyDescent="0.35">
      <c r="A667" t="s">
        <v>114</v>
      </c>
      <c r="B667">
        <v>288</v>
      </c>
      <c r="C667" t="s">
        <v>73</v>
      </c>
      <c r="D667">
        <v>611687962</v>
      </c>
      <c r="E667" t="s">
        <v>32</v>
      </c>
      <c r="F667">
        <v>2500</v>
      </c>
      <c r="G667">
        <v>22</v>
      </c>
      <c r="H667" s="3">
        <f t="shared" si="44"/>
        <v>55000</v>
      </c>
      <c r="I667" s="61">
        <f t="shared" si="43"/>
        <v>22</v>
      </c>
    </row>
    <row r="668" spans="1:9" hidden="1" outlineLevel="2" x14ac:dyDescent="0.35">
      <c r="A668" t="s">
        <v>114</v>
      </c>
      <c r="B668">
        <v>289</v>
      </c>
      <c r="C668" t="s">
        <v>122</v>
      </c>
      <c r="D668">
        <v>301485341</v>
      </c>
      <c r="E668" t="s">
        <v>32</v>
      </c>
      <c r="F668">
        <v>3000</v>
      </c>
      <c r="G668">
        <v>22</v>
      </c>
      <c r="H668" s="3">
        <f t="shared" si="44"/>
        <v>66000</v>
      </c>
      <c r="I668" s="61">
        <f t="shared" si="43"/>
        <v>22</v>
      </c>
    </row>
    <row r="669" spans="1:9" hidden="1" outlineLevel="2" x14ac:dyDescent="0.35">
      <c r="A669" t="s">
        <v>114</v>
      </c>
      <c r="B669">
        <v>292</v>
      </c>
      <c r="C669" t="s">
        <v>22</v>
      </c>
      <c r="D669">
        <v>300884250</v>
      </c>
      <c r="E669" t="s">
        <v>32</v>
      </c>
      <c r="F669">
        <v>1500</v>
      </c>
      <c r="G669">
        <v>21</v>
      </c>
      <c r="H669" s="3">
        <f t="shared" si="44"/>
        <v>31500</v>
      </c>
      <c r="I669" s="61">
        <f t="shared" si="43"/>
        <v>21</v>
      </c>
    </row>
    <row r="670" spans="1:9" hidden="1" outlineLevel="2" x14ac:dyDescent="0.35">
      <c r="A670" t="s">
        <v>114</v>
      </c>
      <c r="B670">
        <v>293</v>
      </c>
      <c r="C670" t="s">
        <v>21</v>
      </c>
      <c r="D670">
        <v>300060740</v>
      </c>
      <c r="E670" t="s">
        <v>32</v>
      </c>
      <c r="F670">
        <v>1000</v>
      </c>
      <c r="G670">
        <v>22</v>
      </c>
      <c r="H670" s="3">
        <f t="shared" si="44"/>
        <v>22000</v>
      </c>
      <c r="I670" s="61">
        <f t="shared" si="43"/>
        <v>22</v>
      </c>
    </row>
    <row r="671" spans="1:9" hidden="1" outlineLevel="2" x14ac:dyDescent="0.35">
      <c r="A671" t="s">
        <v>114</v>
      </c>
      <c r="B671">
        <v>294</v>
      </c>
      <c r="C671" t="s">
        <v>95</v>
      </c>
      <c r="D671">
        <v>301491657</v>
      </c>
      <c r="E671" t="s">
        <v>32</v>
      </c>
      <c r="F671">
        <v>1500</v>
      </c>
      <c r="G671">
        <v>21</v>
      </c>
      <c r="H671" s="3">
        <f t="shared" si="44"/>
        <v>31500</v>
      </c>
      <c r="I671" s="61">
        <f t="shared" si="43"/>
        <v>21</v>
      </c>
    </row>
    <row r="672" spans="1:9" hidden="1" outlineLevel="2" x14ac:dyDescent="0.35">
      <c r="A672" t="s">
        <v>114</v>
      </c>
      <c r="B672">
        <v>295</v>
      </c>
      <c r="C672" t="s">
        <v>131</v>
      </c>
      <c r="D672">
        <v>300880898</v>
      </c>
      <c r="E672" t="s">
        <v>32</v>
      </c>
      <c r="F672">
        <v>1500</v>
      </c>
      <c r="G672">
        <v>21</v>
      </c>
      <c r="H672" s="3">
        <f t="shared" si="44"/>
        <v>31500</v>
      </c>
      <c r="I672" s="61">
        <f t="shared" si="43"/>
        <v>21</v>
      </c>
    </row>
    <row r="673" spans="1:9" hidden="1" outlineLevel="2" x14ac:dyDescent="0.35">
      <c r="A673" t="s">
        <v>114</v>
      </c>
      <c r="B673">
        <v>296</v>
      </c>
      <c r="C673" t="s">
        <v>132</v>
      </c>
      <c r="D673">
        <v>304605811</v>
      </c>
      <c r="E673" t="s">
        <v>32</v>
      </c>
      <c r="F673">
        <v>1500</v>
      </c>
      <c r="G673">
        <v>22.5</v>
      </c>
      <c r="H673" s="3">
        <f t="shared" si="44"/>
        <v>33750</v>
      </c>
      <c r="I673" s="61">
        <f t="shared" si="43"/>
        <v>22.5</v>
      </c>
    </row>
    <row r="674" spans="1:9" hidden="1" outlineLevel="2" x14ac:dyDescent="0.35">
      <c r="A674" t="s">
        <v>114</v>
      </c>
      <c r="B674">
        <v>297</v>
      </c>
      <c r="C674" t="s">
        <v>132</v>
      </c>
      <c r="D674">
        <v>304605811</v>
      </c>
      <c r="E674" t="s">
        <v>32</v>
      </c>
      <c r="F674">
        <v>3000</v>
      </c>
      <c r="G674">
        <v>23</v>
      </c>
      <c r="H674" s="3">
        <f t="shared" si="44"/>
        <v>69000</v>
      </c>
      <c r="I674" s="61">
        <f t="shared" si="43"/>
        <v>23</v>
      </c>
    </row>
    <row r="675" spans="1:9" hidden="1" outlineLevel="2" x14ac:dyDescent="0.35">
      <c r="A675" t="s">
        <v>114</v>
      </c>
      <c r="B675">
        <v>298</v>
      </c>
      <c r="C675" t="s">
        <v>133</v>
      </c>
      <c r="D675">
        <v>609488568</v>
      </c>
      <c r="E675" t="s">
        <v>32</v>
      </c>
      <c r="F675">
        <v>2250</v>
      </c>
      <c r="G675">
        <v>23</v>
      </c>
      <c r="H675" s="3">
        <f t="shared" si="44"/>
        <v>51750</v>
      </c>
      <c r="I675" s="61">
        <f t="shared" si="43"/>
        <v>23</v>
      </c>
    </row>
    <row r="676" spans="1:9" hidden="1" outlineLevel="2" x14ac:dyDescent="0.35">
      <c r="A676" t="s">
        <v>114</v>
      </c>
      <c r="B676">
        <v>299</v>
      </c>
      <c r="C676" t="s">
        <v>67</v>
      </c>
      <c r="D676">
        <v>301485878</v>
      </c>
      <c r="E676" t="s">
        <v>32</v>
      </c>
      <c r="F676">
        <v>2025</v>
      </c>
      <c r="G676">
        <v>21</v>
      </c>
      <c r="H676" s="3">
        <f t="shared" si="44"/>
        <v>42525</v>
      </c>
      <c r="I676" s="61">
        <f t="shared" si="43"/>
        <v>21</v>
      </c>
    </row>
    <row r="677" spans="1:9" hidden="1" outlineLevel="2" x14ac:dyDescent="0.35">
      <c r="A677" t="s">
        <v>114</v>
      </c>
      <c r="B677">
        <v>300</v>
      </c>
      <c r="C677" t="s">
        <v>134</v>
      </c>
      <c r="D677">
        <v>607491995</v>
      </c>
      <c r="E677" t="s">
        <v>32</v>
      </c>
      <c r="F677">
        <v>5000</v>
      </c>
      <c r="G677">
        <v>21</v>
      </c>
      <c r="H677" s="3">
        <f t="shared" si="44"/>
        <v>105000</v>
      </c>
      <c r="I677" s="61">
        <f t="shared" si="43"/>
        <v>21</v>
      </c>
    </row>
    <row r="678" spans="1:9" hidden="1" outlineLevel="2" x14ac:dyDescent="0.35">
      <c r="A678" t="s">
        <v>114</v>
      </c>
      <c r="B678">
        <v>301</v>
      </c>
      <c r="C678" t="s">
        <v>240</v>
      </c>
      <c r="D678">
        <v>608709084</v>
      </c>
      <c r="E678" t="s">
        <v>32</v>
      </c>
      <c r="F678">
        <v>1800</v>
      </c>
      <c r="G678">
        <v>21</v>
      </c>
      <c r="H678" s="3">
        <f t="shared" si="44"/>
        <v>37800</v>
      </c>
      <c r="I678" s="61">
        <f t="shared" si="43"/>
        <v>21</v>
      </c>
    </row>
    <row r="679" spans="1:9" hidden="1" outlineLevel="2" x14ac:dyDescent="0.35">
      <c r="A679" t="s">
        <v>10</v>
      </c>
      <c r="B679">
        <v>307</v>
      </c>
      <c r="C679" t="s">
        <v>88</v>
      </c>
      <c r="D679">
        <v>609606120</v>
      </c>
      <c r="E679" t="s">
        <v>32</v>
      </c>
      <c r="F679">
        <v>17475</v>
      </c>
      <c r="G679">
        <v>22.25</v>
      </c>
      <c r="H679" s="3">
        <f t="shared" si="44"/>
        <v>388818.75</v>
      </c>
      <c r="I679" s="61">
        <f t="shared" si="43"/>
        <v>22.25</v>
      </c>
    </row>
    <row r="680" spans="1:9" hidden="1" outlineLevel="2" x14ac:dyDescent="0.35">
      <c r="A680" t="s">
        <v>10</v>
      </c>
      <c r="B680">
        <v>308</v>
      </c>
      <c r="C680" t="s">
        <v>16</v>
      </c>
      <c r="D680">
        <v>300341450</v>
      </c>
      <c r="E680" t="s">
        <v>32</v>
      </c>
      <c r="F680">
        <v>5500</v>
      </c>
      <c r="G680">
        <v>21</v>
      </c>
      <c r="H680" s="3">
        <f t="shared" si="44"/>
        <v>115500</v>
      </c>
      <c r="I680" s="61">
        <f t="shared" si="43"/>
        <v>21</v>
      </c>
    </row>
    <row r="681" spans="1:9" hidden="1" outlineLevel="2" x14ac:dyDescent="0.35">
      <c r="A681" t="s">
        <v>10</v>
      </c>
      <c r="B681">
        <v>309</v>
      </c>
      <c r="C681" t="s">
        <v>132</v>
      </c>
      <c r="D681">
        <v>304605811</v>
      </c>
      <c r="E681" t="s">
        <v>32</v>
      </c>
      <c r="F681">
        <v>1500</v>
      </c>
      <c r="G681">
        <v>22</v>
      </c>
      <c r="H681" s="3">
        <f t="shared" si="44"/>
        <v>33000</v>
      </c>
      <c r="I681" s="61">
        <f t="shared" si="43"/>
        <v>22</v>
      </c>
    </row>
    <row r="682" spans="1:9" hidden="1" outlineLevel="2" x14ac:dyDescent="0.35">
      <c r="A682" t="s">
        <v>10</v>
      </c>
      <c r="B682">
        <v>310</v>
      </c>
      <c r="C682" t="s">
        <v>125</v>
      </c>
      <c r="D682">
        <v>302388510</v>
      </c>
      <c r="E682" t="s">
        <v>32</v>
      </c>
      <c r="F682">
        <v>3750</v>
      </c>
      <c r="G682">
        <v>23.5</v>
      </c>
      <c r="H682" s="3">
        <f t="shared" si="44"/>
        <v>88125</v>
      </c>
      <c r="I682" s="61">
        <f t="shared" si="43"/>
        <v>23.5</v>
      </c>
    </row>
    <row r="683" spans="1:9" hidden="1" outlineLevel="2" x14ac:dyDescent="0.35">
      <c r="A683" t="s">
        <v>10</v>
      </c>
      <c r="B683">
        <v>311</v>
      </c>
      <c r="C683" t="s">
        <v>67</v>
      </c>
      <c r="D683">
        <v>301485878</v>
      </c>
      <c r="E683" t="s">
        <v>32</v>
      </c>
      <c r="F683">
        <v>2700</v>
      </c>
      <c r="G683">
        <v>22</v>
      </c>
      <c r="H683" s="3">
        <f t="shared" si="44"/>
        <v>59400</v>
      </c>
      <c r="I683" s="61">
        <f t="shared" si="43"/>
        <v>22</v>
      </c>
    </row>
    <row r="684" spans="1:9" hidden="1" outlineLevel="2" x14ac:dyDescent="0.35">
      <c r="A684" t="s">
        <v>10</v>
      </c>
      <c r="B684">
        <v>312</v>
      </c>
      <c r="C684" t="s">
        <v>131</v>
      </c>
      <c r="D684">
        <v>300880898</v>
      </c>
      <c r="E684" t="s">
        <v>32</v>
      </c>
      <c r="F684">
        <v>5000</v>
      </c>
      <c r="G684">
        <v>22.5</v>
      </c>
      <c r="H684" s="3">
        <f t="shared" si="44"/>
        <v>112500</v>
      </c>
      <c r="I684" s="61">
        <f t="shared" si="43"/>
        <v>22.5</v>
      </c>
    </row>
    <row r="685" spans="1:9" hidden="1" outlineLevel="2" x14ac:dyDescent="0.35">
      <c r="A685" t="s">
        <v>10</v>
      </c>
      <c r="B685">
        <v>313</v>
      </c>
      <c r="C685" t="s">
        <v>72</v>
      </c>
      <c r="D685">
        <v>601169948</v>
      </c>
      <c r="E685" t="s">
        <v>32</v>
      </c>
      <c r="F685">
        <v>2000</v>
      </c>
      <c r="G685">
        <v>23</v>
      </c>
      <c r="H685" s="3">
        <f t="shared" si="44"/>
        <v>46000</v>
      </c>
      <c r="I685" s="61">
        <f t="shared" si="43"/>
        <v>23</v>
      </c>
    </row>
    <row r="686" spans="1:9" hidden="1" outlineLevel="2" x14ac:dyDescent="0.35">
      <c r="A686" t="s">
        <v>10</v>
      </c>
      <c r="B686">
        <v>314</v>
      </c>
      <c r="C686" t="s">
        <v>122</v>
      </c>
      <c r="D686">
        <v>301484341</v>
      </c>
      <c r="E686" t="s">
        <v>32</v>
      </c>
      <c r="F686">
        <v>3500</v>
      </c>
      <c r="G686">
        <v>23</v>
      </c>
      <c r="H686" s="3">
        <f t="shared" si="44"/>
        <v>80500</v>
      </c>
      <c r="I686" s="61">
        <f t="shared" si="43"/>
        <v>23</v>
      </c>
    </row>
    <row r="687" spans="1:9" hidden="1" outlineLevel="2" x14ac:dyDescent="0.35">
      <c r="A687" t="s">
        <v>10</v>
      </c>
      <c r="B687">
        <v>315</v>
      </c>
      <c r="C687" t="s">
        <v>25</v>
      </c>
      <c r="D687">
        <v>602599511</v>
      </c>
      <c r="E687" t="s">
        <v>32</v>
      </c>
      <c r="F687">
        <v>3000</v>
      </c>
      <c r="G687">
        <v>21</v>
      </c>
      <c r="H687" s="3">
        <f t="shared" si="44"/>
        <v>63000</v>
      </c>
      <c r="I687" s="61">
        <f t="shared" si="43"/>
        <v>21</v>
      </c>
    </row>
    <row r="688" spans="1:9" hidden="1" outlineLevel="2" x14ac:dyDescent="0.35">
      <c r="A688" t="s">
        <v>10</v>
      </c>
      <c r="B688">
        <v>316</v>
      </c>
      <c r="C688" t="s">
        <v>95</v>
      </c>
      <c r="D688">
        <v>301491657</v>
      </c>
      <c r="E688" t="s">
        <v>32</v>
      </c>
      <c r="F688">
        <v>3000</v>
      </c>
      <c r="G688">
        <v>21</v>
      </c>
      <c r="H688" s="3">
        <f t="shared" si="44"/>
        <v>63000</v>
      </c>
      <c r="I688" s="61">
        <f t="shared" si="43"/>
        <v>21</v>
      </c>
    </row>
    <row r="689" spans="1:9" hidden="1" outlineLevel="2" x14ac:dyDescent="0.35">
      <c r="A689" t="s">
        <v>10</v>
      </c>
      <c r="B689">
        <v>317</v>
      </c>
      <c r="C689" t="s">
        <v>129</v>
      </c>
      <c r="D689">
        <v>303905460</v>
      </c>
      <c r="E689" t="s">
        <v>32</v>
      </c>
      <c r="F689">
        <v>1000</v>
      </c>
      <c r="G689">
        <v>21</v>
      </c>
      <c r="H689" s="3">
        <f t="shared" si="44"/>
        <v>21000</v>
      </c>
      <c r="I689" s="61">
        <f t="shared" si="43"/>
        <v>21</v>
      </c>
    </row>
    <row r="690" spans="1:9" hidden="1" outlineLevel="2" x14ac:dyDescent="0.35">
      <c r="A690" t="s">
        <v>10</v>
      </c>
      <c r="B690">
        <v>319</v>
      </c>
      <c r="C690" t="s">
        <v>73</v>
      </c>
      <c r="D690">
        <v>611687962</v>
      </c>
      <c r="E690" t="s">
        <v>32</v>
      </c>
      <c r="F690">
        <v>3000</v>
      </c>
      <c r="G690">
        <v>23</v>
      </c>
      <c r="H690" s="3">
        <f t="shared" ref="H690:H719" si="45">F690*G690</f>
        <v>69000</v>
      </c>
      <c r="I690" s="61">
        <f t="shared" si="43"/>
        <v>23</v>
      </c>
    </row>
    <row r="691" spans="1:9" hidden="1" outlineLevel="2" x14ac:dyDescent="0.35">
      <c r="A691" t="s">
        <v>10</v>
      </c>
      <c r="B691">
        <v>320</v>
      </c>
      <c r="C691" t="s">
        <v>91</v>
      </c>
      <c r="D691">
        <v>608295013</v>
      </c>
      <c r="E691" t="s">
        <v>32</v>
      </c>
      <c r="F691">
        <v>3000</v>
      </c>
      <c r="G691">
        <v>23</v>
      </c>
      <c r="H691" s="3">
        <f t="shared" si="45"/>
        <v>69000</v>
      </c>
      <c r="I691" s="61">
        <f t="shared" si="43"/>
        <v>23</v>
      </c>
    </row>
    <row r="692" spans="1:9" hidden="1" outlineLevel="2" x14ac:dyDescent="0.35">
      <c r="A692" t="s">
        <v>10</v>
      </c>
      <c r="B692">
        <v>322</v>
      </c>
      <c r="C692" t="s">
        <v>22</v>
      </c>
      <c r="D692">
        <v>300884250</v>
      </c>
      <c r="E692" t="s">
        <v>32</v>
      </c>
      <c r="F692">
        <v>3250</v>
      </c>
      <c r="G692">
        <v>21</v>
      </c>
      <c r="H692" s="3">
        <f t="shared" si="45"/>
        <v>68250</v>
      </c>
      <c r="I692" s="61">
        <f t="shared" si="43"/>
        <v>21</v>
      </c>
    </row>
    <row r="693" spans="1:9" hidden="1" outlineLevel="2" x14ac:dyDescent="0.35">
      <c r="A693" t="s">
        <v>10</v>
      </c>
      <c r="B693">
        <v>323</v>
      </c>
      <c r="C693" t="s">
        <v>67</v>
      </c>
      <c r="D693">
        <v>301485878</v>
      </c>
      <c r="E693" t="s">
        <v>32</v>
      </c>
      <c r="F693">
        <v>2250</v>
      </c>
      <c r="G693">
        <v>23</v>
      </c>
      <c r="H693" s="3">
        <f t="shared" si="45"/>
        <v>51750</v>
      </c>
      <c r="I693" s="61">
        <f t="shared" si="43"/>
        <v>23</v>
      </c>
    </row>
    <row r="694" spans="1:9" hidden="1" outlineLevel="2" x14ac:dyDescent="0.35">
      <c r="A694" t="s">
        <v>10</v>
      </c>
      <c r="B694">
        <v>324</v>
      </c>
      <c r="C694" t="s">
        <v>120</v>
      </c>
      <c r="D694">
        <v>302882577</v>
      </c>
      <c r="E694" t="s">
        <v>32</v>
      </c>
      <c r="F694">
        <v>5000</v>
      </c>
      <c r="G694">
        <v>23</v>
      </c>
      <c r="H694" s="3">
        <f t="shared" si="45"/>
        <v>115000</v>
      </c>
      <c r="I694" s="61">
        <f t="shared" si="43"/>
        <v>23</v>
      </c>
    </row>
    <row r="695" spans="1:9" hidden="1" outlineLevel="2" x14ac:dyDescent="0.35">
      <c r="A695" t="s">
        <v>10</v>
      </c>
      <c r="B695">
        <v>325</v>
      </c>
      <c r="C695" t="s">
        <v>120</v>
      </c>
      <c r="D695">
        <v>302882577</v>
      </c>
      <c r="E695" t="s">
        <v>32</v>
      </c>
      <c r="F695">
        <v>8500</v>
      </c>
      <c r="G695">
        <v>23</v>
      </c>
      <c r="H695" s="3">
        <f t="shared" si="45"/>
        <v>195500</v>
      </c>
      <c r="I695" s="61">
        <f t="shared" si="43"/>
        <v>23</v>
      </c>
    </row>
    <row r="696" spans="1:9" hidden="1" outlineLevel="2" x14ac:dyDescent="0.35">
      <c r="A696" t="s">
        <v>10</v>
      </c>
      <c r="B696">
        <v>326</v>
      </c>
      <c r="C696" t="s">
        <v>25</v>
      </c>
      <c r="D696">
        <v>602599511</v>
      </c>
      <c r="E696" t="s">
        <v>32</v>
      </c>
      <c r="F696">
        <v>1000</v>
      </c>
      <c r="G696">
        <v>21</v>
      </c>
      <c r="H696" s="3">
        <f t="shared" si="45"/>
        <v>21000</v>
      </c>
      <c r="I696" s="61">
        <f t="shared" si="43"/>
        <v>21</v>
      </c>
    </row>
    <row r="697" spans="1:9" hidden="1" outlineLevel="2" x14ac:dyDescent="0.35">
      <c r="A697" t="s">
        <v>10</v>
      </c>
      <c r="B697">
        <v>327</v>
      </c>
      <c r="C697" t="s">
        <v>95</v>
      </c>
      <c r="D697">
        <v>301491657</v>
      </c>
      <c r="E697" t="s">
        <v>32</v>
      </c>
      <c r="F697">
        <v>2000</v>
      </c>
      <c r="G697">
        <v>21</v>
      </c>
      <c r="H697" s="3">
        <f t="shared" si="45"/>
        <v>42000</v>
      </c>
      <c r="I697" s="61">
        <f t="shared" si="43"/>
        <v>21</v>
      </c>
    </row>
    <row r="698" spans="1:9" hidden="1" outlineLevel="2" x14ac:dyDescent="0.35">
      <c r="A698" t="s">
        <v>10</v>
      </c>
      <c r="B698">
        <v>328</v>
      </c>
      <c r="C698" t="s">
        <v>21</v>
      </c>
      <c r="D698">
        <v>300060740</v>
      </c>
      <c r="E698" t="s">
        <v>32</v>
      </c>
      <c r="F698">
        <v>200</v>
      </c>
      <c r="G698">
        <v>21</v>
      </c>
      <c r="H698" s="3">
        <f t="shared" si="45"/>
        <v>4200</v>
      </c>
      <c r="I698" s="61">
        <f t="shared" si="43"/>
        <v>21</v>
      </c>
    </row>
    <row r="699" spans="1:9" hidden="1" outlineLevel="2" x14ac:dyDescent="0.35">
      <c r="A699" t="s">
        <v>10</v>
      </c>
      <c r="B699">
        <v>329</v>
      </c>
      <c r="C699" t="s">
        <v>24</v>
      </c>
      <c r="D699">
        <v>301490863</v>
      </c>
      <c r="E699" t="s">
        <v>32</v>
      </c>
      <c r="F699">
        <v>800</v>
      </c>
      <c r="G699">
        <v>21</v>
      </c>
      <c r="H699" s="3">
        <f t="shared" si="45"/>
        <v>16800</v>
      </c>
      <c r="I699" s="61">
        <f t="shared" si="43"/>
        <v>21</v>
      </c>
    </row>
    <row r="700" spans="1:9" hidden="1" outlineLevel="2" x14ac:dyDescent="0.35">
      <c r="A700" t="s">
        <v>10</v>
      </c>
      <c r="B700">
        <v>330</v>
      </c>
      <c r="C700" t="s">
        <v>73</v>
      </c>
      <c r="D700">
        <v>611687962</v>
      </c>
      <c r="E700" t="s">
        <v>32</v>
      </c>
      <c r="F700">
        <v>2500</v>
      </c>
      <c r="G700">
        <v>21</v>
      </c>
      <c r="H700" s="3">
        <f t="shared" si="45"/>
        <v>52500</v>
      </c>
      <c r="I700" s="61">
        <f t="shared" si="43"/>
        <v>21</v>
      </c>
    </row>
    <row r="701" spans="1:9" hidden="1" outlineLevel="2" x14ac:dyDescent="0.35">
      <c r="A701" t="s">
        <v>10</v>
      </c>
      <c r="B701">
        <v>331</v>
      </c>
      <c r="C701" t="s">
        <v>122</v>
      </c>
      <c r="D701">
        <v>301484341</v>
      </c>
      <c r="E701" t="s">
        <v>32</v>
      </c>
      <c r="F701">
        <v>2000</v>
      </c>
      <c r="G701">
        <v>23</v>
      </c>
      <c r="H701" s="3">
        <f t="shared" si="45"/>
        <v>46000</v>
      </c>
      <c r="I701" s="61">
        <f t="shared" si="43"/>
        <v>23</v>
      </c>
    </row>
    <row r="702" spans="1:9" hidden="1" outlineLevel="2" x14ac:dyDescent="0.35">
      <c r="A702" t="s">
        <v>10</v>
      </c>
      <c r="B702">
        <v>332</v>
      </c>
      <c r="C702" t="s">
        <v>239</v>
      </c>
      <c r="D702">
        <v>303905608</v>
      </c>
      <c r="E702" t="s">
        <v>32</v>
      </c>
      <c r="F702">
        <v>1000</v>
      </c>
      <c r="G702">
        <v>24</v>
      </c>
      <c r="H702" s="3">
        <f t="shared" si="45"/>
        <v>24000</v>
      </c>
      <c r="I702" s="61">
        <f t="shared" si="43"/>
        <v>24</v>
      </c>
    </row>
    <row r="703" spans="1:9" hidden="1" outlineLevel="2" x14ac:dyDescent="0.35">
      <c r="A703" t="s">
        <v>10</v>
      </c>
      <c r="B703">
        <v>334</v>
      </c>
      <c r="C703" t="s">
        <v>67</v>
      </c>
      <c r="D703">
        <v>301485878</v>
      </c>
      <c r="E703" t="s">
        <v>32</v>
      </c>
      <c r="F703">
        <v>500</v>
      </c>
      <c r="G703">
        <v>24</v>
      </c>
      <c r="H703" s="3">
        <f t="shared" si="45"/>
        <v>12000</v>
      </c>
      <c r="I703" s="61">
        <f t="shared" si="43"/>
        <v>24</v>
      </c>
    </row>
    <row r="704" spans="1:9" hidden="1" outlineLevel="2" x14ac:dyDescent="0.35">
      <c r="A704" t="s">
        <v>10</v>
      </c>
      <c r="B704">
        <v>335</v>
      </c>
      <c r="C704" t="s">
        <v>135</v>
      </c>
      <c r="D704">
        <v>601161195</v>
      </c>
      <c r="E704" t="s">
        <v>32</v>
      </c>
      <c r="F704">
        <v>1600</v>
      </c>
      <c r="G704">
        <v>24</v>
      </c>
      <c r="H704" s="3">
        <f t="shared" si="45"/>
        <v>38400</v>
      </c>
      <c r="I704" s="61">
        <f t="shared" si="43"/>
        <v>24</v>
      </c>
    </row>
    <row r="705" spans="1:9" hidden="1" outlineLevel="2" x14ac:dyDescent="0.35">
      <c r="A705" t="s">
        <v>10</v>
      </c>
      <c r="B705">
        <v>336</v>
      </c>
      <c r="C705" t="s">
        <v>88</v>
      </c>
      <c r="D705">
        <v>609606120</v>
      </c>
      <c r="E705" t="s">
        <v>32</v>
      </c>
      <c r="F705">
        <v>7555</v>
      </c>
      <c r="G705">
        <v>23</v>
      </c>
      <c r="H705" s="3">
        <f t="shared" si="45"/>
        <v>173765</v>
      </c>
      <c r="I705" s="61">
        <f t="shared" si="43"/>
        <v>23</v>
      </c>
    </row>
    <row r="706" spans="1:9" hidden="1" outlineLevel="2" x14ac:dyDescent="0.35">
      <c r="A706" t="s">
        <v>10</v>
      </c>
      <c r="B706">
        <v>338</v>
      </c>
      <c r="C706" t="s">
        <v>72</v>
      </c>
      <c r="D706">
        <v>601169948</v>
      </c>
      <c r="E706" t="s">
        <v>32</v>
      </c>
      <c r="F706">
        <v>1500</v>
      </c>
      <c r="G706">
        <v>23.5</v>
      </c>
      <c r="H706" s="3">
        <f t="shared" si="45"/>
        <v>35250</v>
      </c>
      <c r="I706" s="61">
        <f t="shared" si="43"/>
        <v>23.5</v>
      </c>
    </row>
    <row r="707" spans="1:9" hidden="1" outlineLevel="2" x14ac:dyDescent="0.35">
      <c r="A707" t="s">
        <v>10</v>
      </c>
      <c r="B707">
        <v>339</v>
      </c>
      <c r="C707" t="s">
        <v>61</v>
      </c>
      <c r="D707">
        <v>500150913</v>
      </c>
      <c r="E707" t="s">
        <v>32</v>
      </c>
      <c r="F707">
        <v>1000</v>
      </c>
      <c r="G707">
        <v>22</v>
      </c>
      <c r="H707" s="3">
        <f t="shared" si="45"/>
        <v>22000</v>
      </c>
      <c r="I707" s="61">
        <f t="shared" si="43"/>
        <v>22</v>
      </c>
    </row>
    <row r="708" spans="1:9" hidden="1" outlineLevel="2" x14ac:dyDescent="0.35">
      <c r="A708" t="s">
        <v>10</v>
      </c>
      <c r="B708">
        <v>342</v>
      </c>
      <c r="C708" t="s">
        <v>89</v>
      </c>
      <c r="D708">
        <v>600614355</v>
      </c>
      <c r="E708" t="s">
        <v>32</v>
      </c>
      <c r="F708">
        <v>17170</v>
      </c>
      <c r="G708">
        <v>23.31</v>
      </c>
      <c r="H708" s="3">
        <f t="shared" si="45"/>
        <v>400232.69999999995</v>
      </c>
      <c r="I708" s="61">
        <f t="shared" si="43"/>
        <v>23.31</v>
      </c>
    </row>
    <row r="709" spans="1:9" hidden="1" outlineLevel="2" x14ac:dyDescent="0.35">
      <c r="A709" t="s">
        <v>10</v>
      </c>
      <c r="B709">
        <v>343</v>
      </c>
      <c r="C709" t="s">
        <v>89</v>
      </c>
      <c r="D709">
        <v>600614355</v>
      </c>
      <c r="E709" t="s">
        <v>32</v>
      </c>
      <c r="F709">
        <v>4450</v>
      </c>
      <c r="G709">
        <v>23.23</v>
      </c>
      <c r="H709" s="3">
        <f t="shared" si="45"/>
        <v>103373.5</v>
      </c>
      <c r="I709" s="61">
        <f t="shared" si="43"/>
        <v>23.23</v>
      </c>
    </row>
    <row r="710" spans="1:9" hidden="1" outlineLevel="2" x14ac:dyDescent="0.35">
      <c r="A710" t="s">
        <v>10</v>
      </c>
      <c r="B710">
        <v>345</v>
      </c>
      <c r="C710" t="s">
        <v>72</v>
      </c>
      <c r="D710">
        <v>601169948</v>
      </c>
      <c r="E710" t="s">
        <v>32</v>
      </c>
      <c r="F710">
        <v>500</v>
      </c>
      <c r="G710">
        <v>23.5</v>
      </c>
      <c r="H710" s="3">
        <f t="shared" si="45"/>
        <v>11750</v>
      </c>
      <c r="I710" s="61">
        <f t="shared" si="43"/>
        <v>23.5</v>
      </c>
    </row>
    <row r="711" spans="1:9" hidden="1" outlineLevel="2" x14ac:dyDescent="0.35">
      <c r="A711" t="s">
        <v>10</v>
      </c>
      <c r="B711">
        <v>347</v>
      </c>
      <c r="C711" t="s">
        <v>136</v>
      </c>
      <c r="D711">
        <v>600761460</v>
      </c>
      <c r="E711" t="s">
        <v>32</v>
      </c>
      <c r="F711">
        <v>21555</v>
      </c>
      <c r="G711">
        <v>23.1</v>
      </c>
      <c r="H711" s="3">
        <f t="shared" si="45"/>
        <v>497920.50000000006</v>
      </c>
      <c r="I711" s="61">
        <f t="shared" si="43"/>
        <v>23.1</v>
      </c>
    </row>
    <row r="712" spans="1:9" hidden="1" outlineLevel="2" x14ac:dyDescent="0.35">
      <c r="A712" t="s">
        <v>10</v>
      </c>
      <c r="B712">
        <v>348</v>
      </c>
      <c r="C712" t="s">
        <v>95</v>
      </c>
      <c r="D712">
        <v>301491657</v>
      </c>
      <c r="E712" t="s">
        <v>32</v>
      </c>
      <c r="F712">
        <v>5000</v>
      </c>
      <c r="G712">
        <v>24</v>
      </c>
      <c r="H712" s="3">
        <f t="shared" si="45"/>
        <v>120000</v>
      </c>
      <c r="I712" s="61">
        <f t="shared" ref="I712:I748" si="46">H712/F712</f>
        <v>24</v>
      </c>
    </row>
    <row r="713" spans="1:9" hidden="1" outlineLevel="2" x14ac:dyDescent="0.35">
      <c r="A713" t="s">
        <v>10</v>
      </c>
      <c r="B713">
        <v>350</v>
      </c>
      <c r="C713" t="s">
        <v>102</v>
      </c>
      <c r="D713">
        <v>301488507</v>
      </c>
      <c r="E713" t="s">
        <v>32</v>
      </c>
      <c r="F713">
        <v>1000</v>
      </c>
      <c r="G713">
        <v>24</v>
      </c>
      <c r="H713" s="3">
        <f t="shared" si="45"/>
        <v>24000</v>
      </c>
      <c r="I713" s="61">
        <f t="shared" si="46"/>
        <v>24</v>
      </c>
    </row>
    <row r="714" spans="1:9" hidden="1" outlineLevel="2" x14ac:dyDescent="0.35">
      <c r="A714" t="s">
        <v>10</v>
      </c>
      <c r="B714">
        <v>351</v>
      </c>
      <c r="C714" t="s">
        <v>88</v>
      </c>
      <c r="D714">
        <v>609606120</v>
      </c>
      <c r="E714" t="s">
        <v>32</v>
      </c>
      <c r="F714">
        <v>4000</v>
      </c>
      <c r="G714">
        <v>23</v>
      </c>
      <c r="H714" s="3">
        <f t="shared" si="45"/>
        <v>92000</v>
      </c>
      <c r="I714" s="61">
        <f t="shared" si="46"/>
        <v>23</v>
      </c>
    </row>
    <row r="715" spans="1:9" hidden="1" outlineLevel="2" x14ac:dyDescent="0.35">
      <c r="A715" t="s">
        <v>10</v>
      </c>
      <c r="B715">
        <v>352</v>
      </c>
      <c r="C715" t="s">
        <v>88</v>
      </c>
      <c r="D715">
        <v>609606120</v>
      </c>
      <c r="E715" t="s">
        <v>32</v>
      </c>
      <c r="F715">
        <v>1080</v>
      </c>
      <c r="G715">
        <v>23</v>
      </c>
      <c r="H715" s="3">
        <f t="shared" si="45"/>
        <v>24840</v>
      </c>
      <c r="I715" s="61">
        <f t="shared" si="46"/>
        <v>23</v>
      </c>
    </row>
    <row r="716" spans="1:9" hidden="1" outlineLevel="2" x14ac:dyDescent="0.35">
      <c r="A716" t="s">
        <v>10</v>
      </c>
      <c r="B716">
        <v>353</v>
      </c>
      <c r="C716" t="s">
        <v>122</v>
      </c>
      <c r="D716">
        <v>301484341</v>
      </c>
      <c r="E716" t="s">
        <v>32</v>
      </c>
      <c r="F716">
        <v>3000</v>
      </c>
      <c r="G716">
        <v>24</v>
      </c>
      <c r="H716" s="3">
        <f t="shared" si="45"/>
        <v>72000</v>
      </c>
      <c r="I716" s="61">
        <f t="shared" si="46"/>
        <v>24</v>
      </c>
    </row>
    <row r="717" spans="1:9" hidden="1" outlineLevel="2" x14ac:dyDescent="0.35">
      <c r="A717" t="s">
        <v>10</v>
      </c>
      <c r="B717">
        <v>354</v>
      </c>
      <c r="C717" t="s">
        <v>98</v>
      </c>
      <c r="D717">
        <v>606780564</v>
      </c>
      <c r="E717" t="s">
        <v>32</v>
      </c>
      <c r="F717">
        <v>14915</v>
      </c>
      <c r="G717">
        <v>23</v>
      </c>
      <c r="H717" s="3">
        <f t="shared" si="45"/>
        <v>343045</v>
      </c>
      <c r="I717" s="61">
        <f t="shared" si="46"/>
        <v>23</v>
      </c>
    </row>
    <row r="718" spans="1:9" hidden="1" outlineLevel="2" x14ac:dyDescent="0.35">
      <c r="A718" t="s">
        <v>10</v>
      </c>
      <c r="B718">
        <v>355</v>
      </c>
      <c r="C718" t="s">
        <v>16</v>
      </c>
      <c r="D718">
        <v>300341450</v>
      </c>
      <c r="E718" t="s">
        <v>32</v>
      </c>
      <c r="F718">
        <v>6000</v>
      </c>
      <c r="G718">
        <v>23</v>
      </c>
      <c r="H718" s="3">
        <f t="shared" si="45"/>
        <v>138000</v>
      </c>
      <c r="I718" s="61">
        <f t="shared" si="46"/>
        <v>23</v>
      </c>
    </row>
    <row r="719" spans="1:9" hidden="1" outlineLevel="2" x14ac:dyDescent="0.35">
      <c r="A719" t="s">
        <v>10</v>
      </c>
      <c r="B719">
        <v>357</v>
      </c>
      <c r="C719" t="s">
        <v>125</v>
      </c>
      <c r="D719">
        <v>302388510</v>
      </c>
      <c r="E719" t="s">
        <v>32</v>
      </c>
      <c r="F719">
        <v>2000</v>
      </c>
      <c r="G719">
        <v>22.5</v>
      </c>
      <c r="H719" s="3">
        <f t="shared" si="45"/>
        <v>45000</v>
      </c>
      <c r="I719" s="61">
        <f t="shared" si="46"/>
        <v>22.5</v>
      </c>
    </row>
    <row r="720" spans="1:9" hidden="1" outlineLevel="2" x14ac:dyDescent="0.35">
      <c r="A720" t="s">
        <v>10</v>
      </c>
      <c r="B720">
        <v>360</v>
      </c>
      <c r="C720" t="s">
        <v>89</v>
      </c>
      <c r="D720">
        <v>600614355</v>
      </c>
      <c r="E720" t="s">
        <v>32</v>
      </c>
      <c r="F720" s="5">
        <v>16716</v>
      </c>
      <c r="G720">
        <v>24</v>
      </c>
      <c r="H720" s="3">
        <v>401193</v>
      </c>
      <c r="I720" s="61">
        <f t="shared" si="46"/>
        <v>24.0005384063173</v>
      </c>
    </row>
    <row r="721" spans="1:9" hidden="1" outlineLevel="2" x14ac:dyDescent="0.35">
      <c r="A721" t="s">
        <v>10</v>
      </c>
      <c r="B721">
        <v>362</v>
      </c>
      <c r="C721" t="s">
        <v>83</v>
      </c>
      <c r="D721">
        <v>604895022</v>
      </c>
      <c r="E721" t="s">
        <v>32</v>
      </c>
      <c r="F721">
        <v>2500</v>
      </c>
      <c r="G721">
        <v>24</v>
      </c>
      <c r="H721" s="3">
        <f t="shared" ref="H721:H747" si="47">F721*G721</f>
        <v>60000</v>
      </c>
      <c r="I721" s="61">
        <f t="shared" si="46"/>
        <v>24</v>
      </c>
    </row>
    <row r="722" spans="1:9" hidden="1" outlineLevel="2" x14ac:dyDescent="0.35">
      <c r="A722" t="s">
        <v>10</v>
      </c>
      <c r="B722">
        <v>363</v>
      </c>
      <c r="C722" t="s">
        <v>16</v>
      </c>
      <c r="D722">
        <v>300341450</v>
      </c>
      <c r="E722" t="s">
        <v>32</v>
      </c>
      <c r="F722">
        <v>7015</v>
      </c>
      <c r="G722">
        <v>24</v>
      </c>
      <c r="H722" s="3">
        <f t="shared" si="47"/>
        <v>168360</v>
      </c>
      <c r="I722" s="61">
        <f t="shared" si="46"/>
        <v>24</v>
      </c>
    </row>
    <row r="723" spans="1:9" hidden="1" outlineLevel="2" x14ac:dyDescent="0.35">
      <c r="A723" t="s">
        <v>10</v>
      </c>
      <c r="B723">
        <v>364</v>
      </c>
      <c r="C723" t="s">
        <v>21</v>
      </c>
      <c r="D723">
        <v>300060740</v>
      </c>
      <c r="E723" t="s">
        <v>32</v>
      </c>
      <c r="F723">
        <v>500</v>
      </c>
      <c r="G723">
        <v>24</v>
      </c>
      <c r="H723" s="3">
        <f t="shared" si="47"/>
        <v>12000</v>
      </c>
      <c r="I723" s="61">
        <f t="shared" si="46"/>
        <v>24</v>
      </c>
    </row>
    <row r="724" spans="1:9" hidden="1" outlineLevel="2" x14ac:dyDescent="0.35">
      <c r="A724" t="s">
        <v>10</v>
      </c>
      <c r="B724">
        <v>370</v>
      </c>
      <c r="C724" t="s">
        <v>122</v>
      </c>
      <c r="D724">
        <v>301484341</v>
      </c>
      <c r="E724" t="s">
        <v>32</v>
      </c>
      <c r="F724">
        <v>5500</v>
      </c>
      <c r="G724">
        <v>24</v>
      </c>
      <c r="H724" s="3">
        <f t="shared" si="47"/>
        <v>132000</v>
      </c>
      <c r="I724" s="61">
        <f t="shared" si="46"/>
        <v>24</v>
      </c>
    </row>
    <row r="725" spans="1:9" hidden="1" outlineLevel="2" x14ac:dyDescent="0.35">
      <c r="A725" t="s">
        <v>10</v>
      </c>
      <c r="B725">
        <v>371</v>
      </c>
      <c r="C725" t="s">
        <v>137</v>
      </c>
      <c r="D725">
        <v>301485836</v>
      </c>
      <c r="E725" t="s">
        <v>32</v>
      </c>
      <c r="F725">
        <v>1500</v>
      </c>
      <c r="G725">
        <v>23</v>
      </c>
      <c r="H725" s="3">
        <f t="shared" si="47"/>
        <v>34500</v>
      </c>
      <c r="I725" s="61">
        <f t="shared" si="46"/>
        <v>23</v>
      </c>
    </row>
    <row r="726" spans="1:9" hidden="1" outlineLevel="2" x14ac:dyDescent="0.35">
      <c r="A726" t="s">
        <v>10</v>
      </c>
      <c r="B726">
        <v>372</v>
      </c>
      <c r="C726" t="s">
        <v>120</v>
      </c>
      <c r="D726">
        <v>302882977</v>
      </c>
      <c r="E726" t="s">
        <v>32</v>
      </c>
      <c r="F726">
        <v>4500</v>
      </c>
      <c r="G726">
        <v>22</v>
      </c>
      <c r="H726" s="3">
        <f t="shared" si="47"/>
        <v>99000</v>
      </c>
      <c r="I726" s="61">
        <f t="shared" si="46"/>
        <v>22</v>
      </c>
    </row>
    <row r="727" spans="1:9" hidden="1" outlineLevel="2" x14ac:dyDescent="0.35">
      <c r="A727" t="s">
        <v>11</v>
      </c>
      <c r="B727">
        <v>373</v>
      </c>
      <c r="C727" t="s">
        <v>122</v>
      </c>
      <c r="D727">
        <v>301484341</v>
      </c>
      <c r="E727" t="s">
        <v>32</v>
      </c>
      <c r="F727">
        <v>2500</v>
      </c>
      <c r="G727">
        <v>24</v>
      </c>
      <c r="H727" s="3">
        <f t="shared" si="47"/>
        <v>60000</v>
      </c>
      <c r="I727" s="61">
        <f t="shared" si="46"/>
        <v>24</v>
      </c>
    </row>
    <row r="728" spans="1:9" hidden="1" outlineLevel="2" x14ac:dyDescent="0.35">
      <c r="A728" t="s">
        <v>11</v>
      </c>
      <c r="B728">
        <v>374</v>
      </c>
      <c r="C728" t="s">
        <v>136</v>
      </c>
      <c r="D728">
        <v>600761460</v>
      </c>
      <c r="E728" t="s">
        <v>32</v>
      </c>
      <c r="F728">
        <v>10000</v>
      </c>
      <c r="G728">
        <v>22</v>
      </c>
      <c r="H728" s="3">
        <f t="shared" si="47"/>
        <v>220000</v>
      </c>
      <c r="I728" s="61">
        <f t="shared" si="46"/>
        <v>22</v>
      </c>
    </row>
    <row r="729" spans="1:9" hidden="1" outlineLevel="2" x14ac:dyDescent="0.35">
      <c r="A729" t="s">
        <v>11</v>
      </c>
      <c r="B729">
        <v>375</v>
      </c>
      <c r="C729" t="s">
        <v>136</v>
      </c>
      <c r="D729">
        <v>600761460</v>
      </c>
      <c r="E729" t="s">
        <v>32</v>
      </c>
      <c r="F729">
        <v>1480</v>
      </c>
      <c r="G729">
        <v>22</v>
      </c>
      <c r="H729" s="3">
        <f t="shared" si="47"/>
        <v>32560</v>
      </c>
      <c r="I729" s="61">
        <f t="shared" si="46"/>
        <v>22</v>
      </c>
    </row>
    <row r="730" spans="1:9" hidden="1" outlineLevel="2" x14ac:dyDescent="0.35">
      <c r="A730" t="s">
        <v>11</v>
      </c>
      <c r="B730">
        <v>376</v>
      </c>
      <c r="C730" t="s">
        <v>73</v>
      </c>
      <c r="D730">
        <v>611687962</v>
      </c>
      <c r="E730" t="s">
        <v>32</v>
      </c>
      <c r="F730">
        <v>2500</v>
      </c>
      <c r="G730">
        <v>22</v>
      </c>
      <c r="H730" s="3">
        <f t="shared" si="47"/>
        <v>55000</v>
      </c>
      <c r="I730" s="61">
        <f t="shared" si="46"/>
        <v>22</v>
      </c>
    </row>
    <row r="731" spans="1:9" hidden="1" outlineLevel="2" x14ac:dyDescent="0.35">
      <c r="A731" t="s">
        <v>11</v>
      </c>
      <c r="B731">
        <v>381</v>
      </c>
      <c r="C731" t="s">
        <v>139</v>
      </c>
      <c r="D731">
        <v>609491113</v>
      </c>
      <c r="E731" t="s">
        <v>32</v>
      </c>
      <c r="F731">
        <v>21420</v>
      </c>
      <c r="G731">
        <v>22.41</v>
      </c>
      <c r="H731" s="3">
        <f t="shared" si="47"/>
        <v>480022.2</v>
      </c>
      <c r="I731" s="61">
        <f t="shared" si="46"/>
        <v>22.41</v>
      </c>
    </row>
    <row r="732" spans="1:9" hidden="1" outlineLevel="2" x14ac:dyDescent="0.35">
      <c r="A732" t="s">
        <v>11</v>
      </c>
      <c r="B732">
        <v>382</v>
      </c>
      <c r="C732" t="s">
        <v>122</v>
      </c>
      <c r="D732">
        <v>301484341</v>
      </c>
      <c r="E732" t="s">
        <v>32</v>
      </c>
      <c r="F732">
        <v>3000</v>
      </c>
      <c r="G732">
        <v>23.5</v>
      </c>
      <c r="H732" s="3">
        <f t="shared" si="47"/>
        <v>70500</v>
      </c>
      <c r="I732" s="61">
        <f t="shared" si="46"/>
        <v>23.5</v>
      </c>
    </row>
    <row r="733" spans="1:9" hidden="1" outlineLevel="2" x14ac:dyDescent="0.35">
      <c r="A733" t="s">
        <v>11</v>
      </c>
      <c r="B733">
        <v>383</v>
      </c>
      <c r="C733" t="s">
        <v>67</v>
      </c>
      <c r="D733">
        <v>301485878</v>
      </c>
      <c r="E733" t="s">
        <v>32</v>
      </c>
      <c r="F733">
        <v>2250</v>
      </c>
      <c r="G733">
        <v>23</v>
      </c>
      <c r="H733" s="3">
        <f t="shared" si="47"/>
        <v>51750</v>
      </c>
      <c r="I733" s="61">
        <f t="shared" si="46"/>
        <v>23</v>
      </c>
    </row>
    <row r="734" spans="1:9" hidden="1" outlineLevel="2" collapsed="1" x14ac:dyDescent="0.35">
      <c r="A734" t="s">
        <v>11</v>
      </c>
      <c r="B734">
        <v>384</v>
      </c>
      <c r="C734" t="s">
        <v>140</v>
      </c>
      <c r="D734">
        <v>305058032</v>
      </c>
      <c r="E734" t="s">
        <v>32</v>
      </c>
      <c r="F734">
        <v>21300</v>
      </c>
      <c r="G734">
        <v>22.41</v>
      </c>
      <c r="H734" s="3">
        <f t="shared" si="47"/>
        <v>477333</v>
      </c>
      <c r="I734" s="61">
        <f t="shared" si="46"/>
        <v>22.41</v>
      </c>
    </row>
    <row r="735" spans="1:9" hidden="1" outlineLevel="2" x14ac:dyDescent="0.35">
      <c r="A735" t="s">
        <v>11</v>
      </c>
      <c r="B735">
        <v>387</v>
      </c>
      <c r="C735" t="s">
        <v>83</v>
      </c>
      <c r="D735">
        <v>604895022</v>
      </c>
      <c r="E735" t="s">
        <v>32</v>
      </c>
      <c r="F735">
        <v>1000</v>
      </c>
      <c r="G735">
        <v>21</v>
      </c>
      <c r="H735" s="3">
        <f t="shared" si="47"/>
        <v>21000</v>
      </c>
      <c r="I735" s="61">
        <f t="shared" si="46"/>
        <v>21</v>
      </c>
    </row>
    <row r="736" spans="1:9" hidden="1" outlineLevel="2" x14ac:dyDescent="0.35">
      <c r="A736" t="s">
        <v>11</v>
      </c>
      <c r="B736">
        <v>389</v>
      </c>
      <c r="C736" t="s">
        <v>98</v>
      </c>
      <c r="D736">
        <v>606780564</v>
      </c>
      <c r="E736" t="s">
        <v>32</v>
      </c>
      <c r="F736">
        <v>18600</v>
      </c>
      <c r="G736">
        <v>22.25</v>
      </c>
      <c r="H736" s="3">
        <f t="shared" si="47"/>
        <v>413850</v>
      </c>
      <c r="I736" s="61">
        <f t="shared" si="46"/>
        <v>22.25</v>
      </c>
    </row>
    <row r="737" spans="1:9" hidden="1" outlineLevel="2" x14ac:dyDescent="0.35">
      <c r="A737" t="s">
        <v>11</v>
      </c>
      <c r="B737">
        <v>390</v>
      </c>
      <c r="C737" t="s">
        <v>24</v>
      </c>
      <c r="D737">
        <v>301490863</v>
      </c>
      <c r="E737" t="s">
        <v>32</v>
      </c>
      <c r="F737">
        <v>1000</v>
      </c>
      <c r="G737">
        <v>22</v>
      </c>
      <c r="H737" s="3">
        <f t="shared" si="47"/>
        <v>22000</v>
      </c>
      <c r="I737" s="61">
        <f t="shared" si="46"/>
        <v>22</v>
      </c>
    </row>
    <row r="738" spans="1:9" hidden="1" outlineLevel="2" x14ac:dyDescent="0.35">
      <c r="A738" t="s">
        <v>11</v>
      </c>
      <c r="B738">
        <v>391</v>
      </c>
      <c r="C738" t="s">
        <v>26</v>
      </c>
      <c r="D738">
        <v>3001488790</v>
      </c>
      <c r="E738" t="s">
        <v>32</v>
      </c>
      <c r="F738">
        <v>1000</v>
      </c>
      <c r="G738">
        <v>22</v>
      </c>
      <c r="H738" s="3">
        <f t="shared" si="47"/>
        <v>22000</v>
      </c>
      <c r="I738" s="61">
        <f t="shared" si="46"/>
        <v>22</v>
      </c>
    </row>
    <row r="739" spans="1:9" hidden="1" outlineLevel="2" x14ac:dyDescent="0.35">
      <c r="A739" t="s">
        <v>11</v>
      </c>
      <c r="B739">
        <v>392</v>
      </c>
      <c r="C739" t="s">
        <v>73</v>
      </c>
      <c r="D739">
        <v>611687962</v>
      </c>
      <c r="E739" t="s">
        <v>32</v>
      </c>
      <c r="F739">
        <v>2500</v>
      </c>
      <c r="G739">
        <v>22</v>
      </c>
      <c r="H739" s="3">
        <f t="shared" si="47"/>
        <v>55000</v>
      </c>
      <c r="I739" s="61">
        <f t="shared" si="46"/>
        <v>22</v>
      </c>
    </row>
    <row r="740" spans="1:9" hidden="1" outlineLevel="2" x14ac:dyDescent="0.35">
      <c r="A740" t="s">
        <v>11</v>
      </c>
      <c r="B740">
        <v>393</v>
      </c>
      <c r="C740" t="s">
        <v>83</v>
      </c>
      <c r="D740">
        <v>604895022</v>
      </c>
      <c r="E740" t="s">
        <v>32</v>
      </c>
      <c r="F740">
        <v>1500</v>
      </c>
      <c r="G740">
        <v>22</v>
      </c>
      <c r="H740" s="3">
        <f t="shared" si="47"/>
        <v>33000</v>
      </c>
      <c r="I740" s="61">
        <f t="shared" si="46"/>
        <v>22</v>
      </c>
    </row>
    <row r="741" spans="1:9" hidden="1" outlineLevel="2" x14ac:dyDescent="0.35">
      <c r="A741" t="s">
        <v>11</v>
      </c>
      <c r="B741">
        <v>394</v>
      </c>
      <c r="C741" t="s">
        <v>72</v>
      </c>
      <c r="D741">
        <v>601169948</v>
      </c>
      <c r="E741" t="s">
        <v>32</v>
      </c>
      <c r="F741">
        <v>1000</v>
      </c>
      <c r="G741">
        <v>23</v>
      </c>
      <c r="H741" s="3">
        <f t="shared" si="47"/>
        <v>23000</v>
      </c>
      <c r="I741" s="61">
        <f t="shared" si="46"/>
        <v>23</v>
      </c>
    </row>
    <row r="742" spans="1:9" hidden="1" outlineLevel="2" x14ac:dyDescent="0.35">
      <c r="A742" t="s">
        <v>11</v>
      </c>
      <c r="B742">
        <v>396</v>
      </c>
      <c r="C742" t="s">
        <v>141</v>
      </c>
      <c r="D742">
        <v>304231845</v>
      </c>
      <c r="E742" t="s">
        <v>32</v>
      </c>
      <c r="F742">
        <v>4000</v>
      </c>
      <c r="G742">
        <v>23</v>
      </c>
      <c r="H742" s="3">
        <f t="shared" si="47"/>
        <v>92000</v>
      </c>
      <c r="I742" s="61">
        <f t="shared" si="46"/>
        <v>23</v>
      </c>
    </row>
    <row r="743" spans="1:9" hidden="1" outlineLevel="2" collapsed="1" x14ac:dyDescent="0.35">
      <c r="A743" t="s">
        <v>11</v>
      </c>
      <c r="B743">
        <v>397</v>
      </c>
      <c r="C743" t="s">
        <v>142</v>
      </c>
      <c r="D743">
        <v>611646330</v>
      </c>
      <c r="E743" t="s">
        <v>32</v>
      </c>
      <c r="F743">
        <v>2000</v>
      </c>
      <c r="G743">
        <v>23</v>
      </c>
      <c r="H743" s="3">
        <f t="shared" si="47"/>
        <v>46000</v>
      </c>
      <c r="I743" s="61">
        <f t="shared" si="46"/>
        <v>23</v>
      </c>
    </row>
    <row r="744" spans="1:9" hidden="1" outlineLevel="2" x14ac:dyDescent="0.35">
      <c r="A744" t="s">
        <v>11</v>
      </c>
      <c r="B744">
        <v>398</v>
      </c>
      <c r="C744" t="s">
        <v>122</v>
      </c>
      <c r="D744">
        <v>301484341</v>
      </c>
      <c r="E744" t="s">
        <v>32</v>
      </c>
      <c r="F744">
        <v>4000</v>
      </c>
      <c r="G744">
        <v>23.5</v>
      </c>
      <c r="H744" s="3">
        <f t="shared" si="47"/>
        <v>94000</v>
      </c>
      <c r="I744" s="61">
        <f t="shared" si="46"/>
        <v>23.5</v>
      </c>
    </row>
    <row r="745" spans="1:9" hidden="1" outlineLevel="2" collapsed="1" x14ac:dyDescent="0.35">
      <c r="A745" t="s">
        <v>11</v>
      </c>
      <c r="B745">
        <v>399</v>
      </c>
      <c r="C745" t="s">
        <v>139</v>
      </c>
      <c r="D745">
        <v>609491113</v>
      </c>
      <c r="E745" t="s">
        <v>32</v>
      </c>
      <c r="F745">
        <v>9510</v>
      </c>
      <c r="G745">
        <v>21</v>
      </c>
      <c r="H745" s="3">
        <f t="shared" si="47"/>
        <v>199710</v>
      </c>
      <c r="I745" s="61">
        <f t="shared" si="46"/>
        <v>21</v>
      </c>
    </row>
    <row r="746" spans="1:9" hidden="1" outlineLevel="2" x14ac:dyDescent="0.35">
      <c r="A746" t="s">
        <v>11</v>
      </c>
      <c r="B746">
        <v>401</v>
      </c>
      <c r="C746" t="s">
        <v>83</v>
      </c>
      <c r="D746">
        <v>604895022</v>
      </c>
      <c r="E746" t="s">
        <v>32</v>
      </c>
      <c r="F746">
        <v>1900</v>
      </c>
      <c r="G746">
        <v>21</v>
      </c>
      <c r="H746" s="3">
        <f t="shared" si="47"/>
        <v>39900</v>
      </c>
      <c r="I746" s="61">
        <f t="shared" si="46"/>
        <v>21</v>
      </c>
    </row>
    <row r="747" spans="1:9" hidden="1" outlineLevel="2" x14ac:dyDescent="0.35">
      <c r="A747" t="s">
        <v>11</v>
      </c>
      <c r="B747">
        <v>404</v>
      </c>
      <c r="C747" t="s">
        <v>16</v>
      </c>
      <c r="D747">
        <v>300341450</v>
      </c>
      <c r="E747" t="s">
        <v>32</v>
      </c>
      <c r="F747">
        <v>9755</v>
      </c>
      <c r="G747">
        <v>23.5</v>
      </c>
      <c r="H747" s="3">
        <f t="shared" si="47"/>
        <v>229242.5</v>
      </c>
      <c r="I747" s="61">
        <f t="shared" si="46"/>
        <v>23.5</v>
      </c>
    </row>
    <row r="748" spans="1:9" outlineLevel="1" collapsed="1" x14ac:dyDescent="0.35">
      <c r="E748" s="1" t="s">
        <v>259</v>
      </c>
      <c r="F748">
        <f>SUBTOTAL(9,F585:F747)</f>
        <v>803672</v>
      </c>
      <c r="G748">
        <f>SUBTOTAL(9,G585:G747)</f>
        <v>4402.4199999999992</v>
      </c>
      <c r="H748" s="3">
        <f>SUBTOTAL(9,H585:H747)</f>
        <v>22581404.399999999</v>
      </c>
      <c r="I748" s="61">
        <f t="shared" si="46"/>
        <v>28.097786659234114</v>
      </c>
    </row>
    <row r="749" spans="1:9" outlineLevel="1" x14ac:dyDescent="0.35">
      <c r="A749" t="s">
        <v>5</v>
      </c>
      <c r="B749">
        <v>18</v>
      </c>
      <c r="C749" t="s">
        <v>14</v>
      </c>
      <c r="H749" s="3">
        <f>G749*F749</f>
        <v>0</v>
      </c>
    </row>
    <row r="750" spans="1:9" outlineLevel="1" x14ac:dyDescent="0.35">
      <c r="A750" t="s">
        <v>5</v>
      </c>
      <c r="B750">
        <v>27</v>
      </c>
      <c r="C750" t="s">
        <v>14</v>
      </c>
      <c r="H750" s="3">
        <f>G750*F750</f>
        <v>0</v>
      </c>
    </row>
    <row r="751" spans="1:9" outlineLevel="1" x14ac:dyDescent="0.35">
      <c r="A751" t="s">
        <v>5</v>
      </c>
      <c r="B751">
        <v>33</v>
      </c>
      <c r="C751" t="s">
        <v>14</v>
      </c>
      <c r="H751" s="3">
        <f>G751*F751</f>
        <v>0</v>
      </c>
    </row>
    <row r="752" spans="1:9" outlineLevel="1" x14ac:dyDescent="0.35">
      <c r="A752" t="s">
        <v>114</v>
      </c>
      <c r="B752">
        <v>241</v>
      </c>
      <c r="C752" t="s">
        <v>14</v>
      </c>
      <c r="H752" s="3">
        <f>F752*G752</f>
        <v>0</v>
      </c>
    </row>
    <row r="753" spans="1:8" outlineLevel="1" x14ac:dyDescent="0.35">
      <c r="A753" t="s">
        <v>10</v>
      </c>
      <c r="B753">
        <v>337</v>
      </c>
      <c r="C753" t="s">
        <v>14</v>
      </c>
      <c r="H753" s="3">
        <f>F753*G753</f>
        <v>0</v>
      </c>
    </row>
    <row r="754" spans="1:8" outlineLevel="1" x14ac:dyDescent="0.35">
      <c r="A754" t="s">
        <v>11</v>
      </c>
      <c r="B754">
        <v>403</v>
      </c>
      <c r="C754" t="s">
        <v>14</v>
      </c>
      <c r="H754" s="3">
        <f>F754*G754</f>
        <v>0</v>
      </c>
    </row>
    <row r="755" spans="1:8" outlineLevel="1" x14ac:dyDescent="0.35">
      <c r="E755" s="1" t="s">
        <v>237</v>
      </c>
      <c r="F755">
        <f>SUBTOTAL(9,F2:F754)</f>
        <v>2006004.25</v>
      </c>
      <c r="G755">
        <f>SUBTOTAL(9,G2:G754)</f>
        <v>27157.419999999995</v>
      </c>
      <c r="H755" s="3">
        <f>SUBTOTAL(9,H2:H754)</f>
        <v>65397061.400000006</v>
      </c>
    </row>
  </sheetData>
  <autoFilter ref="A1:H754" xr:uid="{00000000-0009-0000-0000-000001000000}">
    <sortState xmlns:xlrd2="http://schemas.microsoft.com/office/spreadsheetml/2017/richdata2" ref="A2:H754">
      <sortCondition ref="F1:F754"/>
    </sortState>
  </autoFilter>
  <pageMargins left="0.7" right="0.7" top="0.75" bottom="0.75" header="0.3" footer="0.3"/>
  <pageSetup paperSize="256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825"/>
  <sheetViews>
    <sheetView workbookViewId="0">
      <pane ySplit="1" topLeftCell="A8" activePane="bottomLeft" state="frozen"/>
      <selection pane="bottomLeft" activeCell="I67" sqref="I67"/>
    </sheetView>
  </sheetViews>
  <sheetFormatPr defaultRowHeight="14.5" outlineLevelRow="2" x14ac:dyDescent="0.35"/>
  <cols>
    <col min="2" max="2" width="7.1796875" customWidth="1"/>
    <col min="3" max="3" width="35.54296875" customWidth="1"/>
    <col min="4" max="4" width="11" bestFit="1" customWidth="1"/>
    <col min="5" max="5" width="18.54296875" hidden="1" customWidth="1"/>
    <col min="6" max="6" width="10.7265625" hidden="1" customWidth="1"/>
    <col min="7" max="7" width="11" hidden="1" customWidth="1"/>
    <col min="8" max="8" width="14.26953125" style="3" bestFit="1" customWidth="1"/>
    <col min="9" max="9" width="11.54296875" bestFit="1" customWidth="1"/>
    <col min="11" max="11" width="26.7265625" customWidth="1"/>
    <col min="12" max="12" width="11.54296875" style="3" bestFit="1" customWidth="1"/>
    <col min="13" max="13" width="14.453125" customWidth="1"/>
    <col min="18" max="18" width="11.54296875" bestFit="1" customWidth="1"/>
    <col min="19" max="19" width="10.54296875" bestFit="1" customWidth="1"/>
  </cols>
  <sheetData>
    <row r="1" spans="1:1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28</v>
      </c>
      <c r="F1" s="1" t="s">
        <v>30</v>
      </c>
      <c r="G1" s="1" t="s">
        <v>29</v>
      </c>
      <c r="H1" s="2" t="s">
        <v>4</v>
      </c>
      <c r="Q1" s="1"/>
      <c r="R1" s="3"/>
    </row>
    <row r="2" spans="1:19" hidden="1" outlineLevel="2" x14ac:dyDescent="0.35">
      <c r="A2" t="s">
        <v>5</v>
      </c>
      <c r="B2">
        <v>18</v>
      </c>
      <c r="C2" t="s">
        <v>70</v>
      </c>
      <c r="D2">
        <v>603901393</v>
      </c>
      <c r="E2" t="s">
        <v>50</v>
      </c>
      <c r="F2">
        <v>8300</v>
      </c>
      <c r="G2">
        <v>38</v>
      </c>
      <c r="H2" s="3">
        <f>G2*F2</f>
        <v>315400</v>
      </c>
      <c r="R2" s="3"/>
      <c r="S2" s="4"/>
    </row>
    <row r="3" spans="1:19" outlineLevel="1" collapsed="1" x14ac:dyDescent="0.35">
      <c r="A3" t="s">
        <v>5</v>
      </c>
      <c r="B3">
        <v>27</v>
      </c>
      <c r="C3" s="1" t="s">
        <v>143</v>
      </c>
      <c r="D3">
        <v>603901393</v>
      </c>
      <c r="H3" s="3">
        <f>SUBTOTAL(9,H2:H2)</f>
        <v>315400</v>
      </c>
      <c r="R3" s="3"/>
      <c r="S3" s="4"/>
    </row>
    <row r="4" spans="1:19" hidden="1" outlineLevel="2" x14ac:dyDescent="0.35">
      <c r="A4" t="s">
        <v>5</v>
      </c>
      <c r="B4">
        <v>33</v>
      </c>
      <c r="C4" t="s">
        <v>69</v>
      </c>
      <c r="D4">
        <v>304751039</v>
      </c>
      <c r="E4" t="s">
        <v>34</v>
      </c>
      <c r="F4">
        <v>500</v>
      </c>
      <c r="G4">
        <v>32</v>
      </c>
      <c r="H4" s="3">
        <f>G4*F4</f>
        <v>16000</v>
      </c>
      <c r="R4" s="3"/>
      <c r="S4" s="4"/>
    </row>
    <row r="5" spans="1:19" hidden="1" outlineLevel="2" x14ac:dyDescent="0.35">
      <c r="A5" t="s">
        <v>9</v>
      </c>
      <c r="B5">
        <v>204</v>
      </c>
      <c r="C5" t="s">
        <v>69</v>
      </c>
      <c r="D5">
        <v>304751039</v>
      </c>
      <c r="E5" t="s">
        <v>43</v>
      </c>
      <c r="F5">
        <v>1290</v>
      </c>
      <c r="G5">
        <v>32</v>
      </c>
      <c r="H5" s="3">
        <f>F5*G5</f>
        <v>41280</v>
      </c>
      <c r="R5" s="3"/>
      <c r="S5" s="4"/>
    </row>
    <row r="6" spans="1:19" outlineLevel="1" collapsed="1" x14ac:dyDescent="0.35">
      <c r="A6" t="s">
        <v>114</v>
      </c>
      <c r="B6">
        <v>241</v>
      </c>
      <c r="C6" s="1" t="s">
        <v>144</v>
      </c>
      <c r="D6">
        <v>304751039</v>
      </c>
      <c r="H6" s="3">
        <f>SUBTOTAL(9,H4:H5)</f>
        <v>57280</v>
      </c>
      <c r="R6" s="3"/>
      <c r="S6" s="4"/>
    </row>
    <row r="7" spans="1:19" hidden="1" outlineLevel="2" x14ac:dyDescent="0.35">
      <c r="A7" t="s">
        <v>114</v>
      </c>
      <c r="B7">
        <v>291</v>
      </c>
      <c r="C7" t="s">
        <v>123</v>
      </c>
      <c r="D7">
        <v>604033187</v>
      </c>
      <c r="E7" t="s">
        <v>43</v>
      </c>
      <c r="F7">
        <v>1200</v>
      </c>
      <c r="G7">
        <v>28</v>
      </c>
      <c r="H7" s="3">
        <f>F7*G7</f>
        <v>33600</v>
      </c>
      <c r="R7" s="3"/>
      <c r="S7" s="4"/>
    </row>
    <row r="8" spans="1:19" outlineLevel="1" collapsed="1" x14ac:dyDescent="0.35">
      <c r="A8" t="s">
        <v>10</v>
      </c>
      <c r="B8">
        <v>337</v>
      </c>
      <c r="C8" s="1" t="s">
        <v>145</v>
      </c>
      <c r="D8">
        <v>604033187</v>
      </c>
      <c r="H8" s="3">
        <f>SUBTOTAL(9,H7:H7)</f>
        <v>33600</v>
      </c>
      <c r="R8" s="3"/>
      <c r="S8" s="4"/>
    </row>
    <row r="9" spans="1:19" hidden="1" outlineLevel="2" x14ac:dyDescent="0.35">
      <c r="A9" t="s">
        <v>10</v>
      </c>
      <c r="B9">
        <v>358</v>
      </c>
      <c r="C9" t="s">
        <v>97</v>
      </c>
      <c r="D9">
        <v>611579348</v>
      </c>
      <c r="E9" t="s">
        <v>31</v>
      </c>
      <c r="F9">
        <v>280</v>
      </c>
      <c r="G9">
        <v>36</v>
      </c>
      <c r="H9" s="3">
        <f>F9*G9</f>
        <v>10080</v>
      </c>
      <c r="R9" s="3"/>
      <c r="S9" s="4"/>
    </row>
    <row r="10" spans="1:19" hidden="1" outlineLevel="2" x14ac:dyDescent="0.35">
      <c r="A10" t="s">
        <v>11</v>
      </c>
      <c r="B10">
        <v>403</v>
      </c>
      <c r="C10" t="s">
        <v>97</v>
      </c>
      <c r="D10">
        <v>611579348</v>
      </c>
      <c r="E10" t="s">
        <v>31</v>
      </c>
      <c r="F10">
        <v>280</v>
      </c>
      <c r="G10">
        <v>36</v>
      </c>
      <c r="H10" s="3">
        <f>F10*G10</f>
        <v>10080</v>
      </c>
      <c r="R10" s="3"/>
      <c r="S10" s="4"/>
    </row>
    <row r="11" spans="1:19" outlineLevel="1" collapsed="1" x14ac:dyDescent="0.35">
      <c r="C11" s="1" t="s">
        <v>146</v>
      </c>
      <c r="D11">
        <v>611579348</v>
      </c>
      <c r="H11" s="3">
        <f>SUBTOTAL(9,H9:H10)</f>
        <v>20160</v>
      </c>
      <c r="R11" s="3"/>
      <c r="S11" s="4"/>
    </row>
    <row r="12" spans="1:19" hidden="1" outlineLevel="2" x14ac:dyDescent="0.35">
      <c r="A12" t="s">
        <v>62</v>
      </c>
      <c r="B12">
        <v>68</v>
      </c>
      <c r="C12" t="s">
        <v>88</v>
      </c>
      <c r="D12">
        <v>602335502</v>
      </c>
      <c r="E12" t="s">
        <v>32</v>
      </c>
      <c r="F12">
        <v>20250</v>
      </c>
      <c r="G12">
        <v>37</v>
      </c>
      <c r="H12" s="3">
        <f t="shared" ref="H12:H32" si="0">F12*G12</f>
        <v>749250</v>
      </c>
      <c r="R12" s="3"/>
      <c r="S12" s="4"/>
    </row>
    <row r="13" spans="1:19" hidden="1" outlineLevel="2" collapsed="1" x14ac:dyDescent="0.35">
      <c r="C13" t="s">
        <v>88</v>
      </c>
      <c r="D13">
        <v>602335502</v>
      </c>
      <c r="E13" t="s">
        <v>36</v>
      </c>
      <c r="F13">
        <v>1000</v>
      </c>
      <c r="G13">
        <v>34</v>
      </c>
      <c r="H13" s="3">
        <f t="shared" si="0"/>
        <v>34000</v>
      </c>
      <c r="R13" s="3"/>
      <c r="S13" s="4"/>
    </row>
    <row r="14" spans="1:19" hidden="1" outlineLevel="2" x14ac:dyDescent="0.35">
      <c r="A14" t="s">
        <v>9</v>
      </c>
      <c r="B14">
        <v>189</v>
      </c>
      <c r="C14" t="s">
        <v>88</v>
      </c>
      <c r="D14">
        <v>602335502</v>
      </c>
      <c r="E14" t="s">
        <v>32</v>
      </c>
      <c r="F14">
        <v>5285</v>
      </c>
      <c r="G14">
        <v>30</v>
      </c>
      <c r="H14" s="3">
        <f t="shared" si="0"/>
        <v>158550</v>
      </c>
      <c r="R14" s="3"/>
      <c r="S14" s="4"/>
    </row>
    <row r="15" spans="1:19" hidden="1" outlineLevel="2" x14ac:dyDescent="0.35">
      <c r="A15" t="s">
        <v>9</v>
      </c>
      <c r="B15">
        <v>189</v>
      </c>
      <c r="C15" t="s">
        <v>88</v>
      </c>
      <c r="D15">
        <v>602335502</v>
      </c>
      <c r="E15" t="s">
        <v>32</v>
      </c>
      <c r="F15">
        <v>5000</v>
      </c>
      <c r="G15">
        <v>30</v>
      </c>
      <c r="H15" s="3">
        <f t="shared" si="0"/>
        <v>150000</v>
      </c>
      <c r="R15" s="3"/>
      <c r="S15" s="4"/>
    </row>
    <row r="16" spans="1:19" hidden="1" outlineLevel="2" collapsed="1" x14ac:dyDescent="0.35">
      <c r="C16" t="s">
        <v>88</v>
      </c>
      <c r="D16">
        <v>602335503</v>
      </c>
      <c r="E16" t="s">
        <v>36</v>
      </c>
      <c r="F16">
        <v>1500</v>
      </c>
      <c r="G16">
        <v>30</v>
      </c>
      <c r="H16" s="3">
        <f t="shared" si="0"/>
        <v>45000</v>
      </c>
      <c r="R16" s="3"/>
      <c r="S16" s="4"/>
    </row>
    <row r="17" spans="1:19" hidden="1" outlineLevel="2" x14ac:dyDescent="0.35">
      <c r="A17" t="s">
        <v>8</v>
      </c>
      <c r="B17">
        <v>169</v>
      </c>
      <c r="C17" t="s">
        <v>88</v>
      </c>
      <c r="D17">
        <v>602335504</v>
      </c>
      <c r="E17" t="s">
        <v>43</v>
      </c>
      <c r="F17">
        <v>1000</v>
      </c>
      <c r="G17">
        <v>21</v>
      </c>
      <c r="H17" s="3">
        <f t="shared" si="0"/>
        <v>21000</v>
      </c>
      <c r="R17" s="3"/>
      <c r="S17" s="4"/>
    </row>
    <row r="18" spans="1:19" hidden="1" outlineLevel="2" x14ac:dyDescent="0.35">
      <c r="A18" t="s">
        <v>9</v>
      </c>
      <c r="B18">
        <v>173</v>
      </c>
      <c r="C18" t="s">
        <v>88</v>
      </c>
      <c r="D18">
        <v>602335502</v>
      </c>
      <c r="E18" t="s">
        <v>32</v>
      </c>
      <c r="F18">
        <v>3990</v>
      </c>
      <c r="G18">
        <v>30</v>
      </c>
      <c r="H18" s="3">
        <f t="shared" si="0"/>
        <v>119700</v>
      </c>
      <c r="R18" s="3"/>
      <c r="S18" s="4"/>
    </row>
    <row r="19" spans="1:19" hidden="1" outlineLevel="2" collapsed="1" x14ac:dyDescent="0.35">
      <c r="C19" t="s">
        <v>88</v>
      </c>
      <c r="D19">
        <v>602335502</v>
      </c>
      <c r="E19" t="s">
        <v>33</v>
      </c>
      <c r="F19">
        <v>1000</v>
      </c>
      <c r="G19">
        <v>31</v>
      </c>
      <c r="H19" s="3">
        <f t="shared" si="0"/>
        <v>31000</v>
      </c>
      <c r="R19" s="3"/>
      <c r="S19" s="4"/>
    </row>
    <row r="20" spans="1:19" hidden="1" outlineLevel="2" x14ac:dyDescent="0.35">
      <c r="A20" t="s">
        <v>9</v>
      </c>
      <c r="B20">
        <v>199</v>
      </c>
      <c r="C20" t="s">
        <v>88</v>
      </c>
      <c r="D20">
        <v>602335502</v>
      </c>
      <c r="E20" t="s">
        <v>32</v>
      </c>
      <c r="F20">
        <v>6975</v>
      </c>
      <c r="G20">
        <v>30</v>
      </c>
      <c r="H20" s="3">
        <f t="shared" si="0"/>
        <v>209250</v>
      </c>
      <c r="R20" s="3"/>
      <c r="S20" s="4"/>
    </row>
    <row r="21" spans="1:19" hidden="1" outlineLevel="2" collapsed="1" x14ac:dyDescent="0.35">
      <c r="C21" t="s">
        <v>88</v>
      </c>
      <c r="D21">
        <v>609606120</v>
      </c>
      <c r="E21" t="s">
        <v>32</v>
      </c>
      <c r="F21">
        <v>6155</v>
      </c>
      <c r="G21">
        <v>30</v>
      </c>
      <c r="H21" s="3">
        <f t="shared" si="0"/>
        <v>184650</v>
      </c>
      <c r="R21" s="3"/>
      <c r="S21" s="4"/>
    </row>
    <row r="22" spans="1:19" hidden="1" outlineLevel="2" x14ac:dyDescent="0.35">
      <c r="A22" t="s">
        <v>10</v>
      </c>
      <c r="B22">
        <v>332</v>
      </c>
      <c r="C22" t="s">
        <v>88</v>
      </c>
      <c r="D22">
        <v>609606120</v>
      </c>
      <c r="E22" t="s">
        <v>43</v>
      </c>
      <c r="F22">
        <v>1150</v>
      </c>
      <c r="G22">
        <v>22</v>
      </c>
      <c r="H22" s="3">
        <f t="shared" si="0"/>
        <v>25300</v>
      </c>
      <c r="R22" s="3"/>
      <c r="S22" s="4"/>
    </row>
    <row r="23" spans="1:19" hidden="1" outlineLevel="2" collapsed="1" x14ac:dyDescent="0.35">
      <c r="C23" s="7" t="s">
        <v>88</v>
      </c>
      <c r="D23">
        <v>609606120</v>
      </c>
      <c r="E23" t="s">
        <v>32</v>
      </c>
      <c r="F23">
        <v>4280</v>
      </c>
      <c r="G23">
        <v>29</v>
      </c>
      <c r="H23" s="3">
        <f t="shared" si="0"/>
        <v>124120</v>
      </c>
      <c r="R23" s="3"/>
      <c r="S23" s="4"/>
    </row>
    <row r="24" spans="1:19" hidden="1" outlineLevel="2" x14ac:dyDescent="0.35">
      <c r="A24" t="s">
        <v>9</v>
      </c>
      <c r="B24">
        <v>177</v>
      </c>
      <c r="C24" s="7" t="s">
        <v>88</v>
      </c>
      <c r="D24">
        <v>609606120</v>
      </c>
      <c r="E24" t="s">
        <v>43</v>
      </c>
      <c r="F24">
        <v>3000</v>
      </c>
      <c r="G24">
        <v>22</v>
      </c>
      <c r="H24" s="3">
        <f t="shared" si="0"/>
        <v>66000</v>
      </c>
      <c r="R24" s="3"/>
      <c r="S24" s="4"/>
    </row>
    <row r="25" spans="1:19" hidden="1" outlineLevel="2" x14ac:dyDescent="0.35">
      <c r="A25" t="s">
        <v>9</v>
      </c>
      <c r="B25">
        <v>177</v>
      </c>
      <c r="C25" s="7" t="s">
        <v>88</v>
      </c>
      <c r="D25">
        <v>609606120</v>
      </c>
      <c r="E25" t="s">
        <v>33</v>
      </c>
      <c r="F25">
        <v>500</v>
      </c>
      <c r="G25">
        <v>30</v>
      </c>
      <c r="H25" s="3">
        <f t="shared" si="0"/>
        <v>15000</v>
      </c>
      <c r="R25" s="3"/>
      <c r="S25" s="4"/>
    </row>
    <row r="26" spans="1:19" hidden="1" outlineLevel="2" collapsed="1" x14ac:dyDescent="0.35">
      <c r="C26" s="7" t="s">
        <v>88</v>
      </c>
      <c r="D26">
        <v>609606120</v>
      </c>
      <c r="E26" t="s">
        <v>32</v>
      </c>
      <c r="F26">
        <v>8000</v>
      </c>
      <c r="G26">
        <v>28</v>
      </c>
      <c r="H26" s="3">
        <f t="shared" si="0"/>
        <v>224000</v>
      </c>
      <c r="R26" s="3"/>
      <c r="S26" s="4"/>
    </row>
    <row r="27" spans="1:19" hidden="1" outlineLevel="2" x14ac:dyDescent="0.35">
      <c r="A27" t="s">
        <v>114</v>
      </c>
      <c r="B27">
        <v>261</v>
      </c>
      <c r="C27" t="s">
        <v>88</v>
      </c>
      <c r="D27">
        <v>609606120</v>
      </c>
      <c r="E27" t="s">
        <v>32</v>
      </c>
      <c r="F27">
        <v>8160</v>
      </c>
      <c r="G27">
        <v>23</v>
      </c>
      <c r="H27" s="3">
        <f t="shared" si="0"/>
        <v>187680</v>
      </c>
      <c r="R27" s="3"/>
      <c r="S27" s="4"/>
    </row>
    <row r="28" spans="1:19" hidden="1" outlineLevel="2" collapsed="1" x14ac:dyDescent="0.35">
      <c r="C28" t="s">
        <v>88</v>
      </c>
      <c r="D28">
        <v>609606120</v>
      </c>
      <c r="E28" t="s">
        <v>130</v>
      </c>
      <c r="F28">
        <v>3820</v>
      </c>
      <c r="G28">
        <v>30</v>
      </c>
      <c r="H28" s="3">
        <f t="shared" si="0"/>
        <v>114600</v>
      </c>
      <c r="R28" s="3"/>
      <c r="S28" s="4"/>
    </row>
    <row r="29" spans="1:19" hidden="1" outlineLevel="2" x14ac:dyDescent="0.35">
      <c r="A29" t="s">
        <v>10</v>
      </c>
      <c r="B29">
        <v>371</v>
      </c>
      <c r="C29" t="s">
        <v>88</v>
      </c>
      <c r="D29">
        <v>609606120</v>
      </c>
      <c r="E29" t="s">
        <v>32</v>
      </c>
      <c r="F29">
        <v>17475</v>
      </c>
      <c r="G29">
        <v>22.25</v>
      </c>
      <c r="H29" s="3">
        <f t="shared" si="0"/>
        <v>388818.75</v>
      </c>
      <c r="R29" s="3"/>
      <c r="S29" s="4"/>
    </row>
    <row r="30" spans="1:19" hidden="1" outlineLevel="2" collapsed="1" x14ac:dyDescent="0.35">
      <c r="C30" t="s">
        <v>88</v>
      </c>
      <c r="D30">
        <v>609606120</v>
      </c>
      <c r="E30" t="s">
        <v>32</v>
      </c>
      <c r="F30">
        <v>7555</v>
      </c>
      <c r="G30">
        <v>23</v>
      </c>
      <c r="H30" s="3">
        <f t="shared" si="0"/>
        <v>173765</v>
      </c>
      <c r="R30" s="3"/>
      <c r="S30" s="4"/>
    </row>
    <row r="31" spans="1:19" hidden="1" outlineLevel="2" x14ac:dyDescent="0.35">
      <c r="A31" t="s">
        <v>10</v>
      </c>
      <c r="B31">
        <v>335</v>
      </c>
      <c r="C31" t="s">
        <v>88</v>
      </c>
      <c r="D31">
        <v>609606120</v>
      </c>
      <c r="E31" t="s">
        <v>32</v>
      </c>
      <c r="F31">
        <v>4000</v>
      </c>
      <c r="G31">
        <v>23</v>
      </c>
      <c r="H31" s="3">
        <f t="shared" si="0"/>
        <v>92000</v>
      </c>
      <c r="R31" s="3"/>
      <c r="S31" s="4"/>
    </row>
    <row r="32" spans="1:19" hidden="1" outlineLevel="2" collapsed="1" x14ac:dyDescent="0.35">
      <c r="C32" t="s">
        <v>88</v>
      </c>
      <c r="D32">
        <v>609606120</v>
      </c>
      <c r="E32" t="s">
        <v>32</v>
      </c>
      <c r="F32">
        <v>1080</v>
      </c>
      <c r="G32">
        <v>23</v>
      </c>
      <c r="H32" s="3">
        <f t="shared" si="0"/>
        <v>24840</v>
      </c>
      <c r="R32" s="3"/>
      <c r="S32" s="4"/>
    </row>
    <row r="33" spans="1:19" outlineLevel="1" collapsed="1" x14ac:dyDescent="0.35">
      <c r="A33" t="s">
        <v>6</v>
      </c>
      <c r="B33">
        <v>60</v>
      </c>
      <c r="C33" s="1" t="s">
        <v>147</v>
      </c>
      <c r="D33">
        <v>609606120</v>
      </c>
      <c r="H33" s="3">
        <f>SUBTOTAL(9,H12:H32)</f>
        <v>3138523.75</v>
      </c>
      <c r="R33" s="3"/>
      <c r="S33" s="4"/>
    </row>
    <row r="34" spans="1:19" hidden="1" outlineLevel="2" x14ac:dyDescent="0.35">
      <c r="A34" t="s">
        <v>6</v>
      </c>
      <c r="B34">
        <v>60</v>
      </c>
      <c r="C34" t="s">
        <v>128</v>
      </c>
      <c r="D34">
        <v>609347959</v>
      </c>
      <c r="E34" t="s">
        <v>31</v>
      </c>
      <c r="F34">
        <v>2750</v>
      </c>
      <c r="G34">
        <v>41.67</v>
      </c>
      <c r="H34" s="3">
        <f>F34*G34</f>
        <v>114592.5</v>
      </c>
      <c r="R34" s="3"/>
      <c r="S34" s="4"/>
    </row>
    <row r="35" spans="1:19" hidden="1" outlineLevel="2" collapsed="1" x14ac:dyDescent="0.35">
      <c r="C35" t="s">
        <v>128</v>
      </c>
      <c r="D35">
        <v>609347959</v>
      </c>
      <c r="E35" t="s">
        <v>31</v>
      </c>
      <c r="F35">
        <v>300</v>
      </c>
      <c r="G35">
        <v>41.67</v>
      </c>
      <c r="H35" s="3">
        <f>F35*G35</f>
        <v>12501</v>
      </c>
      <c r="R35" s="3"/>
      <c r="S35" s="4"/>
    </row>
    <row r="36" spans="1:19" outlineLevel="1" collapsed="1" x14ac:dyDescent="0.35">
      <c r="A36" t="s">
        <v>62</v>
      </c>
      <c r="B36">
        <v>73</v>
      </c>
      <c r="C36" s="1" t="s">
        <v>148</v>
      </c>
      <c r="D36">
        <v>609347959</v>
      </c>
      <c r="H36" s="3">
        <f>SUBTOTAL(9,H34:H35)</f>
        <v>127093.5</v>
      </c>
      <c r="R36" s="3"/>
      <c r="S36" s="4"/>
    </row>
    <row r="37" spans="1:19" hidden="1" outlineLevel="2" collapsed="1" x14ac:dyDescent="0.35">
      <c r="C37" t="s">
        <v>48</v>
      </c>
      <c r="D37">
        <v>608153456</v>
      </c>
      <c r="E37" t="s">
        <v>47</v>
      </c>
      <c r="F37">
        <v>2800</v>
      </c>
      <c r="G37">
        <v>37</v>
      </c>
      <c r="H37" s="3">
        <f>G37*F37</f>
        <v>103600</v>
      </c>
      <c r="R37" s="3"/>
      <c r="S37" s="4"/>
    </row>
    <row r="38" spans="1:19" outlineLevel="1" collapsed="1" x14ac:dyDescent="0.35">
      <c r="A38" t="s">
        <v>7</v>
      </c>
      <c r="B38">
        <v>126</v>
      </c>
      <c r="C38" s="1" t="s">
        <v>149</v>
      </c>
      <c r="D38">
        <v>608153456</v>
      </c>
      <c r="H38" s="3">
        <f>SUBTOTAL(9,H37:H37)</f>
        <v>103600</v>
      </c>
      <c r="R38" s="3"/>
      <c r="S38" s="4"/>
    </row>
    <row r="39" spans="1:19" hidden="1" outlineLevel="2" x14ac:dyDescent="0.35">
      <c r="A39" t="s">
        <v>8</v>
      </c>
      <c r="B39">
        <v>166</v>
      </c>
      <c r="C39" t="s">
        <v>60</v>
      </c>
      <c r="D39">
        <v>606026444</v>
      </c>
      <c r="E39" t="s">
        <v>34</v>
      </c>
      <c r="F39">
        <v>600</v>
      </c>
      <c r="G39">
        <v>31.5</v>
      </c>
      <c r="H39" s="3">
        <f>G39*F39</f>
        <v>18900</v>
      </c>
      <c r="R39" s="3"/>
      <c r="S39" s="4"/>
    </row>
    <row r="40" spans="1:19" hidden="1" outlineLevel="2" x14ac:dyDescent="0.35">
      <c r="A40" t="s">
        <v>114</v>
      </c>
      <c r="B40">
        <v>260</v>
      </c>
      <c r="C40" t="s">
        <v>60</v>
      </c>
      <c r="D40">
        <v>606026444</v>
      </c>
      <c r="E40" t="s">
        <v>40</v>
      </c>
      <c r="F40">
        <v>375</v>
      </c>
      <c r="G40">
        <v>60</v>
      </c>
      <c r="H40" s="3">
        <f>G40*F40</f>
        <v>22500</v>
      </c>
      <c r="R40" s="3"/>
      <c r="S40" s="4"/>
    </row>
    <row r="41" spans="1:19" outlineLevel="1" collapsed="1" x14ac:dyDescent="0.35">
      <c r="C41" s="1" t="s">
        <v>150</v>
      </c>
      <c r="D41">
        <v>606026444</v>
      </c>
      <c r="H41" s="3">
        <f>SUBTOTAL(9,H39:H40)</f>
        <v>41400</v>
      </c>
      <c r="R41" s="3"/>
      <c r="S41" s="4"/>
    </row>
    <row r="42" spans="1:19" hidden="1" outlineLevel="2" x14ac:dyDescent="0.35">
      <c r="A42" t="s">
        <v>114</v>
      </c>
      <c r="B42">
        <v>226</v>
      </c>
      <c r="C42" t="s">
        <v>85</v>
      </c>
      <c r="D42">
        <v>602208602</v>
      </c>
      <c r="E42" t="s">
        <v>37</v>
      </c>
      <c r="F42">
        <v>1500</v>
      </c>
      <c r="G42">
        <v>35.5</v>
      </c>
      <c r="H42" s="3">
        <f>F42*G42</f>
        <v>53250</v>
      </c>
      <c r="R42" s="3"/>
      <c r="S42" s="4"/>
    </row>
    <row r="43" spans="1:19" outlineLevel="1" collapsed="1" x14ac:dyDescent="0.35">
      <c r="C43" s="1" t="s">
        <v>151</v>
      </c>
      <c r="D43">
        <v>602208602</v>
      </c>
      <c r="H43" s="3">
        <f>SUBTOTAL(9,H42:H42)</f>
        <v>53250</v>
      </c>
      <c r="R43" s="3"/>
      <c r="S43" s="4"/>
    </row>
    <row r="44" spans="1:19" hidden="1" outlineLevel="2" x14ac:dyDescent="0.35">
      <c r="A44" t="s">
        <v>11</v>
      </c>
      <c r="B44">
        <v>397</v>
      </c>
      <c r="C44" t="s">
        <v>19</v>
      </c>
      <c r="D44">
        <v>300171350</v>
      </c>
      <c r="E44" t="s">
        <v>33</v>
      </c>
      <c r="F44">
        <v>213.25</v>
      </c>
      <c r="G44">
        <v>3490</v>
      </c>
      <c r="H44" s="3">
        <f>G44*F44</f>
        <v>744242.5</v>
      </c>
      <c r="R44" s="3"/>
      <c r="S44" s="4"/>
    </row>
    <row r="45" spans="1:19" hidden="1" outlineLevel="2" collapsed="1" x14ac:dyDescent="0.35">
      <c r="C45" t="s">
        <v>19</v>
      </c>
      <c r="D45">
        <v>300171350</v>
      </c>
      <c r="E45" t="s">
        <v>33</v>
      </c>
      <c r="F45">
        <v>17605</v>
      </c>
      <c r="G45">
        <v>34.9</v>
      </c>
      <c r="H45" s="3">
        <f>G45*F45</f>
        <v>614414.5</v>
      </c>
      <c r="R45" s="3"/>
      <c r="S45" s="4"/>
    </row>
    <row r="46" spans="1:19" outlineLevel="1" collapsed="1" x14ac:dyDescent="0.35">
      <c r="A46" t="s">
        <v>15</v>
      </c>
      <c r="B46">
        <v>1</v>
      </c>
      <c r="C46" s="1" t="s">
        <v>152</v>
      </c>
      <c r="D46">
        <v>300171350</v>
      </c>
      <c r="H46" s="3">
        <f>SUBTOTAL(9,H44:H45)</f>
        <v>1358657</v>
      </c>
      <c r="R46" s="3"/>
      <c r="S46" s="4"/>
    </row>
    <row r="47" spans="1:19" hidden="1" outlineLevel="2" x14ac:dyDescent="0.35">
      <c r="A47" t="s">
        <v>15</v>
      </c>
      <c r="B47">
        <v>6</v>
      </c>
      <c r="C47" t="s">
        <v>106</v>
      </c>
      <c r="D47">
        <v>606561121</v>
      </c>
      <c r="E47" t="s">
        <v>43</v>
      </c>
      <c r="F47">
        <v>15000</v>
      </c>
      <c r="G47">
        <v>21</v>
      </c>
      <c r="H47" s="3">
        <f>F47*G47</f>
        <v>315000</v>
      </c>
      <c r="R47" s="3"/>
      <c r="S47" s="4"/>
    </row>
    <row r="48" spans="1:19" hidden="1" outlineLevel="2" x14ac:dyDescent="0.35">
      <c r="A48" t="s">
        <v>6</v>
      </c>
      <c r="B48">
        <v>38</v>
      </c>
      <c r="C48" t="s">
        <v>106</v>
      </c>
      <c r="D48">
        <v>606561121</v>
      </c>
      <c r="E48" t="s">
        <v>36</v>
      </c>
      <c r="F48">
        <v>1500</v>
      </c>
      <c r="G48">
        <v>24</v>
      </c>
      <c r="H48" s="3">
        <f>F48*G48</f>
        <v>36000</v>
      </c>
      <c r="R48" s="3"/>
      <c r="S48" s="4"/>
    </row>
    <row r="49" spans="1:19" outlineLevel="1" collapsed="1" x14ac:dyDescent="0.35">
      <c r="C49" s="1" t="s">
        <v>153</v>
      </c>
      <c r="D49">
        <v>606561121</v>
      </c>
      <c r="H49" s="3">
        <f>SUBTOTAL(9,H47:H48)</f>
        <v>351000</v>
      </c>
      <c r="R49" s="3"/>
      <c r="S49" s="4"/>
    </row>
    <row r="50" spans="1:19" hidden="1" outlineLevel="2" x14ac:dyDescent="0.35">
      <c r="A50" t="s">
        <v>114</v>
      </c>
      <c r="B50">
        <v>301</v>
      </c>
      <c r="C50" t="s">
        <v>14</v>
      </c>
      <c r="H50" s="3">
        <f>G50*F50</f>
        <v>0</v>
      </c>
      <c r="R50" s="3"/>
      <c r="S50" s="4"/>
    </row>
    <row r="51" spans="1:19" hidden="1" outlineLevel="2" x14ac:dyDescent="0.35">
      <c r="A51" t="s">
        <v>114</v>
      </c>
      <c r="B51">
        <v>301</v>
      </c>
      <c r="C51" t="s">
        <v>14</v>
      </c>
      <c r="H51" s="3">
        <f>G51*F51</f>
        <v>0</v>
      </c>
      <c r="R51" s="3"/>
      <c r="S51" s="4"/>
    </row>
    <row r="52" spans="1:19" hidden="1" outlineLevel="2" x14ac:dyDescent="0.35">
      <c r="A52" t="s">
        <v>114</v>
      </c>
      <c r="B52">
        <v>301</v>
      </c>
      <c r="C52" t="s">
        <v>14</v>
      </c>
      <c r="H52" s="3">
        <f>G52*F52</f>
        <v>0</v>
      </c>
      <c r="M52" s="4">
        <f t="shared" ref="M52" si="1">L52*0.13</f>
        <v>0</v>
      </c>
    </row>
    <row r="53" spans="1:19" hidden="1" outlineLevel="2" collapsed="1" x14ac:dyDescent="0.35">
      <c r="C53" t="s">
        <v>14</v>
      </c>
      <c r="F53">
        <v>0</v>
      </c>
      <c r="H53" s="3">
        <f t="shared" ref="H53:H58" si="2">F53*G53</f>
        <v>0</v>
      </c>
    </row>
    <row r="54" spans="1:19" hidden="1" outlineLevel="2" x14ac:dyDescent="0.35">
      <c r="A54" t="s">
        <v>114</v>
      </c>
      <c r="B54">
        <v>298</v>
      </c>
      <c r="C54" t="s">
        <v>14</v>
      </c>
      <c r="H54" s="3">
        <f t="shared" si="2"/>
        <v>0</v>
      </c>
    </row>
    <row r="55" spans="1:19" hidden="1" outlineLevel="2" collapsed="1" x14ac:dyDescent="0.35">
      <c r="C55" t="s">
        <v>14</v>
      </c>
      <c r="F55">
        <v>0</v>
      </c>
      <c r="H55" s="3">
        <f t="shared" si="2"/>
        <v>0</v>
      </c>
    </row>
    <row r="56" spans="1:19" hidden="1" outlineLevel="2" x14ac:dyDescent="0.35">
      <c r="A56" t="s">
        <v>6</v>
      </c>
      <c r="B56">
        <v>40</v>
      </c>
      <c r="C56" t="s">
        <v>14</v>
      </c>
      <c r="H56" s="3">
        <f t="shared" si="2"/>
        <v>0</v>
      </c>
    </row>
    <row r="57" spans="1:19" hidden="1" outlineLevel="2" collapsed="1" x14ac:dyDescent="0.35">
      <c r="C57" t="s">
        <v>14</v>
      </c>
      <c r="F57">
        <v>0</v>
      </c>
      <c r="H57" s="3">
        <f t="shared" si="2"/>
        <v>0</v>
      </c>
    </row>
    <row r="58" spans="1:19" hidden="1" outlineLevel="2" x14ac:dyDescent="0.35">
      <c r="A58" t="s">
        <v>7</v>
      </c>
      <c r="B58">
        <v>129</v>
      </c>
      <c r="C58" t="s">
        <v>14</v>
      </c>
      <c r="H58" s="3">
        <f t="shared" si="2"/>
        <v>0</v>
      </c>
    </row>
    <row r="59" spans="1:19" outlineLevel="1" collapsed="1" x14ac:dyDescent="0.35">
      <c r="C59" s="1" t="s">
        <v>154</v>
      </c>
      <c r="H59" s="3">
        <f>SUBTOTAL(9,H50:H58)</f>
        <v>0</v>
      </c>
    </row>
    <row r="60" spans="1:19" hidden="1" outlineLevel="2" x14ac:dyDescent="0.35">
      <c r="A60" t="s">
        <v>114</v>
      </c>
      <c r="B60">
        <v>263</v>
      </c>
      <c r="C60" t="s">
        <v>13</v>
      </c>
      <c r="E60" t="s">
        <v>31</v>
      </c>
      <c r="F60">
        <v>300</v>
      </c>
      <c r="G60">
        <v>37.200000000000003</v>
      </c>
      <c r="H60" s="3">
        <f>G60*F60</f>
        <v>11160</v>
      </c>
    </row>
    <row r="61" spans="1:19" hidden="1" outlineLevel="2" collapsed="1" x14ac:dyDescent="0.35">
      <c r="C61" t="s">
        <v>13</v>
      </c>
      <c r="E61" t="s">
        <v>34</v>
      </c>
      <c r="F61">
        <v>90</v>
      </c>
      <c r="G61">
        <v>28</v>
      </c>
      <c r="H61" s="3">
        <f t="shared" ref="H61:H66" si="3">F61*G61</f>
        <v>2520</v>
      </c>
    </row>
    <row r="62" spans="1:19" hidden="1" outlineLevel="2" x14ac:dyDescent="0.35">
      <c r="A62" t="s">
        <v>62</v>
      </c>
      <c r="B62">
        <v>76</v>
      </c>
      <c r="C62" t="s">
        <v>13</v>
      </c>
      <c r="E62" t="s">
        <v>35</v>
      </c>
      <c r="F62">
        <v>56</v>
      </c>
      <c r="G62">
        <v>35</v>
      </c>
      <c r="H62" s="3">
        <f t="shared" si="3"/>
        <v>1960</v>
      </c>
    </row>
    <row r="63" spans="1:19" hidden="1" outlineLevel="2" x14ac:dyDescent="0.35">
      <c r="A63" t="s">
        <v>7</v>
      </c>
      <c r="B63">
        <v>131</v>
      </c>
      <c r="C63" t="s">
        <v>13</v>
      </c>
      <c r="E63" t="s">
        <v>107</v>
      </c>
      <c r="F63">
        <v>2550</v>
      </c>
      <c r="G63">
        <v>32</v>
      </c>
      <c r="H63" s="3">
        <f t="shared" si="3"/>
        <v>81600</v>
      </c>
    </row>
    <row r="64" spans="1:19" hidden="1" outlineLevel="2" collapsed="1" x14ac:dyDescent="0.35">
      <c r="C64" t="s">
        <v>13</v>
      </c>
      <c r="E64" t="s">
        <v>31</v>
      </c>
      <c r="F64">
        <v>720</v>
      </c>
      <c r="G64">
        <v>42</v>
      </c>
      <c r="H64" s="3">
        <f t="shared" si="3"/>
        <v>30240</v>
      </c>
    </row>
    <row r="65" spans="1:11" hidden="1" outlineLevel="2" x14ac:dyDescent="0.35">
      <c r="A65" t="s">
        <v>8</v>
      </c>
      <c r="B65">
        <v>150</v>
      </c>
      <c r="C65" t="s">
        <v>13</v>
      </c>
      <c r="E65" t="s">
        <v>36</v>
      </c>
      <c r="F65">
        <v>300</v>
      </c>
      <c r="G65">
        <v>34</v>
      </c>
      <c r="H65" s="3">
        <f t="shared" si="3"/>
        <v>10200</v>
      </c>
    </row>
    <row r="66" spans="1:11" hidden="1" outlineLevel="2" collapsed="1" x14ac:dyDescent="0.35">
      <c r="C66" t="s">
        <v>13</v>
      </c>
      <c r="E66" t="s">
        <v>31</v>
      </c>
      <c r="F66">
        <v>840</v>
      </c>
      <c r="G66">
        <v>44</v>
      </c>
      <c r="H66" s="3">
        <f t="shared" si="3"/>
        <v>36960</v>
      </c>
    </row>
    <row r="67" spans="1:11" outlineLevel="1" collapsed="1" x14ac:dyDescent="0.35">
      <c r="A67" t="s">
        <v>5</v>
      </c>
      <c r="B67">
        <v>34</v>
      </c>
      <c r="C67" s="1" t="s">
        <v>155</v>
      </c>
      <c r="H67" s="3">
        <f>SUBTOTAL(9,H60:H66)</f>
        <v>174640</v>
      </c>
      <c r="K67" s="61" t="s">
        <v>369</v>
      </c>
    </row>
    <row r="68" spans="1:11" hidden="1" outlineLevel="2" collapsed="1" x14ac:dyDescent="0.35">
      <c r="C68" t="s">
        <v>49</v>
      </c>
      <c r="D68">
        <v>302434741</v>
      </c>
      <c r="E68" t="s">
        <v>50</v>
      </c>
      <c r="F68">
        <v>1700</v>
      </c>
      <c r="G68">
        <v>35</v>
      </c>
      <c r="H68" s="3">
        <f>G68*F68</f>
        <v>59500</v>
      </c>
    </row>
    <row r="69" spans="1:11" outlineLevel="1" collapsed="1" x14ac:dyDescent="0.35">
      <c r="A69" t="s">
        <v>11</v>
      </c>
      <c r="B69">
        <v>402</v>
      </c>
      <c r="C69" s="1" t="s">
        <v>156</v>
      </c>
      <c r="D69">
        <v>302434741</v>
      </c>
      <c r="H69" s="3">
        <f>SUBTOTAL(9,H68:H68)</f>
        <v>59500</v>
      </c>
    </row>
    <row r="70" spans="1:11" hidden="1" outlineLevel="2" collapsed="1" x14ac:dyDescent="0.35">
      <c r="C70" t="s">
        <v>120</v>
      </c>
      <c r="D70">
        <v>302882977</v>
      </c>
      <c r="E70" t="s">
        <v>33</v>
      </c>
      <c r="F70">
        <v>1000</v>
      </c>
      <c r="G70">
        <v>31</v>
      </c>
      <c r="H70" s="3">
        <f t="shared" ref="H70:H88" si="4">F70*G70</f>
        <v>31000</v>
      </c>
    </row>
    <row r="71" spans="1:11" hidden="1" outlineLevel="2" x14ac:dyDescent="0.35">
      <c r="A71" t="s">
        <v>7</v>
      </c>
      <c r="B71">
        <v>136</v>
      </c>
      <c r="C71" t="s">
        <v>120</v>
      </c>
      <c r="D71">
        <v>302882977</v>
      </c>
      <c r="E71" t="s">
        <v>32</v>
      </c>
      <c r="F71">
        <v>3500</v>
      </c>
      <c r="G71">
        <v>29</v>
      </c>
      <c r="H71" s="3">
        <f t="shared" si="4"/>
        <v>101500</v>
      </c>
    </row>
    <row r="72" spans="1:11" hidden="1" outlineLevel="2" collapsed="1" x14ac:dyDescent="0.35">
      <c r="C72" t="s">
        <v>120</v>
      </c>
      <c r="D72">
        <v>302882977</v>
      </c>
      <c r="E72" t="s">
        <v>32</v>
      </c>
      <c r="F72">
        <v>4000</v>
      </c>
      <c r="G72">
        <v>28</v>
      </c>
      <c r="H72" s="3">
        <f t="shared" si="4"/>
        <v>112000</v>
      </c>
    </row>
    <row r="73" spans="1:11" hidden="1" outlineLevel="2" x14ac:dyDescent="0.35">
      <c r="A73" t="s">
        <v>7</v>
      </c>
      <c r="B73">
        <v>141</v>
      </c>
      <c r="C73" t="s">
        <v>120</v>
      </c>
      <c r="D73">
        <v>302882977</v>
      </c>
      <c r="E73" t="s">
        <v>33</v>
      </c>
      <c r="F73">
        <v>1250</v>
      </c>
      <c r="G73">
        <v>30</v>
      </c>
      <c r="H73" s="3">
        <f t="shared" si="4"/>
        <v>37500</v>
      </c>
    </row>
    <row r="74" spans="1:11" hidden="1" outlineLevel="2" collapsed="1" x14ac:dyDescent="0.35">
      <c r="C74" t="s">
        <v>120</v>
      </c>
      <c r="D74">
        <v>302882977</v>
      </c>
      <c r="E74" t="s">
        <v>36</v>
      </c>
      <c r="F74">
        <v>1800</v>
      </c>
      <c r="G74">
        <v>30</v>
      </c>
      <c r="H74" s="3">
        <f t="shared" si="4"/>
        <v>54000</v>
      </c>
    </row>
    <row r="75" spans="1:11" hidden="1" outlineLevel="2" x14ac:dyDescent="0.35">
      <c r="A75" t="s">
        <v>114</v>
      </c>
      <c r="B75">
        <v>278</v>
      </c>
      <c r="C75" t="s">
        <v>120</v>
      </c>
      <c r="D75">
        <v>302882977</v>
      </c>
      <c r="E75" t="s">
        <v>35</v>
      </c>
      <c r="F75">
        <v>600</v>
      </c>
      <c r="G75">
        <v>40</v>
      </c>
      <c r="H75" s="3">
        <f t="shared" si="4"/>
        <v>24000</v>
      </c>
    </row>
    <row r="76" spans="1:11" hidden="1" outlineLevel="2" x14ac:dyDescent="0.35">
      <c r="A76" t="s">
        <v>114</v>
      </c>
      <c r="B76">
        <v>278</v>
      </c>
      <c r="C76" t="s">
        <v>120</v>
      </c>
      <c r="D76">
        <v>302882977</v>
      </c>
      <c r="E76" t="s">
        <v>32</v>
      </c>
      <c r="F76">
        <v>3500</v>
      </c>
      <c r="G76">
        <v>27.5</v>
      </c>
      <c r="H76" s="3">
        <f t="shared" si="4"/>
        <v>96250</v>
      </c>
    </row>
    <row r="77" spans="1:11" hidden="1" outlineLevel="2" x14ac:dyDescent="0.35">
      <c r="A77" t="s">
        <v>10</v>
      </c>
      <c r="B77">
        <v>317</v>
      </c>
      <c r="C77" t="s">
        <v>120</v>
      </c>
      <c r="D77">
        <v>302882977</v>
      </c>
      <c r="E77" t="s">
        <v>31</v>
      </c>
      <c r="F77">
        <v>2730</v>
      </c>
      <c r="G77">
        <v>40</v>
      </c>
      <c r="H77" s="3">
        <f t="shared" si="4"/>
        <v>109200</v>
      </c>
    </row>
    <row r="78" spans="1:11" hidden="1" outlineLevel="2" collapsed="1" x14ac:dyDescent="0.35">
      <c r="C78" t="s">
        <v>120</v>
      </c>
      <c r="D78">
        <v>302882977</v>
      </c>
      <c r="E78" t="s">
        <v>36</v>
      </c>
      <c r="F78">
        <v>1500</v>
      </c>
      <c r="G78">
        <v>30</v>
      </c>
      <c r="H78" s="3">
        <f t="shared" si="4"/>
        <v>45000</v>
      </c>
    </row>
    <row r="79" spans="1:11" hidden="1" outlineLevel="2" x14ac:dyDescent="0.35">
      <c r="A79" t="s">
        <v>11</v>
      </c>
      <c r="B79">
        <v>396</v>
      </c>
      <c r="C79" t="s">
        <v>120</v>
      </c>
      <c r="D79">
        <v>302882977</v>
      </c>
      <c r="E79" t="s">
        <v>43</v>
      </c>
      <c r="F79">
        <v>1000</v>
      </c>
      <c r="G79">
        <v>28</v>
      </c>
      <c r="H79" s="3">
        <f t="shared" si="4"/>
        <v>28000</v>
      </c>
    </row>
    <row r="80" spans="1:11" hidden="1" outlineLevel="2" collapsed="1" x14ac:dyDescent="0.35">
      <c r="C80" t="s">
        <v>120</v>
      </c>
      <c r="D80">
        <v>302882977</v>
      </c>
      <c r="E80" t="s">
        <v>32</v>
      </c>
      <c r="F80">
        <v>4500</v>
      </c>
      <c r="G80">
        <v>21</v>
      </c>
      <c r="H80" s="3">
        <f t="shared" si="4"/>
        <v>94500</v>
      </c>
    </row>
    <row r="81" spans="1:8" hidden="1" outlineLevel="2" x14ac:dyDescent="0.35">
      <c r="A81" t="s">
        <v>5</v>
      </c>
      <c r="B81">
        <v>32</v>
      </c>
      <c r="C81" t="s">
        <v>120</v>
      </c>
      <c r="D81">
        <v>302882577</v>
      </c>
      <c r="E81" t="s">
        <v>43</v>
      </c>
      <c r="F81">
        <v>300</v>
      </c>
      <c r="G81">
        <v>31</v>
      </c>
      <c r="H81" s="3">
        <f t="shared" si="4"/>
        <v>9300</v>
      </c>
    </row>
    <row r="82" spans="1:8" hidden="1" outlineLevel="2" collapsed="1" x14ac:dyDescent="0.35">
      <c r="C82" t="s">
        <v>120</v>
      </c>
      <c r="D82">
        <v>302882577</v>
      </c>
      <c r="E82" t="s">
        <v>59</v>
      </c>
      <c r="F82">
        <v>420</v>
      </c>
      <c r="G82">
        <v>34</v>
      </c>
      <c r="H82" s="3">
        <f t="shared" si="4"/>
        <v>14280</v>
      </c>
    </row>
    <row r="83" spans="1:8" hidden="1" outlineLevel="2" x14ac:dyDescent="0.35">
      <c r="A83" t="s">
        <v>114</v>
      </c>
      <c r="B83">
        <v>300</v>
      </c>
      <c r="C83" t="s">
        <v>120</v>
      </c>
      <c r="D83">
        <v>302882577</v>
      </c>
      <c r="E83" t="s">
        <v>35</v>
      </c>
      <c r="F83">
        <v>600</v>
      </c>
      <c r="G83">
        <v>42</v>
      </c>
      <c r="H83" s="3">
        <f t="shared" si="4"/>
        <v>25200</v>
      </c>
    </row>
    <row r="84" spans="1:8" hidden="1" outlineLevel="2" collapsed="1" x14ac:dyDescent="0.35">
      <c r="C84" t="s">
        <v>120</v>
      </c>
      <c r="D84">
        <v>302882577</v>
      </c>
      <c r="E84" t="s">
        <v>32</v>
      </c>
      <c r="F84">
        <v>5000</v>
      </c>
      <c r="G84">
        <v>23</v>
      </c>
      <c r="H84" s="3">
        <f t="shared" si="4"/>
        <v>115000</v>
      </c>
    </row>
    <row r="85" spans="1:8" hidden="1" outlineLevel="2" x14ac:dyDescent="0.35">
      <c r="A85" t="s">
        <v>5</v>
      </c>
      <c r="B85">
        <v>26</v>
      </c>
      <c r="C85" t="s">
        <v>120</v>
      </c>
      <c r="D85">
        <v>302882577</v>
      </c>
      <c r="E85" t="s">
        <v>32</v>
      </c>
      <c r="F85">
        <v>8500</v>
      </c>
      <c r="G85">
        <v>23</v>
      </c>
      <c r="H85" s="3">
        <f t="shared" si="4"/>
        <v>195500</v>
      </c>
    </row>
    <row r="86" spans="1:8" hidden="1" outlineLevel="2" collapsed="1" x14ac:dyDescent="0.35">
      <c r="C86" t="s">
        <v>120</v>
      </c>
      <c r="D86">
        <v>302882977</v>
      </c>
      <c r="E86" t="s">
        <v>43</v>
      </c>
      <c r="F86">
        <v>1250</v>
      </c>
      <c r="G86">
        <v>22</v>
      </c>
      <c r="H86" s="3">
        <f t="shared" si="4"/>
        <v>27500</v>
      </c>
    </row>
    <row r="87" spans="1:8" hidden="1" outlineLevel="2" x14ac:dyDescent="0.35">
      <c r="A87" t="s">
        <v>6</v>
      </c>
      <c r="B87">
        <v>48</v>
      </c>
      <c r="C87" t="s">
        <v>120</v>
      </c>
      <c r="D87">
        <v>302882977</v>
      </c>
      <c r="E87" t="s">
        <v>32</v>
      </c>
      <c r="F87">
        <v>4500</v>
      </c>
      <c r="G87">
        <v>22</v>
      </c>
      <c r="H87" s="3">
        <f t="shared" si="4"/>
        <v>99000</v>
      </c>
    </row>
    <row r="88" spans="1:8" hidden="1" outlineLevel="2" x14ac:dyDescent="0.35">
      <c r="A88" t="s">
        <v>6</v>
      </c>
      <c r="B88">
        <v>48</v>
      </c>
      <c r="C88" t="s">
        <v>120</v>
      </c>
      <c r="D88">
        <v>302882977</v>
      </c>
      <c r="E88" t="s">
        <v>36</v>
      </c>
      <c r="F88">
        <v>2730</v>
      </c>
      <c r="G88">
        <v>30</v>
      </c>
      <c r="H88" s="3">
        <f t="shared" si="4"/>
        <v>81900</v>
      </c>
    </row>
    <row r="89" spans="1:8" outlineLevel="1" collapsed="1" x14ac:dyDescent="0.35">
      <c r="C89" s="1" t="s">
        <v>157</v>
      </c>
      <c r="D89">
        <v>302882977</v>
      </c>
      <c r="H89" s="3">
        <f>SUBTOTAL(9,H70:H88)</f>
        <v>1300630</v>
      </c>
    </row>
    <row r="90" spans="1:8" hidden="1" outlineLevel="2" x14ac:dyDescent="0.35">
      <c r="A90" t="s">
        <v>114</v>
      </c>
      <c r="B90">
        <v>274</v>
      </c>
      <c r="C90" t="s">
        <v>46</v>
      </c>
      <c r="D90">
        <v>300931873</v>
      </c>
      <c r="E90" t="s">
        <v>31</v>
      </c>
      <c r="F90">
        <v>5600</v>
      </c>
      <c r="G90">
        <v>37</v>
      </c>
      <c r="H90" s="3">
        <f>G90*F90</f>
        <v>207200</v>
      </c>
    </row>
    <row r="91" spans="1:8" outlineLevel="1" collapsed="1" x14ac:dyDescent="0.35">
      <c r="A91" t="s">
        <v>114</v>
      </c>
      <c r="B91">
        <v>274</v>
      </c>
      <c r="C91" s="1" t="s">
        <v>158</v>
      </c>
      <c r="D91">
        <v>300931873</v>
      </c>
      <c r="H91" s="3">
        <f>SUBTOTAL(9,H90:H90)</f>
        <v>207200</v>
      </c>
    </row>
    <row r="92" spans="1:8" hidden="1" outlineLevel="2" collapsed="1" x14ac:dyDescent="0.35">
      <c r="C92" t="s">
        <v>240</v>
      </c>
      <c r="D92">
        <v>608709084</v>
      </c>
      <c r="E92" t="s">
        <v>32</v>
      </c>
      <c r="F92">
        <v>1800</v>
      </c>
      <c r="G92">
        <v>21</v>
      </c>
      <c r="H92" s="3">
        <f>F92*G92</f>
        <v>37800</v>
      </c>
    </row>
    <row r="93" spans="1:8" hidden="1" outlineLevel="2" x14ac:dyDescent="0.35">
      <c r="A93" t="s">
        <v>114</v>
      </c>
      <c r="B93">
        <v>296</v>
      </c>
      <c r="C93" t="s">
        <v>240</v>
      </c>
      <c r="D93">
        <v>608709084</v>
      </c>
      <c r="E93" t="s">
        <v>43</v>
      </c>
      <c r="F93">
        <v>300</v>
      </c>
      <c r="G93">
        <v>22</v>
      </c>
      <c r="H93" s="3">
        <f>F93*G93</f>
        <v>6600</v>
      </c>
    </row>
    <row r="94" spans="1:8" hidden="1" outlineLevel="2" x14ac:dyDescent="0.35">
      <c r="A94" t="s">
        <v>114</v>
      </c>
      <c r="B94">
        <v>297</v>
      </c>
      <c r="C94" t="s">
        <v>240</v>
      </c>
      <c r="D94">
        <v>608709084</v>
      </c>
      <c r="E94" t="s">
        <v>39</v>
      </c>
      <c r="F94">
        <v>2412</v>
      </c>
      <c r="G94">
        <v>3</v>
      </c>
      <c r="H94" s="3">
        <f>F94*G94</f>
        <v>7236</v>
      </c>
    </row>
    <row r="95" spans="1:8" outlineLevel="1" collapsed="1" x14ac:dyDescent="0.35">
      <c r="A95" t="s">
        <v>10</v>
      </c>
      <c r="B95">
        <v>309</v>
      </c>
      <c r="C95" s="1" t="s">
        <v>244</v>
      </c>
      <c r="D95">
        <v>608709084</v>
      </c>
      <c r="H95" s="3">
        <f>SUBTOTAL(9,H92:H94)</f>
        <v>51636</v>
      </c>
    </row>
    <row r="96" spans="1:8" hidden="1" outlineLevel="2" collapsed="1" x14ac:dyDescent="0.35">
      <c r="C96" t="s">
        <v>66</v>
      </c>
      <c r="D96">
        <v>605513563</v>
      </c>
      <c r="E96" t="s">
        <v>43</v>
      </c>
      <c r="F96">
        <v>240</v>
      </c>
      <c r="G96">
        <v>26</v>
      </c>
      <c r="H96" s="3">
        <f>G96*F96</f>
        <v>6240</v>
      </c>
    </row>
    <row r="97" spans="1:8" outlineLevel="1" collapsed="1" x14ac:dyDescent="0.35">
      <c r="A97" t="s">
        <v>7</v>
      </c>
      <c r="B97">
        <v>132</v>
      </c>
      <c r="C97" s="1" t="s">
        <v>159</v>
      </c>
      <c r="D97">
        <v>605513563</v>
      </c>
      <c r="H97" s="3">
        <f>SUBTOTAL(9,H96:H96)</f>
        <v>6240</v>
      </c>
    </row>
    <row r="98" spans="1:8" hidden="1" outlineLevel="2" collapsed="1" x14ac:dyDescent="0.35">
      <c r="C98" t="s">
        <v>24</v>
      </c>
      <c r="D98">
        <v>301490863</v>
      </c>
      <c r="E98" t="s">
        <v>41</v>
      </c>
      <c r="F98">
        <v>1680</v>
      </c>
      <c r="G98">
        <v>35</v>
      </c>
      <c r="H98" s="3">
        <f>G98*F98</f>
        <v>58800</v>
      </c>
    </row>
    <row r="99" spans="1:8" hidden="1" outlineLevel="2" x14ac:dyDescent="0.35">
      <c r="A99" t="s">
        <v>114</v>
      </c>
      <c r="B99">
        <v>225</v>
      </c>
      <c r="C99" t="s">
        <v>24</v>
      </c>
      <c r="D99">
        <v>301490863</v>
      </c>
      <c r="E99" t="s">
        <v>31</v>
      </c>
      <c r="F99">
        <v>6020</v>
      </c>
      <c r="G99">
        <v>34</v>
      </c>
      <c r="H99" s="3">
        <f>G99*F99</f>
        <v>204680</v>
      </c>
    </row>
    <row r="100" spans="1:8" hidden="1" outlineLevel="2" x14ac:dyDescent="0.35">
      <c r="A100" t="s">
        <v>114</v>
      </c>
      <c r="B100">
        <v>295</v>
      </c>
      <c r="C100" t="s">
        <v>24</v>
      </c>
      <c r="D100">
        <v>301490863</v>
      </c>
      <c r="E100" t="s">
        <v>41</v>
      </c>
      <c r="F100">
        <v>1120</v>
      </c>
      <c r="G100">
        <v>33</v>
      </c>
      <c r="H100" s="3">
        <f>G100*F100</f>
        <v>36960</v>
      </c>
    </row>
    <row r="101" spans="1:8" hidden="1" outlineLevel="2" x14ac:dyDescent="0.35">
      <c r="A101" t="s">
        <v>10</v>
      </c>
      <c r="B101">
        <v>312</v>
      </c>
      <c r="C101" t="s">
        <v>24</v>
      </c>
      <c r="D101">
        <v>301490863</v>
      </c>
      <c r="E101" t="s">
        <v>47</v>
      </c>
      <c r="F101">
        <v>700</v>
      </c>
      <c r="G101">
        <v>35</v>
      </c>
      <c r="H101" s="3">
        <f t="shared" ref="H101:H112" si="5">F101*G101</f>
        <v>24500</v>
      </c>
    </row>
    <row r="102" spans="1:8" hidden="1" outlineLevel="2" collapsed="1" x14ac:dyDescent="0.35">
      <c r="C102" t="s">
        <v>24</v>
      </c>
      <c r="D102">
        <v>301490863</v>
      </c>
      <c r="E102" t="s">
        <v>74</v>
      </c>
      <c r="F102">
        <v>2100</v>
      </c>
      <c r="G102">
        <v>35</v>
      </c>
      <c r="H102" s="3">
        <f t="shared" si="5"/>
        <v>73500</v>
      </c>
    </row>
    <row r="103" spans="1:8" hidden="1" outlineLevel="2" x14ac:dyDescent="0.35">
      <c r="A103" t="s">
        <v>15</v>
      </c>
      <c r="B103">
        <v>2</v>
      </c>
      <c r="C103" t="s">
        <v>24</v>
      </c>
      <c r="D103">
        <v>301490863</v>
      </c>
      <c r="E103" t="s">
        <v>32</v>
      </c>
      <c r="F103">
        <v>90</v>
      </c>
      <c r="G103">
        <v>32</v>
      </c>
      <c r="H103" s="3">
        <f t="shared" si="5"/>
        <v>2880</v>
      </c>
    </row>
    <row r="104" spans="1:8" hidden="1" outlineLevel="2" x14ac:dyDescent="0.35">
      <c r="A104" t="s">
        <v>8</v>
      </c>
      <c r="B104">
        <v>152</v>
      </c>
      <c r="C104" t="s">
        <v>24</v>
      </c>
      <c r="D104">
        <v>301490863</v>
      </c>
      <c r="E104" t="s">
        <v>31</v>
      </c>
      <c r="F104">
        <v>700</v>
      </c>
      <c r="G104">
        <v>42</v>
      </c>
      <c r="H104" s="3">
        <f t="shared" si="5"/>
        <v>29400</v>
      </c>
    </row>
    <row r="105" spans="1:8" hidden="1" outlineLevel="2" x14ac:dyDescent="0.35">
      <c r="A105" t="s">
        <v>8</v>
      </c>
      <c r="B105">
        <v>152</v>
      </c>
      <c r="C105" t="s">
        <v>24</v>
      </c>
      <c r="D105">
        <v>301490863</v>
      </c>
      <c r="E105" t="s">
        <v>41</v>
      </c>
      <c r="F105">
        <v>2125</v>
      </c>
      <c r="G105">
        <v>38</v>
      </c>
      <c r="H105" s="3">
        <f t="shared" si="5"/>
        <v>80750</v>
      </c>
    </row>
    <row r="106" spans="1:8" hidden="1" outlineLevel="2" x14ac:dyDescent="0.35">
      <c r="A106" t="s">
        <v>9</v>
      </c>
      <c r="B106">
        <v>195</v>
      </c>
      <c r="C106" t="s">
        <v>24</v>
      </c>
      <c r="D106">
        <v>301490863</v>
      </c>
      <c r="E106" t="s">
        <v>31</v>
      </c>
      <c r="F106">
        <v>280</v>
      </c>
      <c r="G106">
        <v>40</v>
      </c>
      <c r="H106" s="3">
        <f t="shared" si="5"/>
        <v>11200</v>
      </c>
    </row>
    <row r="107" spans="1:8" hidden="1" outlineLevel="2" x14ac:dyDescent="0.35">
      <c r="A107" t="s">
        <v>114</v>
      </c>
      <c r="B107">
        <v>290</v>
      </c>
      <c r="C107" t="s">
        <v>24</v>
      </c>
      <c r="D107">
        <v>301490863</v>
      </c>
      <c r="E107" t="s">
        <v>81</v>
      </c>
      <c r="F107">
        <v>375</v>
      </c>
      <c r="G107">
        <v>58</v>
      </c>
      <c r="H107" s="3">
        <f t="shared" si="5"/>
        <v>21750</v>
      </c>
    </row>
    <row r="108" spans="1:8" hidden="1" outlineLevel="2" x14ac:dyDescent="0.35">
      <c r="A108" t="s">
        <v>10</v>
      </c>
      <c r="B108">
        <v>361</v>
      </c>
      <c r="C108" t="s">
        <v>24</v>
      </c>
      <c r="D108">
        <v>301490863</v>
      </c>
      <c r="E108" t="s">
        <v>32</v>
      </c>
      <c r="F108">
        <v>800</v>
      </c>
      <c r="G108">
        <v>21</v>
      </c>
      <c r="H108" s="3">
        <f t="shared" si="5"/>
        <v>16800</v>
      </c>
    </row>
    <row r="109" spans="1:8" hidden="1" outlineLevel="2" x14ac:dyDescent="0.35">
      <c r="A109" t="s">
        <v>10</v>
      </c>
      <c r="B109">
        <v>361</v>
      </c>
      <c r="C109" t="s">
        <v>24</v>
      </c>
      <c r="D109">
        <v>301490863</v>
      </c>
      <c r="E109" t="s">
        <v>31</v>
      </c>
      <c r="F109">
        <v>280</v>
      </c>
      <c r="G109">
        <v>44</v>
      </c>
      <c r="H109" s="3">
        <f t="shared" si="5"/>
        <v>12320</v>
      </c>
    </row>
    <row r="110" spans="1:8" hidden="1" outlineLevel="2" collapsed="1" x14ac:dyDescent="0.35">
      <c r="C110" t="s">
        <v>24</v>
      </c>
      <c r="D110">
        <v>301490863</v>
      </c>
      <c r="E110" t="s">
        <v>32</v>
      </c>
      <c r="F110">
        <v>1000</v>
      </c>
      <c r="G110">
        <v>22</v>
      </c>
      <c r="H110" s="3">
        <f t="shared" si="5"/>
        <v>22000</v>
      </c>
    </row>
    <row r="111" spans="1:8" hidden="1" outlineLevel="2" x14ac:dyDescent="0.35">
      <c r="A111" t="s">
        <v>62</v>
      </c>
      <c r="B111">
        <v>64</v>
      </c>
      <c r="C111" t="s">
        <v>24</v>
      </c>
      <c r="D111">
        <v>301490863</v>
      </c>
      <c r="E111" t="s">
        <v>31</v>
      </c>
      <c r="F111">
        <v>700</v>
      </c>
      <c r="G111">
        <v>43</v>
      </c>
      <c r="H111" s="3">
        <f t="shared" si="5"/>
        <v>30100</v>
      </c>
    </row>
    <row r="112" spans="1:8" hidden="1" outlineLevel="2" collapsed="1" x14ac:dyDescent="0.35">
      <c r="C112" t="s">
        <v>24</v>
      </c>
      <c r="D112">
        <v>301490863</v>
      </c>
      <c r="E112" t="s">
        <v>81</v>
      </c>
      <c r="F112">
        <v>400</v>
      </c>
      <c r="G112">
        <v>60</v>
      </c>
      <c r="H112" s="3">
        <f t="shared" si="5"/>
        <v>24000</v>
      </c>
    </row>
    <row r="113" spans="1:8" outlineLevel="1" collapsed="1" x14ac:dyDescent="0.35">
      <c r="A113" t="s">
        <v>8</v>
      </c>
      <c r="B113">
        <v>149</v>
      </c>
      <c r="C113" s="1" t="s">
        <v>160</v>
      </c>
      <c r="D113">
        <v>301490863</v>
      </c>
      <c r="H113" s="3">
        <f>SUBTOTAL(9,H98:H112)</f>
        <v>649640</v>
      </c>
    </row>
    <row r="114" spans="1:8" hidden="1" outlineLevel="2" x14ac:dyDescent="0.35">
      <c r="A114" t="s">
        <v>8</v>
      </c>
      <c r="B114">
        <v>149</v>
      </c>
      <c r="C114" t="s">
        <v>110</v>
      </c>
      <c r="D114">
        <v>600613349</v>
      </c>
      <c r="E114" t="s">
        <v>31</v>
      </c>
      <c r="F114">
        <v>6020</v>
      </c>
      <c r="G114">
        <v>40</v>
      </c>
      <c r="H114" s="3">
        <f>F114*G114</f>
        <v>240800</v>
      </c>
    </row>
    <row r="115" spans="1:8" outlineLevel="1" collapsed="1" x14ac:dyDescent="0.35">
      <c r="A115" t="s">
        <v>8</v>
      </c>
      <c r="B115">
        <v>149</v>
      </c>
      <c r="C115" s="1" t="s">
        <v>161</v>
      </c>
      <c r="D115">
        <v>600613349</v>
      </c>
      <c r="H115" s="3">
        <f>SUBTOTAL(9,H114:H114)</f>
        <v>240800</v>
      </c>
    </row>
    <row r="116" spans="1:8" hidden="1" outlineLevel="2" x14ac:dyDescent="0.35">
      <c r="A116" t="s">
        <v>8</v>
      </c>
      <c r="B116">
        <v>165</v>
      </c>
      <c r="C116" t="s">
        <v>21</v>
      </c>
      <c r="D116">
        <v>300060740</v>
      </c>
      <c r="E116" t="s">
        <v>37</v>
      </c>
      <c r="F116">
        <v>200</v>
      </c>
      <c r="G116">
        <v>35</v>
      </c>
      <c r="H116" s="3">
        <f t="shared" ref="H116:H139" si="6">G116*F116</f>
        <v>7000</v>
      </c>
    </row>
    <row r="117" spans="1:8" hidden="1" outlineLevel="2" x14ac:dyDescent="0.35">
      <c r="A117" t="s">
        <v>8</v>
      </c>
      <c r="B117">
        <v>165</v>
      </c>
      <c r="C117" t="s">
        <v>21</v>
      </c>
      <c r="D117">
        <v>300060740</v>
      </c>
      <c r="E117" t="s">
        <v>38</v>
      </c>
      <c r="F117">
        <v>1120</v>
      </c>
      <c r="G117">
        <v>37</v>
      </c>
      <c r="H117" s="3">
        <f t="shared" si="6"/>
        <v>41440</v>
      </c>
    </row>
    <row r="118" spans="1:8" hidden="1" outlineLevel="2" x14ac:dyDescent="0.35">
      <c r="A118" t="s">
        <v>9</v>
      </c>
      <c r="B118">
        <v>176</v>
      </c>
      <c r="C118" t="s">
        <v>21</v>
      </c>
      <c r="D118">
        <v>300060740</v>
      </c>
      <c r="E118" t="s">
        <v>31</v>
      </c>
      <c r="F118">
        <v>1400</v>
      </c>
      <c r="G118">
        <v>37</v>
      </c>
      <c r="H118" s="3">
        <f t="shared" si="6"/>
        <v>51800</v>
      </c>
    </row>
    <row r="119" spans="1:8" hidden="1" outlineLevel="2" x14ac:dyDescent="0.35">
      <c r="A119" t="s">
        <v>9</v>
      </c>
      <c r="B119">
        <v>191</v>
      </c>
      <c r="C119" t="s">
        <v>21</v>
      </c>
      <c r="D119">
        <v>300060740</v>
      </c>
      <c r="E119" t="s">
        <v>36</v>
      </c>
      <c r="F119">
        <v>300</v>
      </c>
      <c r="G119">
        <v>33.5</v>
      </c>
      <c r="H119" s="3">
        <f t="shared" si="6"/>
        <v>10050</v>
      </c>
    </row>
    <row r="120" spans="1:8" hidden="1" outlineLevel="2" x14ac:dyDescent="0.35">
      <c r="A120" t="s">
        <v>9</v>
      </c>
      <c r="B120">
        <v>191</v>
      </c>
      <c r="C120" t="s">
        <v>21</v>
      </c>
      <c r="D120">
        <v>300060740</v>
      </c>
      <c r="E120" t="s">
        <v>32</v>
      </c>
      <c r="F120">
        <v>2880</v>
      </c>
      <c r="G120">
        <v>36.5</v>
      </c>
      <c r="H120" s="3">
        <f t="shared" si="6"/>
        <v>105120</v>
      </c>
    </row>
    <row r="121" spans="1:8" hidden="1" outlineLevel="2" collapsed="1" x14ac:dyDescent="0.35">
      <c r="C121" t="s">
        <v>21</v>
      </c>
      <c r="D121">
        <v>300060740</v>
      </c>
      <c r="E121" t="s">
        <v>31</v>
      </c>
      <c r="F121">
        <v>4060</v>
      </c>
      <c r="G121">
        <v>36.5</v>
      </c>
      <c r="H121" s="3">
        <f t="shared" si="6"/>
        <v>148190</v>
      </c>
    </row>
    <row r="122" spans="1:8" hidden="1" outlineLevel="2" x14ac:dyDescent="0.35">
      <c r="A122" t="s">
        <v>11</v>
      </c>
      <c r="B122">
        <v>378</v>
      </c>
      <c r="C122" t="s">
        <v>21</v>
      </c>
      <c r="D122">
        <v>300060740</v>
      </c>
      <c r="E122" t="s">
        <v>41</v>
      </c>
      <c r="F122">
        <v>420</v>
      </c>
      <c r="G122">
        <v>36.5</v>
      </c>
      <c r="H122" s="3">
        <f t="shared" si="6"/>
        <v>15330</v>
      </c>
    </row>
    <row r="123" spans="1:8" hidden="1" outlineLevel="2" collapsed="1" x14ac:dyDescent="0.35">
      <c r="C123" t="s">
        <v>21</v>
      </c>
      <c r="D123">
        <v>300060740</v>
      </c>
      <c r="E123" t="s">
        <v>36</v>
      </c>
      <c r="F123">
        <v>150</v>
      </c>
      <c r="G123">
        <v>34</v>
      </c>
      <c r="H123" s="3">
        <f t="shared" si="6"/>
        <v>5100</v>
      </c>
    </row>
    <row r="124" spans="1:8" hidden="1" outlineLevel="2" x14ac:dyDescent="0.35">
      <c r="A124" t="s">
        <v>5</v>
      </c>
      <c r="B124">
        <v>29</v>
      </c>
      <c r="C124" t="s">
        <v>21</v>
      </c>
      <c r="D124">
        <v>300060740</v>
      </c>
      <c r="E124" t="s">
        <v>34</v>
      </c>
      <c r="F124">
        <v>240</v>
      </c>
      <c r="G124">
        <v>33</v>
      </c>
      <c r="H124" s="3">
        <f t="shared" si="6"/>
        <v>7920</v>
      </c>
    </row>
    <row r="125" spans="1:8" hidden="1" outlineLevel="2" collapsed="1" x14ac:dyDescent="0.35">
      <c r="C125" t="s">
        <v>21</v>
      </c>
      <c r="D125">
        <v>300060740</v>
      </c>
      <c r="E125" t="s">
        <v>31</v>
      </c>
      <c r="F125">
        <v>1820</v>
      </c>
      <c r="G125">
        <v>37</v>
      </c>
      <c r="H125" s="3">
        <f t="shared" si="6"/>
        <v>67340</v>
      </c>
    </row>
    <row r="126" spans="1:8" hidden="1" outlineLevel="2" x14ac:dyDescent="0.35">
      <c r="A126" t="s">
        <v>5</v>
      </c>
      <c r="B126">
        <v>36</v>
      </c>
      <c r="C126" t="s">
        <v>21</v>
      </c>
      <c r="D126">
        <v>300060740</v>
      </c>
      <c r="E126" t="s">
        <v>31</v>
      </c>
      <c r="F126">
        <v>1400</v>
      </c>
      <c r="G126">
        <v>37</v>
      </c>
      <c r="H126" s="3">
        <f t="shared" si="6"/>
        <v>51800</v>
      </c>
    </row>
    <row r="127" spans="1:8" hidden="1" outlineLevel="2" x14ac:dyDescent="0.35">
      <c r="A127" t="s">
        <v>71</v>
      </c>
      <c r="B127">
        <v>90</v>
      </c>
      <c r="C127" t="s">
        <v>21</v>
      </c>
      <c r="D127">
        <v>300060740</v>
      </c>
      <c r="E127" t="s">
        <v>59</v>
      </c>
      <c r="F127">
        <v>270</v>
      </c>
      <c r="G127">
        <v>33</v>
      </c>
      <c r="H127" s="3">
        <f t="shared" si="6"/>
        <v>8910</v>
      </c>
    </row>
    <row r="128" spans="1:8" hidden="1" outlineLevel="2" collapsed="1" x14ac:dyDescent="0.35">
      <c r="C128" t="s">
        <v>21</v>
      </c>
      <c r="D128">
        <v>300060740</v>
      </c>
      <c r="E128" t="s">
        <v>58</v>
      </c>
      <c r="F128">
        <v>375</v>
      </c>
      <c r="G128">
        <v>34</v>
      </c>
      <c r="H128" s="3">
        <f t="shared" si="6"/>
        <v>12750</v>
      </c>
    </row>
    <row r="129" spans="1:8" hidden="1" outlineLevel="2" x14ac:dyDescent="0.35">
      <c r="A129" t="s">
        <v>9</v>
      </c>
      <c r="B129">
        <v>178</v>
      </c>
      <c r="C129" t="s">
        <v>21</v>
      </c>
      <c r="D129">
        <v>300060740</v>
      </c>
      <c r="E129" t="s">
        <v>43</v>
      </c>
      <c r="F129">
        <v>240</v>
      </c>
      <c r="G129">
        <v>32</v>
      </c>
      <c r="H129" s="3">
        <f t="shared" si="6"/>
        <v>7680</v>
      </c>
    </row>
    <row r="130" spans="1:8" hidden="1" outlineLevel="2" x14ac:dyDescent="0.35">
      <c r="A130" t="s">
        <v>9</v>
      </c>
      <c r="B130">
        <v>178</v>
      </c>
      <c r="C130" t="s">
        <v>21</v>
      </c>
      <c r="D130">
        <v>300060740</v>
      </c>
      <c r="E130" t="s">
        <v>40</v>
      </c>
      <c r="F130">
        <v>125</v>
      </c>
      <c r="G130">
        <v>60</v>
      </c>
      <c r="H130" s="3">
        <f t="shared" si="6"/>
        <v>7500</v>
      </c>
    </row>
    <row r="131" spans="1:8" hidden="1" outlineLevel="2" x14ac:dyDescent="0.35">
      <c r="A131" t="s">
        <v>114</v>
      </c>
      <c r="B131">
        <v>302</v>
      </c>
      <c r="C131" t="s">
        <v>21</v>
      </c>
      <c r="D131">
        <v>300060740</v>
      </c>
      <c r="E131" t="s">
        <v>38</v>
      </c>
      <c r="F131">
        <v>1400</v>
      </c>
      <c r="G131">
        <v>37</v>
      </c>
      <c r="H131" s="3">
        <f t="shared" si="6"/>
        <v>51800</v>
      </c>
    </row>
    <row r="132" spans="1:8" hidden="1" outlineLevel="2" collapsed="1" x14ac:dyDescent="0.35">
      <c r="C132" t="s">
        <v>21</v>
      </c>
      <c r="D132">
        <v>300060740</v>
      </c>
      <c r="E132" t="s">
        <v>37</v>
      </c>
      <c r="F132">
        <v>1000</v>
      </c>
      <c r="G132">
        <v>34</v>
      </c>
      <c r="H132" s="3">
        <f t="shared" si="6"/>
        <v>34000</v>
      </c>
    </row>
    <row r="133" spans="1:8" hidden="1" outlineLevel="2" x14ac:dyDescent="0.35">
      <c r="A133" t="s">
        <v>9</v>
      </c>
      <c r="B133">
        <v>205</v>
      </c>
      <c r="C133" t="s">
        <v>21</v>
      </c>
      <c r="D133">
        <v>300060740</v>
      </c>
      <c r="E133" t="s">
        <v>43</v>
      </c>
      <c r="F133">
        <v>350</v>
      </c>
      <c r="G133">
        <v>33</v>
      </c>
      <c r="H133" s="3">
        <f t="shared" si="6"/>
        <v>11550</v>
      </c>
    </row>
    <row r="134" spans="1:8" hidden="1" outlineLevel="2" collapsed="1" x14ac:dyDescent="0.35">
      <c r="C134" t="s">
        <v>21</v>
      </c>
      <c r="D134">
        <v>300060740</v>
      </c>
      <c r="E134" t="s">
        <v>36</v>
      </c>
      <c r="F134">
        <v>280</v>
      </c>
      <c r="G134">
        <v>33</v>
      </c>
      <c r="H134" s="3">
        <f t="shared" si="6"/>
        <v>9240</v>
      </c>
    </row>
    <row r="135" spans="1:8" hidden="1" outlineLevel="2" x14ac:dyDescent="0.35">
      <c r="A135" t="s">
        <v>9</v>
      </c>
      <c r="B135">
        <v>208</v>
      </c>
      <c r="C135" t="s">
        <v>21</v>
      </c>
      <c r="D135">
        <v>300060740</v>
      </c>
      <c r="E135" t="s">
        <v>31</v>
      </c>
      <c r="F135">
        <v>5600</v>
      </c>
      <c r="G135">
        <v>34</v>
      </c>
      <c r="H135" s="3">
        <f t="shared" si="6"/>
        <v>190400</v>
      </c>
    </row>
    <row r="136" spans="1:8" hidden="1" outlineLevel="2" x14ac:dyDescent="0.35">
      <c r="A136" t="s">
        <v>114</v>
      </c>
      <c r="B136">
        <v>233</v>
      </c>
      <c r="C136" t="s">
        <v>21</v>
      </c>
      <c r="D136">
        <v>300060740</v>
      </c>
      <c r="E136" t="s">
        <v>31</v>
      </c>
      <c r="F136">
        <v>500</v>
      </c>
      <c r="G136">
        <v>34</v>
      </c>
      <c r="H136" s="3">
        <f t="shared" si="6"/>
        <v>17000</v>
      </c>
    </row>
    <row r="137" spans="1:8" hidden="1" outlineLevel="2" x14ac:dyDescent="0.35">
      <c r="A137" t="s">
        <v>114</v>
      </c>
      <c r="B137">
        <v>248</v>
      </c>
      <c r="C137" t="s">
        <v>21</v>
      </c>
      <c r="D137">
        <v>300060740</v>
      </c>
      <c r="E137" t="s">
        <v>31</v>
      </c>
      <c r="F137">
        <v>1120</v>
      </c>
      <c r="G137">
        <v>37</v>
      </c>
      <c r="H137" s="3">
        <f t="shared" si="6"/>
        <v>41440</v>
      </c>
    </row>
    <row r="138" spans="1:8" hidden="1" outlineLevel="2" x14ac:dyDescent="0.35">
      <c r="A138" t="s">
        <v>114</v>
      </c>
      <c r="B138">
        <v>249</v>
      </c>
      <c r="C138" t="s">
        <v>21</v>
      </c>
      <c r="D138">
        <v>300060740</v>
      </c>
      <c r="E138" t="s">
        <v>41</v>
      </c>
      <c r="F138">
        <v>420</v>
      </c>
      <c r="G138">
        <v>37</v>
      </c>
      <c r="H138" s="3">
        <f t="shared" si="6"/>
        <v>15540</v>
      </c>
    </row>
    <row r="139" spans="1:8" hidden="1" outlineLevel="2" x14ac:dyDescent="0.35">
      <c r="A139" t="s">
        <v>114</v>
      </c>
      <c r="B139">
        <v>250</v>
      </c>
      <c r="C139" t="s">
        <v>21</v>
      </c>
      <c r="D139">
        <v>300060740</v>
      </c>
      <c r="E139" t="s">
        <v>74</v>
      </c>
      <c r="F139">
        <v>250</v>
      </c>
      <c r="G139">
        <v>36</v>
      </c>
      <c r="H139" s="3">
        <f t="shared" si="6"/>
        <v>9000</v>
      </c>
    </row>
    <row r="140" spans="1:8" hidden="1" outlineLevel="2" x14ac:dyDescent="0.35">
      <c r="A140" t="s">
        <v>10</v>
      </c>
      <c r="B140">
        <v>305</v>
      </c>
      <c r="C140" t="s">
        <v>21</v>
      </c>
      <c r="D140">
        <v>300060740</v>
      </c>
      <c r="E140" t="s">
        <v>37</v>
      </c>
      <c r="F140">
        <v>3600</v>
      </c>
      <c r="G140">
        <v>35</v>
      </c>
      <c r="H140" s="3">
        <f t="shared" ref="H140:H162" si="7">F140*G140</f>
        <v>126000</v>
      </c>
    </row>
    <row r="141" spans="1:8" hidden="1" outlineLevel="2" x14ac:dyDescent="0.35">
      <c r="A141" t="s">
        <v>10</v>
      </c>
      <c r="B141">
        <v>321</v>
      </c>
      <c r="C141" t="s">
        <v>21</v>
      </c>
      <c r="D141">
        <v>300060740</v>
      </c>
      <c r="E141" t="s">
        <v>37</v>
      </c>
      <c r="F141">
        <v>1400</v>
      </c>
      <c r="G141">
        <v>35</v>
      </c>
      <c r="H141" s="3">
        <f t="shared" si="7"/>
        <v>49000</v>
      </c>
    </row>
    <row r="142" spans="1:8" hidden="1" outlineLevel="2" x14ac:dyDescent="0.35">
      <c r="A142" t="s">
        <v>10</v>
      </c>
      <c r="B142">
        <v>341</v>
      </c>
      <c r="C142" t="s">
        <v>21</v>
      </c>
      <c r="D142">
        <v>300060740</v>
      </c>
      <c r="E142" t="s">
        <v>37</v>
      </c>
      <c r="F142">
        <v>1000</v>
      </c>
      <c r="G142">
        <v>35</v>
      </c>
      <c r="H142" s="3">
        <f t="shared" si="7"/>
        <v>35000</v>
      </c>
    </row>
    <row r="143" spans="1:8" hidden="1" outlineLevel="2" x14ac:dyDescent="0.35">
      <c r="A143" t="s">
        <v>10</v>
      </c>
      <c r="B143">
        <v>346</v>
      </c>
      <c r="C143" t="s">
        <v>21</v>
      </c>
      <c r="D143">
        <v>300060740</v>
      </c>
      <c r="E143" t="s">
        <v>37</v>
      </c>
      <c r="F143">
        <v>1400</v>
      </c>
      <c r="G143">
        <v>36</v>
      </c>
      <c r="H143" s="3">
        <f t="shared" si="7"/>
        <v>50400</v>
      </c>
    </row>
    <row r="144" spans="1:8" hidden="1" outlineLevel="2" collapsed="1" x14ac:dyDescent="0.35">
      <c r="C144" t="s">
        <v>21</v>
      </c>
      <c r="D144">
        <v>300060740</v>
      </c>
      <c r="E144" t="s">
        <v>74</v>
      </c>
      <c r="F144">
        <v>375</v>
      </c>
      <c r="G144">
        <v>36</v>
      </c>
      <c r="H144" s="3">
        <f t="shared" si="7"/>
        <v>13500</v>
      </c>
    </row>
    <row r="145" spans="1:8" hidden="1" outlineLevel="2" x14ac:dyDescent="0.35">
      <c r="A145" t="s">
        <v>114</v>
      </c>
      <c r="B145">
        <v>224</v>
      </c>
      <c r="C145" t="s">
        <v>21</v>
      </c>
      <c r="D145">
        <v>300060740</v>
      </c>
      <c r="E145" t="s">
        <v>36</v>
      </c>
      <c r="F145">
        <v>100</v>
      </c>
      <c r="G145">
        <v>34</v>
      </c>
      <c r="H145" s="3">
        <f t="shared" si="7"/>
        <v>3400</v>
      </c>
    </row>
    <row r="146" spans="1:8" hidden="1" outlineLevel="2" x14ac:dyDescent="0.35">
      <c r="A146" t="s">
        <v>114</v>
      </c>
      <c r="B146">
        <v>224</v>
      </c>
      <c r="C146" t="s">
        <v>21</v>
      </c>
      <c r="D146">
        <v>300060740</v>
      </c>
      <c r="E146" t="s">
        <v>31</v>
      </c>
      <c r="F146">
        <v>2700</v>
      </c>
      <c r="G146">
        <v>35</v>
      </c>
      <c r="H146" s="3">
        <f t="shared" si="7"/>
        <v>94500</v>
      </c>
    </row>
    <row r="147" spans="1:8" hidden="1" outlineLevel="2" x14ac:dyDescent="0.35">
      <c r="A147" t="s">
        <v>114</v>
      </c>
      <c r="B147">
        <v>224</v>
      </c>
      <c r="C147" t="s">
        <v>21</v>
      </c>
      <c r="D147">
        <v>300060740</v>
      </c>
      <c r="E147" t="s">
        <v>31</v>
      </c>
      <c r="F147">
        <v>2800</v>
      </c>
      <c r="G147">
        <v>34</v>
      </c>
      <c r="H147" s="3">
        <f t="shared" si="7"/>
        <v>95200</v>
      </c>
    </row>
    <row r="148" spans="1:8" hidden="1" outlineLevel="2" x14ac:dyDescent="0.35">
      <c r="A148" t="s">
        <v>114</v>
      </c>
      <c r="B148">
        <v>263</v>
      </c>
      <c r="C148" t="s">
        <v>21</v>
      </c>
      <c r="D148">
        <v>300060740</v>
      </c>
      <c r="E148" t="s">
        <v>31</v>
      </c>
      <c r="F148">
        <v>980</v>
      </c>
      <c r="G148">
        <v>39</v>
      </c>
      <c r="H148" s="3">
        <f t="shared" si="7"/>
        <v>38220</v>
      </c>
    </row>
    <row r="149" spans="1:8" hidden="1" outlineLevel="2" x14ac:dyDescent="0.35">
      <c r="A149" t="s">
        <v>114</v>
      </c>
      <c r="B149">
        <v>263</v>
      </c>
      <c r="C149" t="s">
        <v>21</v>
      </c>
      <c r="D149">
        <v>300060740</v>
      </c>
      <c r="E149" t="s">
        <v>58</v>
      </c>
      <c r="F149">
        <v>420</v>
      </c>
      <c r="G149">
        <v>34</v>
      </c>
      <c r="H149" s="3">
        <f t="shared" si="7"/>
        <v>14280</v>
      </c>
    </row>
    <row r="150" spans="1:8" hidden="1" outlineLevel="2" x14ac:dyDescent="0.35">
      <c r="A150" t="s">
        <v>114</v>
      </c>
      <c r="B150">
        <v>263</v>
      </c>
      <c r="C150" t="s">
        <v>21</v>
      </c>
      <c r="D150">
        <v>300060740</v>
      </c>
      <c r="E150" t="s">
        <v>32</v>
      </c>
      <c r="F150">
        <v>500</v>
      </c>
      <c r="G150">
        <v>30</v>
      </c>
      <c r="H150" s="3">
        <f t="shared" si="7"/>
        <v>15000</v>
      </c>
    </row>
    <row r="151" spans="1:8" hidden="1" outlineLevel="2" x14ac:dyDescent="0.35">
      <c r="A151" t="s">
        <v>114</v>
      </c>
      <c r="B151">
        <v>271</v>
      </c>
      <c r="C151" t="s">
        <v>21</v>
      </c>
      <c r="D151">
        <v>300060740</v>
      </c>
      <c r="E151" t="s">
        <v>38</v>
      </c>
      <c r="F151">
        <v>500</v>
      </c>
      <c r="G151">
        <v>30</v>
      </c>
      <c r="H151" s="3">
        <f t="shared" si="7"/>
        <v>15000</v>
      </c>
    </row>
    <row r="152" spans="1:8" hidden="1" outlineLevel="2" collapsed="1" x14ac:dyDescent="0.35">
      <c r="C152" t="s">
        <v>21</v>
      </c>
      <c r="D152">
        <v>300060740</v>
      </c>
      <c r="E152" t="s">
        <v>31</v>
      </c>
      <c r="F152">
        <v>700</v>
      </c>
      <c r="G152">
        <v>36</v>
      </c>
      <c r="H152" s="3">
        <f t="shared" si="7"/>
        <v>25200</v>
      </c>
    </row>
    <row r="153" spans="1:8" hidden="1" outlineLevel="2" x14ac:dyDescent="0.35">
      <c r="A153" t="s">
        <v>6</v>
      </c>
      <c r="B153">
        <v>49</v>
      </c>
      <c r="C153" t="s">
        <v>21</v>
      </c>
      <c r="D153">
        <v>300060740</v>
      </c>
      <c r="E153" t="s">
        <v>43</v>
      </c>
      <c r="F153">
        <v>125</v>
      </c>
      <c r="G153">
        <v>22</v>
      </c>
      <c r="H153" s="3">
        <f t="shared" si="7"/>
        <v>2750</v>
      </c>
    </row>
    <row r="154" spans="1:8" hidden="1" outlineLevel="2" x14ac:dyDescent="0.35">
      <c r="A154" t="s">
        <v>6</v>
      </c>
      <c r="B154">
        <v>49</v>
      </c>
      <c r="C154" t="s">
        <v>21</v>
      </c>
      <c r="D154">
        <v>300060740</v>
      </c>
      <c r="E154" t="s">
        <v>32</v>
      </c>
      <c r="F154">
        <v>1975</v>
      </c>
      <c r="G154">
        <v>28</v>
      </c>
      <c r="H154" s="3">
        <f t="shared" si="7"/>
        <v>55300</v>
      </c>
    </row>
    <row r="155" spans="1:8" hidden="1" outlineLevel="2" x14ac:dyDescent="0.35">
      <c r="A155" t="s">
        <v>6</v>
      </c>
      <c r="B155">
        <v>49</v>
      </c>
      <c r="C155" t="s">
        <v>21</v>
      </c>
      <c r="D155">
        <v>300060740</v>
      </c>
      <c r="E155" t="s">
        <v>31</v>
      </c>
      <c r="F155">
        <v>1120</v>
      </c>
      <c r="G155">
        <v>40</v>
      </c>
      <c r="H155" s="3">
        <f t="shared" si="7"/>
        <v>44800</v>
      </c>
    </row>
    <row r="156" spans="1:8" hidden="1" outlineLevel="2" x14ac:dyDescent="0.35">
      <c r="A156" t="s">
        <v>6</v>
      </c>
      <c r="B156">
        <v>49</v>
      </c>
      <c r="C156" t="s">
        <v>21</v>
      </c>
      <c r="D156">
        <v>300060740</v>
      </c>
      <c r="E156" t="s">
        <v>32</v>
      </c>
      <c r="F156">
        <v>1000</v>
      </c>
      <c r="G156">
        <v>22</v>
      </c>
      <c r="H156" s="3">
        <f t="shared" si="7"/>
        <v>22000</v>
      </c>
    </row>
    <row r="157" spans="1:8" hidden="1" outlineLevel="2" collapsed="1" x14ac:dyDescent="0.35">
      <c r="C157" t="s">
        <v>21</v>
      </c>
      <c r="D157">
        <v>300060740</v>
      </c>
      <c r="E157" t="s">
        <v>31</v>
      </c>
      <c r="F157">
        <v>600</v>
      </c>
      <c r="G157">
        <v>40</v>
      </c>
      <c r="H157" s="3">
        <f t="shared" si="7"/>
        <v>24000</v>
      </c>
    </row>
    <row r="158" spans="1:8" hidden="1" outlineLevel="2" x14ac:dyDescent="0.35">
      <c r="A158" t="s">
        <v>62</v>
      </c>
      <c r="B158">
        <v>78</v>
      </c>
      <c r="C158" t="s">
        <v>21</v>
      </c>
      <c r="D158">
        <v>300060740</v>
      </c>
      <c r="E158" t="s">
        <v>32</v>
      </c>
      <c r="F158">
        <v>200</v>
      </c>
      <c r="G158">
        <v>21</v>
      </c>
      <c r="H158" s="3">
        <f t="shared" si="7"/>
        <v>4200</v>
      </c>
    </row>
    <row r="159" spans="1:8" hidden="1" outlineLevel="2" collapsed="1" x14ac:dyDescent="0.35">
      <c r="C159" t="s">
        <v>21</v>
      </c>
      <c r="D159">
        <v>300060740</v>
      </c>
      <c r="E159" t="s">
        <v>31</v>
      </c>
      <c r="F159">
        <v>980</v>
      </c>
      <c r="G159">
        <v>44</v>
      </c>
      <c r="H159" s="3">
        <f t="shared" si="7"/>
        <v>43120</v>
      </c>
    </row>
    <row r="160" spans="1:8" hidden="1" outlineLevel="2" x14ac:dyDescent="0.35">
      <c r="A160" t="s">
        <v>114</v>
      </c>
      <c r="B160">
        <v>251</v>
      </c>
      <c r="C160" t="s">
        <v>21</v>
      </c>
      <c r="D160">
        <v>300060740</v>
      </c>
      <c r="E160" t="s">
        <v>31</v>
      </c>
      <c r="F160">
        <v>700</v>
      </c>
      <c r="G160">
        <v>44</v>
      </c>
      <c r="H160" s="3">
        <f t="shared" si="7"/>
        <v>30800</v>
      </c>
    </row>
    <row r="161" spans="1:8" hidden="1" outlineLevel="2" collapsed="1" x14ac:dyDescent="0.35">
      <c r="C161" t="s">
        <v>21</v>
      </c>
      <c r="D161">
        <v>300060740</v>
      </c>
      <c r="E161" t="s">
        <v>32</v>
      </c>
      <c r="F161">
        <v>500</v>
      </c>
      <c r="G161">
        <v>24</v>
      </c>
      <c r="H161" s="3">
        <f t="shared" si="7"/>
        <v>12000</v>
      </c>
    </row>
    <row r="162" spans="1:8" hidden="1" outlineLevel="2" x14ac:dyDescent="0.35">
      <c r="A162" t="s">
        <v>5</v>
      </c>
      <c r="B162">
        <v>28</v>
      </c>
      <c r="C162" t="s">
        <v>21</v>
      </c>
      <c r="D162">
        <v>300060740</v>
      </c>
      <c r="E162" t="s">
        <v>31</v>
      </c>
      <c r="F162">
        <v>1008</v>
      </c>
      <c r="G162">
        <v>43.5</v>
      </c>
      <c r="H162" s="3">
        <f t="shared" si="7"/>
        <v>43848</v>
      </c>
    </row>
    <row r="163" spans="1:8" outlineLevel="1" collapsed="1" x14ac:dyDescent="0.35">
      <c r="A163" t="s">
        <v>6</v>
      </c>
      <c r="B163">
        <v>43</v>
      </c>
      <c r="C163" s="1" t="s">
        <v>162</v>
      </c>
      <c r="D163">
        <v>300060740</v>
      </c>
      <c r="H163" s="3">
        <f>SUBTOTAL(9,H116:H162)</f>
        <v>1785418</v>
      </c>
    </row>
    <row r="164" spans="1:8" hidden="1" outlineLevel="2" collapsed="1" x14ac:dyDescent="0.35">
      <c r="C164" t="s">
        <v>96</v>
      </c>
      <c r="D164">
        <v>300060740</v>
      </c>
      <c r="E164" t="s">
        <v>39</v>
      </c>
      <c r="F164">
        <v>700</v>
      </c>
      <c r="G164">
        <v>5</v>
      </c>
      <c r="H164" s="3">
        <f>F164*G164</f>
        <v>3500</v>
      </c>
    </row>
    <row r="165" spans="1:8" hidden="1" outlineLevel="2" x14ac:dyDescent="0.35">
      <c r="A165" t="s">
        <v>9</v>
      </c>
      <c r="B165">
        <v>193</v>
      </c>
      <c r="C165" t="s">
        <v>96</v>
      </c>
      <c r="D165">
        <v>302236754</v>
      </c>
      <c r="E165" t="s">
        <v>39</v>
      </c>
      <c r="F165">
        <v>650</v>
      </c>
      <c r="G165">
        <v>5</v>
      </c>
      <c r="H165" s="3">
        <f>F165*G165</f>
        <v>3250</v>
      </c>
    </row>
    <row r="166" spans="1:8" hidden="1" outlineLevel="2" x14ac:dyDescent="0.35">
      <c r="A166" t="s">
        <v>9</v>
      </c>
      <c r="B166">
        <v>193</v>
      </c>
      <c r="C166" t="s">
        <v>96</v>
      </c>
      <c r="D166">
        <v>302236754</v>
      </c>
      <c r="E166" t="s">
        <v>32</v>
      </c>
      <c r="F166">
        <v>1300</v>
      </c>
      <c r="G166">
        <v>28</v>
      </c>
      <c r="H166" s="3">
        <f>F166*G166</f>
        <v>36400</v>
      </c>
    </row>
    <row r="167" spans="1:8" outlineLevel="1" collapsed="1" x14ac:dyDescent="0.35">
      <c r="C167" s="1" t="s">
        <v>163</v>
      </c>
      <c r="D167">
        <v>302236754</v>
      </c>
      <c r="H167" s="3">
        <f>SUBTOTAL(9,H164:H166)</f>
        <v>43150</v>
      </c>
    </row>
    <row r="168" spans="1:8" hidden="1" outlineLevel="2" x14ac:dyDescent="0.35">
      <c r="A168" t="s">
        <v>9</v>
      </c>
      <c r="B168">
        <v>183</v>
      </c>
      <c r="C168" t="s">
        <v>73</v>
      </c>
      <c r="D168">
        <v>611687962</v>
      </c>
      <c r="E168" t="s">
        <v>37</v>
      </c>
      <c r="F168">
        <v>4900</v>
      </c>
      <c r="G168">
        <v>34</v>
      </c>
      <c r="H168" s="3">
        <f t="shared" ref="H168:H173" si="8">G168*F168</f>
        <v>166600</v>
      </c>
    </row>
    <row r="169" spans="1:8" hidden="1" outlineLevel="2" x14ac:dyDescent="0.35">
      <c r="A169" t="s">
        <v>9</v>
      </c>
      <c r="B169">
        <v>216</v>
      </c>
      <c r="C169" t="s">
        <v>73</v>
      </c>
      <c r="D169">
        <v>611687962</v>
      </c>
      <c r="E169" t="s">
        <v>41</v>
      </c>
      <c r="F169">
        <v>750</v>
      </c>
      <c r="G169">
        <v>35</v>
      </c>
      <c r="H169" s="3">
        <f t="shared" si="8"/>
        <v>26250</v>
      </c>
    </row>
    <row r="170" spans="1:8" hidden="1" outlineLevel="2" x14ac:dyDescent="0.35">
      <c r="A170" t="s">
        <v>114</v>
      </c>
      <c r="B170">
        <v>255</v>
      </c>
      <c r="C170" t="s">
        <v>73</v>
      </c>
      <c r="D170">
        <v>611687962</v>
      </c>
      <c r="E170" t="s">
        <v>34</v>
      </c>
      <c r="F170">
        <v>300</v>
      </c>
      <c r="G170">
        <v>27</v>
      </c>
      <c r="H170" s="3">
        <f t="shared" si="8"/>
        <v>8100</v>
      </c>
    </row>
    <row r="171" spans="1:8" hidden="1" outlineLevel="2" x14ac:dyDescent="0.35">
      <c r="A171" t="s">
        <v>10</v>
      </c>
      <c r="B171">
        <v>350</v>
      </c>
      <c r="C171" t="s">
        <v>73</v>
      </c>
      <c r="D171">
        <v>611687962</v>
      </c>
      <c r="E171" t="s">
        <v>31</v>
      </c>
      <c r="F171">
        <v>3920</v>
      </c>
      <c r="G171">
        <v>35</v>
      </c>
      <c r="H171" s="3">
        <f t="shared" si="8"/>
        <v>137200</v>
      </c>
    </row>
    <row r="172" spans="1:8" hidden="1" outlineLevel="2" x14ac:dyDescent="0.35">
      <c r="A172" t="s">
        <v>10</v>
      </c>
      <c r="B172">
        <v>366</v>
      </c>
      <c r="C172" t="s">
        <v>73</v>
      </c>
      <c r="D172">
        <v>611687962</v>
      </c>
      <c r="E172" t="s">
        <v>31</v>
      </c>
      <c r="F172">
        <v>2800</v>
      </c>
      <c r="G172">
        <v>35</v>
      </c>
      <c r="H172" s="3">
        <f t="shared" si="8"/>
        <v>98000</v>
      </c>
    </row>
    <row r="173" spans="1:8" hidden="1" outlineLevel="2" collapsed="1" x14ac:dyDescent="0.35">
      <c r="C173" t="s">
        <v>73</v>
      </c>
      <c r="D173">
        <v>611687962</v>
      </c>
      <c r="E173" t="s">
        <v>34</v>
      </c>
      <c r="F173">
        <v>500</v>
      </c>
      <c r="G173">
        <v>31</v>
      </c>
      <c r="H173" s="3">
        <f t="shared" si="8"/>
        <v>15500</v>
      </c>
    </row>
    <row r="174" spans="1:8" hidden="1" outlineLevel="2" x14ac:dyDescent="0.35">
      <c r="A174" t="s">
        <v>114</v>
      </c>
      <c r="B174">
        <v>243</v>
      </c>
      <c r="C174" t="s">
        <v>73</v>
      </c>
      <c r="D174">
        <v>611687962</v>
      </c>
      <c r="E174" t="s">
        <v>31</v>
      </c>
      <c r="F174">
        <v>3080</v>
      </c>
      <c r="G174">
        <v>35</v>
      </c>
      <c r="H174" s="3">
        <f t="shared" ref="H174:H193" si="9">F174*G174</f>
        <v>107800</v>
      </c>
    </row>
    <row r="175" spans="1:8" hidden="1" outlineLevel="2" x14ac:dyDescent="0.35">
      <c r="A175" t="s">
        <v>114</v>
      </c>
      <c r="B175">
        <v>243</v>
      </c>
      <c r="C175" t="s">
        <v>73</v>
      </c>
      <c r="D175">
        <v>611687962</v>
      </c>
      <c r="E175" t="s">
        <v>31</v>
      </c>
      <c r="F175">
        <v>1400</v>
      </c>
      <c r="G175">
        <v>35.5</v>
      </c>
      <c r="H175" s="3">
        <f t="shared" si="9"/>
        <v>49700</v>
      </c>
    </row>
    <row r="176" spans="1:8" hidden="1" outlineLevel="2" x14ac:dyDescent="0.35">
      <c r="A176" t="s">
        <v>114</v>
      </c>
      <c r="B176">
        <v>243</v>
      </c>
      <c r="C176" t="s">
        <v>73</v>
      </c>
      <c r="D176">
        <v>611687962</v>
      </c>
      <c r="E176" t="s">
        <v>32</v>
      </c>
      <c r="F176">
        <v>1000</v>
      </c>
      <c r="G176">
        <v>37</v>
      </c>
      <c r="H176" s="3">
        <f t="shared" si="9"/>
        <v>37000</v>
      </c>
    </row>
    <row r="177" spans="1:8" hidden="1" outlineLevel="2" collapsed="1" x14ac:dyDescent="0.35">
      <c r="C177" t="s">
        <v>73</v>
      </c>
      <c r="D177">
        <v>611687962</v>
      </c>
      <c r="E177" t="s">
        <v>32</v>
      </c>
      <c r="F177">
        <v>1500</v>
      </c>
      <c r="G177">
        <v>35</v>
      </c>
      <c r="H177" s="3">
        <f t="shared" si="9"/>
        <v>52500</v>
      </c>
    </row>
    <row r="178" spans="1:8" hidden="1" outlineLevel="2" x14ac:dyDescent="0.35">
      <c r="A178" t="s">
        <v>15</v>
      </c>
      <c r="B178">
        <v>4</v>
      </c>
      <c r="C178" t="s">
        <v>73</v>
      </c>
      <c r="D178">
        <v>611687962</v>
      </c>
      <c r="E178" t="s">
        <v>32</v>
      </c>
      <c r="F178">
        <v>2500</v>
      </c>
      <c r="G178">
        <v>30</v>
      </c>
      <c r="H178" s="3">
        <f t="shared" si="9"/>
        <v>75000</v>
      </c>
    </row>
    <row r="179" spans="1:8" hidden="1" outlineLevel="2" x14ac:dyDescent="0.35">
      <c r="A179" t="s">
        <v>5</v>
      </c>
      <c r="B179">
        <v>13</v>
      </c>
      <c r="C179" t="s">
        <v>73</v>
      </c>
      <c r="D179">
        <v>611687962</v>
      </c>
      <c r="E179" t="s">
        <v>41</v>
      </c>
      <c r="F179">
        <v>420</v>
      </c>
      <c r="G179">
        <v>34</v>
      </c>
      <c r="H179" s="3">
        <f t="shared" si="9"/>
        <v>14280</v>
      </c>
    </row>
    <row r="180" spans="1:8" hidden="1" outlineLevel="2" x14ac:dyDescent="0.35">
      <c r="A180" t="s">
        <v>5</v>
      </c>
      <c r="B180">
        <v>25</v>
      </c>
      <c r="C180" t="s">
        <v>73</v>
      </c>
      <c r="D180">
        <v>611687962</v>
      </c>
      <c r="E180" t="s">
        <v>31</v>
      </c>
      <c r="F180">
        <v>1400</v>
      </c>
      <c r="G180">
        <v>38</v>
      </c>
      <c r="H180" s="3">
        <f t="shared" si="9"/>
        <v>53200</v>
      </c>
    </row>
    <row r="181" spans="1:8" hidden="1" outlineLevel="2" x14ac:dyDescent="0.35">
      <c r="A181" t="s">
        <v>6</v>
      </c>
      <c r="B181">
        <v>45</v>
      </c>
      <c r="C181" t="s">
        <v>73</v>
      </c>
      <c r="D181">
        <v>611687962</v>
      </c>
      <c r="E181" s="6" t="s">
        <v>43</v>
      </c>
      <c r="F181">
        <v>500</v>
      </c>
      <c r="G181">
        <v>22</v>
      </c>
      <c r="H181" s="3">
        <f t="shared" si="9"/>
        <v>11000</v>
      </c>
    </row>
    <row r="182" spans="1:8" hidden="1" outlineLevel="2" collapsed="1" x14ac:dyDescent="0.35">
      <c r="C182" t="s">
        <v>73</v>
      </c>
      <c r="D182">
        <v>611687962</v>
      </c>
      <c r="E182" t="s">
        <v>32</v>
      </c>
      <c r="F182">
        <v>3000</v>
      </c>
      <c r="G182">
        <v>28</v>
      </c>
      <c r="H182" s="3">
        <f t="shared" si="9"/>
        <v>84000</v>
      </c>
    </row>
    <row r="183" spans="1:8" hidden="1" outlineLevel="2" x14ac:dyDescent="0.35">
      <c r="A183" t="s">
        <v>114</v>
      </c>
      <c r="B183">
        <v>228</v>
      </c>
      <c r="C183" s="7" t="s">
        <v>73</v>
      </c>
      <c r="D183">
        <v>611687962</v>
      </c>
      <c r="E183" t="s">
        <v>32</v>
      </c>
      <c r="F183">
        <v>2500</v>
      </c>
      <c r="G183">
        <v>22</v>
      </c>
      <c r="H183" s="3">
        <f t="shared" si="9"/>
        <v>55000</v>
      </c>
    </row>
    <row r="184" spans="1:8" hidden="1" outlineLevel="2" x14ac:dyDescent="0.35">
      <c r="A184" t="s">
        <v>114</v>
      </c>
      <c r="B184">
        <v>229</v>
      </c>
      <c r="C184" s="7" t="s">
        <v>73</v>
      </c>
      <c r="D184">
        <v>611687962</v>
      </c>
      <c r="E184" t="s">
        <v>32</v>
      </c>
      <c r="F184">
        <v>3000</v>
      </c>
      <c r="G184">
        <v>23</v>
      </c>
      <c r="H184" s="3">
        <f t="shared" si="9"/>
        <v>69000</v>
      </c>
    </row>
    <row r="185" spans="1:8" hidden="1" outlineLevel="2" collapsed="1" x14ac:dyDescent="0.35">
      <c r="C185" s="7" t="s">
        <v>73</v>
      </c>
      <c r="D185">
        <v>611687962</v>
      </c>
      <c r="E185" t="s">
        <v>31</v>
      </c>
      <c r="F185">
        <v>980</v>
      </c>
      <c r="G185">
        <v>42</v>
      </c>
      <c r="H185" s="3">
        <f t="shared" si="9"/>
        <v>41160</v>
      </c>
    </row>
    <row r="186" spans="1:8" hidden="1" outlineLevel="2" x14ac:dyDescent="0.35">
      <c r="A186" t="s">
        <v>6</v>
      </c>
      <c r="B186">
        <v>57</v>
      </c>
      <c r="C186" t="s">
        <v>73</v>
      </c>
      <c r="D186">
        <v>611687962</v>
      </c>
      <c r="E186" t="s">
        <v>32</v>
      </c>
      <c r="F186">
        <v>2500</v>
      </c>
      <c r="G186">
        <v>21</v>
      </c>
      <c r="H186" s="3">
        <f t="shared" si="9"/>
        <v>52500</v>
      </c>
    </row>
    <row r="187" spans="1:8" hidden="1" outlineLevel="2" x14ac:dyDescent="0.35">
      <c r="A187" t="s">
        <v>6</v>
      </c>
      <c r="B187">
        <v>57</v>
      </c>
      <c r="C187" t="s">
        <v>73</v>
      </c>
      <c r="D187">
        <v>611687962</v>
      </c>
      <c r="E187" t="s">
        <v>31</v>
      </c>
      <c r="F187">
        <v>980</v>
      </c>
      <c r="G187">
        <v>40</v>
      </c>
      <c r="H187" s="3">
        <f t="shared" si="9"/>
        <v>39200</v>
      </c>
    </row>
    <row r="188" spans="1:8" hidden="1" outlineLevel="2" x14ac:dyDescent="0.35">
      <c r="A188" t="s">
        <v>62</v>
      </c>
      <c r="B188">
        <v>67</v>
      </c>
      <c r="C188" t="s">
        <v>73</v>
      </c>
      <c r="D188">
        <v>611687962</v>
      </c>
      <c r="E188" t="s">
        <v>31</v>
      </c>
      <c r="F188">
        <v>1960</v>
      </c>
      <c r="G188">
        <v>42</v>
      </c>
      <c r="H188" s="3">
        <f t="shared" si="9"/>
        <v>82320</v>
      </c>
    </row>
    <row r="189" spans="1:8" hidden="1" outlineLevel="2" x14ac:dyDescent="0.35">
      <c r="A189" t="s">
        <v>62</v>
      </c>
      <c r="B189">
        <v>67</v>
      </c>
      <c r="C189" t="s">
        <v>73</v>
      </c>
      <c r="D189">
        <v>611687962</v>
      </c>
      <c r="E189" t="s">
        <v>43</v>
      </c>
      <c r="F189">
        <v>500</v>
      </c>
      <c r="G189">
        <v>22</v>
      </c>
      <c r="H189" s="3">
        <f t="shared" si="9"/>
        <v>11000</v>
      </c>
    </row>
    <row r="190" spans="1:8" hidden="1" outlineLevel="2" x14ac:dyDescent="0.35">
      <c r="A190" t="s">
        <v>12</v>
      </c>
      <c r="B190">
        <v>116</v>
      </c>
      <c r="C190" t="s">
        <v>73</v>
      </c>
      <c r="D190">
        <v>611687962</v>
      </c>
      <c r="E190" t="s">
        <v>32</v>
      </c>
      <c r="F190">
        <v>2500</v>
      </c>
      <c r="G190">
        <v>22</v>
      </c>
      <c r="H190" s="3">
        <f t="shared" si="9"/>
        <v>55000</v>
      </c>
    </row>
    <row r="191" spans="1:8" hidden="1" outlineLevel="2" collapsed="1" x14ac:dyDescent="0.35">
      <c r="C191" t="s">
        <v>73</v>
      </c>
      <c r="D191">
        <v>611687962</v>
      </c>
      <c r="E191" t="s">
        <v>31</v>
      </c>
      <c r="F191">
        <v>1400</v>
      </c>
      <c r="G191">
        <v>42</v>
      </c>
      <c r="H191" s="3">
        <f t="shared" si="9"/>
        <v>58800</v>
      </c>
    </row>
    <row r="192" spans="1:8" hidden="1" outlineLevel="2" x14ac:dyDescent="0.35">
      <c r="A192" t="s">
        <v>11</v>
      </c>
      <c r="B192">
        <v>384</v>
      </c>
      <c r="C192" t="s">
        <v>73</v>
      </c>
      <c r="D192">
        <v>611687962</v>
      </c>
      <c r="E192" t="s">
        <v>41</v>
      </c>
      <c r="F192">
        <v>280</v>
      </c>
      <c r="G192">
        <v>35</v>
      </c>
      <c r="H192" s="3">
        <f t="shared" si="9"/>
        <v>9800</v>
      </c>
    </row>
    <row r="193" spans="1:8" hidden="1" outlineLevel="2" collapsed="1" x14ac:dyDescent="0.35">
      <c r="C193" t="s">
        <v>73</v>
      </c>
      <c r="D193">
        <v>611687962</v>
      </c>
      <c r="E193" t="s">
        <v>32</v>
      </c>
      <c r="F193">
        <v>2500</v>
      </c>
      <c r="G193">
        <v>22</v>
      </c>
      <c r="H193" s="3">
        <f t="shared" si="9"/>
        <v>55000</v>
      </c>
    </row>
    <row r="194" spans="1:8" outlineLevel="1" collapsed="1" x14ac:dyDescent="0.35">
      <c r="A194" t="s">
        <v>71</v>
      </c>
      <c r="B194">
        <v>81</v>
      </c>
      <c r="C194" s="1" t="s">
        <v>164</v>
      </c>
      <c r="D194">
        <v>611687962</v>
      </c>
      <c r="H194" s="3">
        <f>SUBTOTAL(9,H168:H193)</f>
        <v>1464910</v>
      </c>
    </row>
    <row r="195" spans="1:8" hidden="1" outlineLevel="2" x14ac:dyDescent="0.35">
      <c r="A195" t="s">
        <v>71</v>
      </c>
      <c r="B195">
        <v>81</v>
      </c>
      <c r="C195" t="s">
        <v>44</v>
      </c>
      <c r="D195">
        <v>605824508</v>
      </c>
      <c r="E195" t="s">
        <v>33</v>
      </c>
      <c r="F195">
        <v>3410</v>
      </c>
      <c r="G195">
        <v>35.5</v>
      </c>
      <c r="H195" s="3">
        <f>G195*F195</f>
        <v>121055</v>
      </c>
    </row>
    <row r="196" spans="1:8" outlineLevel="1" collapsed="1" x14ac:dyDescent="0.35">
      <c r="A196" t="s">
        <v>7</v>
      </c>
      <c r="B196">
        <v>121</v>
      </c>
      <c r="C196" s="1" t="s">
        <v>165</v>
      </c>
      <c r="D196">
        <v>605824508</v>
      </c>
      <c r="H196" s="3">
        <f>SUBTOTAL(9,H195:H195)</f>
        <v>121055</v>
      </c>
    </row>
    <row r="197" spans="1:8" hidden="1" outlineLevel="2" x14ac:dyDescent="0.35">
      <c r="A197" t="s">
        <v>8</v>
      </c>
      <c r="B197">
        <v>148</v>
      </c>
      <c r="C197" t="s">
        <v>23</v>
      </c>
      <c r="D197">
        <v>301476582</v>
      </c>
      <c r="E197" t="s">
        <v>41</v>
      </c>
      <c r="F197">
        <v>1400</v>
      </c>
      <c r="G197">
        <v>36</v>
      </c>
      <c r="H197" s="3">
        <f t="shared" ref="H197:H209" si="10">G197*F197</f>
        <v>50400</v>
      </c>
    </row>
    <row r="198" spans="1:8" hidden="1" outlineLevel="2" x14ac:dyDescent="0.35">
      <c r="A198" t="s">
        <v>8</v>
      </c>
      <c r="B198">
        <v>148</v>
      </c>
      <c r="C198" t="s">
        <v>23</v>
      </c>
      <c r="D198">
        <v>301476582</v>
      </c>
      <c r="E198" t="s">
        <v>31</v>
      </c>
      <c r="F198">
        <v>840</v>
      </c>
      <c r="G198">
        <v>37</v>
      </c>
      <c r="H198" s="3">
        <f t="shared" si="10"/>
        <v>31080</v>
      </c>
    </row>
    <row r="199" spans="1:8" hidden="1" outlineLevel="2" x14ac:dyDescent="0.35">
      <c r="A199" t="s">
        <v>9</v>
      </c>
      <c r="B199">
        <v>200</v>
      </c>
      <c r="C199" t="s">
        <v>23</v>
      </c>
      <c r="D199">
        <v>301476582</v>
      </c>
      <c r="E199" t="s">
        <v>36</v>
      </c>
      <c r="F199">
        <v>300</v>
      </c>
      <c r="G199">
        <v>34</v>
      </c>
      <c r="H199" s="3">
        <f t="shared" si="10"/>
        <v>10200</v>
      </c>
    </row>
    <row r="200" spans="1:8" hidden="1" outlineLevel="2" x14ac:dyDescent="0.35">
      <c r="A200" t="s">
        <v>114</v>
      </c>
      <c r="B200">
        <v>239</v>
      </c>
      <c r="C200" t="s">
        <v>23</v>
      </c>
      <c r="D200">
        <v>301476582</v>
      </c>
      <c r="E200" t="s">
        <v>34</v>
      </c>
      <c r="F200">
        <v>240</v>
      </c>
      <c r="G200">
        <v>33</v>
      </c>
      <c r="H200" s="3">
        <f t="shared" si="10"/>
        <v>7920</v>
      </c>
    </row>
    <row r="201" spans="1:8" hidden="1" outlineLevel="2" x14ac:dyDescent="0.35">
      <c r="A201" t="s">
        <v>114</v>
      </c>
      <c r="B201">
        <v>244</v>
      </c>
      <c r="C201" t="s">
        <v>23</v>
      </c>
      <c r="D201">
        <v>301476582</v>
      </c>
      <c r="E201" t="s">
        <v>31</v>
      </c>
      <c r="F201">
        <v>1120</v>
      </c>
      <c r="G201">
        <v>37</v>
      </c>
      <c r="H201" s="3">
        <f t="shared" si="10"/>
        <v>41440</v>
      </c>
    </row>
    <row r="202" spans="1:8" hidden="1" outlineLevel="2" x14ac:dyDescent="0.35">
      <c r="A202" t="s">
        <v>114</v>
      </c>
      <c r="B202">
        <v>304</v>
      </c>
      <c r="C202" t="s">
        <v>23</v>
      </c>
      <c r="D202">
        <v>301476582</v>
      </c>
      <c r="E202" t="s">
        <v>58</v>
      </c>
      <c r="F202">
        <v>300</v>
      </c>
      <c r="G202">
        <v>34.5</v>
      </c>
      <c r="H202" s="3">
        <f t="shared" si="10"/>
        <v>10350</v>
      </c>
    </row>
    <row r="203" spans="1:8" hidden="1" outlineLevel="2" x14ac:dyDescent="0.35">
      <c r="A203" t="s">
        <v>10</v>
      </c>
      <c r="B203">
        <v>313</v>
      </c>
      <c r="C203" t="s">
        <v>23</v>
      </c>
      <c r="D203">
        <v>301476582</v>
      </c>
      <c r="E203" t="s">
        <v>41</v>
      </c>
      <c r="F203">
        <v>1250</v>
      </c>
      <c r="G203">
        <v>36</v>
      </c>
      <c r="H203" s="3">
        <f t="shared" si="10"/>
        <v>45000</v>
      </c>
    </row>
    <row r="204" spans="1:8" hidden="1" outlineLevel="2" x14ac:dyDescent="0.35">
      <c r="A204" t="s">
        <v>10</v>
      </c>
      <c r="B204">
        <v>338</v>
      </c>
      <c r="C204" t="s">
        <v>23</v>
      </c>
      <c r="D204">
        <v>301476582</v>
      </c>
      <c r="E204" t="s">
        <v>31</v>
      </c>
      <c r="F204">
        <v>980</v>
      </c>
      <c r="G204">
        <v>37</v>
      </c>
      <c r="H204" s="3">
        <f t="shared" si="10"/>
        <v>36260</v>
      </c>
    </row>
    <row r="205" spans="1:8" hidden="1" outlineLevel="2" x14ac:dyDescent="0.35">
      <c r="A205" t="s">
        <v>10</v>
      </c>
      <c r="B205">
        <v>345</v>
      </c>
      <c r="C205" t="s">
        <v>23</v>
      </c>
      <c r="D205">
        <v>301476582</v>
      </c>
      <c r="E205" t="s">
        <v>36</v>
      </c>
      <c r="F205">
        <v>280</v>
      </c>
      <c r="G205">
        <v>34</v>
      </c>
      <c r="H205" s="3">
        <f t="shared" si="10"/>
        <v>9520</v>
      </c>
    </row>
    <row r="206" spans="1:8" hidden="1" outlineLevel="2" x14ac:dyDescent="0.35">
      <c r="A206" t="s">
        <v>10</v>
      </c>
      <c r="B206">
        <v>345</v>
      </c>
      <c r="C206" t="s">
        <v>23</v>
      </c>
      <c r="D206">
        <v>301476582</v>
      </c>
      <c r="E206" t="s">
        <v>34</v>
      </c>
      <c r="F206">
        <v>360</v>
      </c>
      <c r="G206">
        <v>32</v>
      </c>
      <c r="H206" s="3">
        <f t="shared" si="10"/>
        <v>11520</v>
      </c>
    </row>
    <row r="207" spans="1:8" hidden="1" outlineLevel="2" x14ac:dyDescent="0.35">
      <c r="A207" t="s">
        <v>10</v>
      </c>
      <c r="B207">
        <v>345</v>
      </c>
      <c r="C207" t="s">
        <v>23</v>
      </c>
      <c r="D207">
        <v>301476582</v>
      </c>
      <c r="E207" t="s">
        <v>31</v>
      </c>
      <c r="F207">
        <v>840</v>
      </c>
      <c r="G207">
        <v>37</v>
      </c>
      <c r="H207" s="3">
        <f t="shared" si="10"/>
        <v>31080</v>
      </c>
    </row>
    <row r="208" spans="1:8" hidden="1" outlineLevel="2" x14ac:dyDescent="0.35">
      <c r="A208" t="s">
        <v>11</v>
      </c>
      <c r="B208">
        <v>380</v>
      </c>
      <c r="C208" t="s">
        <v>23</v>
      </c>
      <c r="D208">
        <v>301476582</v>
      </c>
      <c r="E208" t="s">
        <v>31</v>
      </c>
      <c r="F208">
        <v>1400</v>
      </c>
      <c r="G208">
        <v>37</v>
      </c>
      <c r="H208" s="3">
        <f t="shared" si="10"/>
        <v>51800</v>
      </c>
    </row>
    <row r="209" spans="1:8" hidden="1" outlineLevel="2" x14ac:dyDescent="0.35">
      <c r="A209" t="s">
        <v>11</v>
      </c>
      <c r="B209">
        <v>394</v>
      </c>
      <c r="C209" t="s">
        <v>23</v>
      </c>
      <c r="D209">
        <v>301476582</v>
      </c>
      <c r="E209" t="s">
        <v>41</v>
      </c>
      <c r="F209">
        <v>1250</v>
      </c>
      <c r="G209">
        <v>36</v>
      </c>
      <c r="H209" s="3">
        <f t="shared" si="10"/>
        <v>45000</v>
      </c>
    </row>
    <row r="210" spans="1:8" hidden="1" outlineLevel="2" x14ac:dyDescent="0.35">
      <c r="A210" t="s">
        <v>11</v>
      </c>
      <c r="B210">
        <v>394</v>
      </c>
      <c r="C210" t="s">
        <v>23</v>
      </c>
      <c r="D210">
        <v>301476582</v>
      </c>
      <c r="E210" t="s">
        <v>37</v>
      </c>
      <c r="F210">
        <v>1800</v>
      </c>
      <c r="G210">
        <v>36</v>
      </c>
      <c r="H210" s="3">
        <f t="shared" ref="H210:H216" si="11">F210*G210</f>
        <v>64800</v>
      </c>
    </row>
    <row r="211" spans="1:8" hidden="1" outlineLevel="2" collapsed="1" x14ac:dyDescent="0.35">
      <c r="C211" t="s">
        <v>23</v>
      </c>
      <c r="D211">
        <v>301476583</v>
      </c>
      <c r="E211" t="s">
        <v>38</v>
      </c>
      <c r="F211">
        <v>1400</v>
      </c>
      <c r="G211">
        <v>38</v>
      </c>
      <c r="H211" s="3">
        <f t="shared" si="11"/>
        <v>53200</v>
      </c>
    </row>
    <row r="212" spans="1:8" hidden="1" outlineLevel="2" x14ac:dyDescent="0.35">
      <c r="A212" t="s">
        <v>9</v>
      </c>
      <c r="B212">
        <v>210</v>
      </c>
      <c r="C212" t="s">
        <v>23</v>
      </c>
      <c r="D212">
        <v>301476582</v>
      </c>
      <c r="E212" t="s">
        <v>58</v>
      </c>
      <c r="F212">
        <v>1680</v>
      </c>
      <c r="G212">
        <v>34</v>
      </c>
      <c r="H212" s="3">
        <f t="shared" si="11"/>
        <v>57120</v>
      </c>
    </row>
    <row r="213" spans="1:8" hidden="1" outlineLevel="2" collapsed="1" x14ac:dyDescent="0.35">
      <c r="C213" t="s">
        <v>23</v>
      </c>
      <c r="D213">
        <v>301476582</v>
      </c>
      <c r="E213" t="s">
        <v>43</v>
      </c>
      <c r="F213">
        <v>240</v>
      </c>
      <c r="G213">
        <v>22</v>
      </c>
      <c r="H213" s="3">
        <f t="shared" si="11"/>
        <v>5280</v>
      </c>
    </row>
    <row r="214" spans="1:8" hidden="1" outlineLevel="2" x14ac:dyDescent="0.35">
      <c r="A214" t="s">
        <v>114</v>
      </c>
      <c r="B214">
        <v>272</v>
      </c>
      <c r="C214" t="s">
        <v>23</v>
      </c>
      <c r="D214">
        <v>301476582</v>
      </c>
      <c r="E214" t="s">
        <v>38</v>
      </c>
      <c r="F214">
        <v>1120</v>
      </c>
      <c r="G214">
        <v>36</v>
      </c>
      <c r="H214" s="3">
        <f t="shared" si="11"/>
        <v>40320</v>
      </c>
    </row>
    <row r="215" spans="1:8" hidden="1" outlineLevel="2" x14ac:dyDescent="0.35">
      <c r="A215" t="s">
        <v>10</v>
      </c>
      <c r="B215">
        <v>356</v>
      </c>
      <c r="C215" t="s">
        <v>23</v>
      </c>
      <c r="D215">
        <v>301476582</v>
      </c>
      <c r="E215" t="s">
        <v>37</v>
      </c>
      <c r="F215">
        <v>1200</v>
      </c>
      <c r="G215">
        <v>34</v>
      </c>
      <c r="H215" s="3">
        <f t="shared" si="11"/>
        <v>40800</v>
      </c>
    </row>
    <row r="216" spans="1:8" hidden="1" outlineLevel="2" x14ac:dyDescent="0.35">
      <c r="A216" t="s">
        <v>10</v>
      </c>
      <c r="B216">
        <v>369</v>
      </c>
      <c r="C216" t="s">
        <v>23</v>
      </c>
      <c r="D216">
        <v>301476582</v>
      </c>
      <c r="E216" t="s">
        <v>81</v>
      </c>
      <c r="F216">
        <v>500</v>
      </c>
      <c r="G216" s="5">
        <v>58</v>
      </c>
      <c r="H216" s="3">
        <f t="shared" si="11"/>
        <v>29000</v>
      </c>
    </row>
    <row r="217" spans="1:8" outlineLevel="1" collapsed="1" x14ac:dyDescent="0.35">
      <c r="C217" s="1" t="s">
        <v>166</v>
      </c>
      <c r="D217">
        <v>301476582</v>
      </c>
      <c r="G217" s="5"/>
      <c r="H217" s="3">
        <f>SUBTOTAL(9,H197:H216)</f>
        <v>672090</v>
      </c>
    </row>
    <row r="218" spans="1:8" hidden="1" outlineLevel="2" x14ac:dyDescent="0.35">
      <c r="A218" t="s">
        <v>5</v>
      </c>
      <c r="B218">
        <v>23</v>
      </c>
      <c r="C218" t="s">
        <v>239</v>
      </c>
      <c r="D218">
        <v>303905608</v>
      </c>
      <c r="E218" t="s">
        <v>32</v>
      </c>
      <c r="F218">
        <v>1000</v>
      </c>
      <c r="G218">
        <v>24</v>
      </c>
      <c r="H218" s="3">
        <f>F218*G218</f>
        <v>24000</v>
      </c>
    </row>
    <row r="219" spans="1:8" outlineLevel="1" collapsed="1" x14ac:dyDescent="0.35">
      <c r="A219" t="s">
        <v>5</v>
      </c>
      <c r="B219">
        <v>23</v>
      </c>
      <c r="C219" s="30" t="s">
        <v>245</v>
      </c>
      <c r="D219">
        <v>303905608</v>
      </c>
      <c r="H219" s="3">
        <f>SUBTOTAL(9,H218:H218)</f>
        <v>24000</v>
      </c>
    </row>
    <row r="220" spans="1:8" hidden="1" outlineLevel="2" x14ac:dyDescent="0.35">
      <c r="A220" t="s">
        <v>12</v>
      </c>
      <c r="B220">
        <v>103</v>
      </c>
      <c r="C220" t="s">
        <v>137</v>
      </c>
      <c r="D220">
        <v>301485836</v>
      </c>
      <c r="E220" t="s">
        <v>32</v>
      </c>
      <c r="F220">
        <v>1500</v>
      </c>
      <c r="G220">
        <v>23</v>
      </c>
      <c r="H220" s="3">
        <f>F220*G220</f>
        <v>34500</v>
      </c>
    </row>
    <row r="221" spans="1:8" outlineLevel="1" collapsed="1" x14ac:dyDescent="0.35">
      <c r="A221" t="s">
        <v>12</v>
      </c>
      <c r="B221">
        <v>103</v>
      </c>
      <c r="C221" s="1" t="s">
        <v>167</v>
      </c>
      <c r="D221">
        <v>301485836</v>
      </c>
      <c r="H221" s="3">
        <f>SUBTOTAL(9,H220:H220)</f>
        <v>34500</v>
      </c>
    </row>
    <row r="222" spans="1:8" hidden="1" outlineLevel="2" x14ac:dyDescent="0.35">
      <c r="A222" t="s">
        <v>12</v>
      </c>
      <c r="B222">
        <v>103</v>
      </c>
      <c r="C222" t="s">
        <v>139</v>
      </c>
      <c r="D222">
        <v>609491113</v>
      </c>
      <c r="E222" t="s">
        <v>32</v>
      </c>
      <c r="F222">
        <v>21420</v>
      </c>
      <c r="G222">
        <v>22.41</v>
      </c>
      <c r="H222" s="3">
        <f>F222*G222</f>
        <v>480022.2</v>
      </c>
    </row>
    <row r="223" spans="1:8" hidden="1" outlineLevel="2" x14ac:dyDescent="0.35">
      <c r="A223" t="s">
        <v>12</v>
      </c>
      <c r="B223">
        <v>111</v>
      </c>
      <c r="C223" t="s">
        <v>139</v>
      </c>
      <c r="D223">
        <v>609491113</v>
      </c>
      <c r="E223" t="s">
        <v>32</v>
      </c>
      <c r="F223">
        <v>9510</v>
      </c>
      <c r="G223">
        <v>21</v>
      </c>
      <c r="H223" s="3">
        <f>F223*G223</f>
        <v>199710</v>
      </c>
    </row>
    <row r="224" spans="1:8" hidden="1" outlineLevel="2" x14ac:dyDescent="0.35">
      <c r="A224" t="s">
        <v>9</v>
      </c>
      <c r="B224">
        <v>181</v>
      </c>
      <c r="C224" t="s">
        <v>139</v>
      </c>
      <c r="D224">
        <v>609491113</v>
      </c>
      <c r="E224" t="s">
        <v>43</v>
      </c>
      <c r="F224">
        <v>1600</v>
      </c>
      <c r="G224">
        <v>25</v>
      </c>
      <c r="H224" s="3">
        <f>F224*G224</f>
        <v>40000</v>
      </c>
    </row>
    <row r="225" spans="1:8" outlineLevel="1" collapsed="1" x14ac:dyDescent="0.35">
      <c r="A225" t="s">
        <v>9</v>
      </c>
      <c r="B225">
        <v>181</v>
      </c>
      <c r="C225" s="1" t="s">
        <v>168</v>
      </c>
      <c r="D225">
        <v>609491113</v>
      </c>
      <c r="H225" s="3">
        <f>SUBTOTAL(9,H222:H224)</f>
        <v>719732.2</v>
      </c>
    </row>
    <row r="226" spans="1:8" hidden="1" outlineLevel="2" x14ac:dyDescent="0.35">
      <c r="A226" t="s">
        <v>9</v>
      </c>
      <c r="B226">
        <v>181</v>
      </c>
      <c r="C226" t="s">
        <v>99</v>
      </c>
      <c r="D226">
        <v>603527340</v>
      </c>
      <c r="E226" t="s">
        <v>32</v>
      </c>
      <c r="F226">
        <v>21390</v>
      </c>
      <c r="G226">
        <v>33.5</v>
      </c>
      <c r="H226" s="3">
        <f>F226*G226</f>
        <v>716565</v>
      </c>
    </row>
    <row r="227" spans="1:8" outlineLevel="1" collapsed="1" x14ac:dyDescent="0.35">
      <c r="A227" t="s">
        <v>9</v>
      </c>
      <c r="B227">
        <v>197</v>
      </c>
      <c r="C227" s="1" t="s">
        <v>169</v>
      </c>
      <c r="D227">
        <v>603527340</v>
      </c>
      <c r="H227" s="3">
        <f>SUBTOTAL(9,H226:H226)</f>
        <v>716565</v>
      </c>
    </row>
    <row r="228" spans="1:8" hidden="1" outlineLevel="2" x14ac:dyDescent="0.35">
      <c r="A228" t="s">
        <v>9</v>
      </c>
      <c r="B228">
        <v>197</v>
      </c>
      <c r="C228" t="s">
        <v>127</v>
      </c>
      <c r="D228">
        <v>602400051</v>
      </c>
      <c r="E228" t="s">
        <v>32</v>
      </c>
      <c r="F228">
        <v>21285</v>
      </c>
      <c r="G228">
        <v>27.2</v>
      </c>
      <c r="H228" s="3">
        <f>F228*G228</f>
        <v>578952</v>
      </c>
    </row>
    <row r="229" spans="1:8" hidden="1" outlineLevel="2" x14ac:dyDescent="0.35">
      <c r="A229" t="s">
        <v>9</v>
      </c>
      <c r="B229">
        <v>197</v>
      </c>
      <c r="C229" t="s">
        <v>127</v>
      </c>
      <c r="D229">
        <v>602400051</v>
      </c>
      <c r="E229" t="s">
        <v>32</v>
      </c>
      <c r="F229">
        <v>20950</v>
      </c>
      <c r="G229">
        <v>25.7</v>
      </c>
      <c r="H229" s="3">
        <f>F229*G229</f>
        <v>538415</v>
      </c>
    </row>
    <row r="230" spans="1:8" outlineLevel="1" collapsed="1" x14ac:dyDescent="0.35">
      <c r="A230" t="s">
        <v>9</v>
      </c>
      <c r="B230">
        <v>219</v>
      </c>
      <c r="C230" s="1" t="s">
        <v>170</v>
      </c>
      <c r="D230">
        <v>602400051</v>
      </c>
      <c r="H230" s="3">
        <f>SUBTOTAL(9,H228:H229)</f>
        <v>1117367</v>
      </c>
    </row>
    <row r="231" spans="1:8" hidden="1" outlineLevel="2" x14ac:dyDescent="0.35">
      <c r="A231" t="s">
        <v>9</v>
      </c>
      <c r="B231">
        <v>219</v>
      </c>
      <c r="C231" t="s">
        <v>122</v>
      </c>
      <c r="D231">
        <v>301485341</v>
      </c>
      <c r="E231" t="s">
        <v>31</v>
      </c>
      <c r="F231">
        <v>3780</v>
      </c>
      <c r="G231">
        <v>40</v>
      </c>
      <c r="H231" s="3">
        <f t="shared" ref="H231:H256" si="12">F231*G231</f>
        <v>151200</v>
      </c>
    </row>
    <row r="232" spans="1:8" hidden="1" outlineLevel="2" x14ac:dyDescent="0.35">
      <c r="A232" t="s">
        <v>9</v>
      </c>
      <c r="B232">
        <v>219</v>
      </c>
      <c r="C232" t="s">
        <v>122</v>
      </c>
      <c r="D232">
        <v>301485341</v>
      </c>
      <c r="E232" t="s">
        <v>36</v>
      </c>
      <c r="F232">
        <v>300</v>
      </c>
      <c r="G232">
        <v>29</v>
      </c>
      <c r="H232" s="3">
        <f t="shared" si="12"/>
        <v>8700</v>
      </c>
    </row>
    <row r="233" spans="1:8" hidden="1" outlineLevel="2" x14ac:dyDescent="0.35">
      <c r="A233" t="s">
        <v>114</v>
      </c>
      <c r="B233">
        <v>254</v>
      </c>
      <c r="C233" t="s">
        <v>122</v>
      </c>
      <c r="D233">
        <v>301485341</v>
      </c>
      <c r="E233" t="s">
        <v>32</v>
      </c>
      <c r="F233">
        <v>1500</v>
      </c>
      <c r="G233">
        <v>30</v>
      </c>
      <c r="H233" s="3">
        <f t="shared" si="12"/>
        <v>45000</v>
      </c>
    </row>
    <row r="234" spans="1:8" hidden="1" outlineLevel="2" x14ac:dyDescent="0.35">
      <c r="A234" t="s">
        <v>114</v>
      </c>
      <c r="B234">
        <v>262</v>
      </c>
      <c r="C234" t="s">
        <v>122</v>
      </c>
      <c r="D234">
        <v>301485341</v>
      </c>
      <c r="E234" t="s">
        <v>43</v>
      </c>
      <c r="F234">
        <v>1000</v>
      </c>
      <c r="G234">
        <v>24</v>
      </c>
      <c r="H234" s="3">
        <f t="shared" si="12"/>
        <v>24000</v>
      </c>
    </row>
    <row r="235" spans="1:8" hidden="1" outlineLevel="2" x14ac:dyDescent="0.35">
      <c r="A235" t="s">
        <v>114</v>
      </c>
      <c r="B235">
        <v>262</v>
      </c>
      <c r="C235" t="s">
        <v>122</v>
      </c>
      <c r="D235">
        <v>301484341</v>
      </c>
      <c r="E235" t="s">
        <v>32</v>
      </c>
      <c r="F235">
        <v>2250</v>
      </c>
      <c r="G235">
        <v>28</v>
      </c>
      <c r="H235" s="3">
        <f t="shared" si="12"/>
        <v>63000</v>
      </c>
    </row>
    <row r="236" spans="1:8" hidden="1" outlineLevel="2" x14ac:dyDescent="0.35">
      <c r="A236" t="s">
        <v>114</v>
      </c>
      <c r="B236">
        <v>269</v>
      </c>
      <c r="C236" t="s">
        <v>122</v>
      </c>
      <c r="D236">
        <v>301484341</v>
      </c>
      <c r="E236" t="s">
        <v>32</v>
      </c>
      <c r="F236">
        <v>750</v>
      </c>
      <c r="G236">
        <v>28</v>
      </c>
      <c r="H236" s="3">
        <f t="shared" si="12"/>
        <v>21000</v>
      </c>
    </row>
    <row r="237" spans="1:8" hidden="1" outlineLevel="2" x14ac:dyDescent="0.35">
      <c r="A237" t="s">
        <v>114</v>
      </c>
      <c r="B237">
        <v>269</v>
      </c>
      <c r="C237" t="s">
        <v>122</v>
      </c>
      <c r="D237">
        <v>301485341</v>
      </c>
      <c r="E237" t="s">
        <v>32</v>
      </c>
      <c r="F237">
        <v>3000</v>
      </c>
      <c r="G237">
        <v>22</v>
      </c>
      <c r="H237" s="3">
        <f t="shared" si="12"/>
        <v>66000</v>
      </c>
    </row>
    <row r="238" spans="1:8" hidden="1" outlineLevel="2" x14ac:dyDescent="0.35">
      <c r="A238" t="s">
        <v>114</v>
      </c>
      <c r="B238">
        <v>276</v>
      </c>
      <c r="C238" t="s">
        <v>122</v>
      </c>
      <c r="D238">
        <v>301485341</v>
      </c>
      <c r="E238" t="s">
        <v>36</v>
      </c>
      <c r="F238">
        <v>540</v>
      </c>
      <c r="G238">
        <v>30</v>
      </c>
      <c r="H238" s="3">
        <f t="shared" si="12"/>
        <v>16200</v>
      </c>
    </row>
    <row r="239" spans="1:8" hidden="1" outlineLevel="2" x14ac:dyDescent="0.35">
      <c r="A239" t="s">
        <v>10</v>
      </c>
      <c r="B239">
        <v>315</v>
      </c>
      <c r="C239" t="s">
        <v>122</v>
      </c>
      <c r="D239">
        <v>301485341</v>
      </c>
      <c r="E239" t="s">
        <v>43</v>
      </c>
      <c r="F239">
        <v>1000</v>
      </c>
      <c r="G239">
        <v>28</v>
      </c>
      <c r="H239" s="3">
        <f t="shared" si="12"/>
        <v>28000</v>
      </c>
    </row>
    <row r="240" spans="1:8" hidden="1" outlineLevel="2" x14ac:dyDescent="0.35">
      <c r="A240" t="s">
        <v>10</v>
      </c>
      <c r="B240">
        <v>315</v>
      </c>
      <c r="C240" t="s">
        <v>122</v>
      </c>
      <c r="D240">
        <v>301484341</v>
      </c>
      <c r="E240" t="s">
        <v>32</v>
      </c>
      <c r="F240">
        <v>3500</v>
      </c>
      <c r="G240">
        <v>23</v>
      </c>
      <c r="H240" s="3">
        <f t="shared" si="12"/>
        <v>80500</v>
      </c>
    </row>
    <row r="241" spans="1:8" hidden="1" outlineLevel="2" x14ac:dyDescent="0.35">
      <c r="A241" t="s">
        <v>10</v>
      </c>
      <c r="B241">
        <v>326</v>
      </c>
      <c r="C241" t="s">
        <v>122</v>
      </c>
      <c r="D241">
        <v>301484341</v>
      </c>
      <c r="E241" t="s">
        <v>32</v>
      </c>
      <c r="F241">
        <v>2000</v>
      </c>
      <c r="G241">
        <v>23</v>
      </c>
      <c r="H241" s="3">
        <f t="shared" si="12"/>
        <v>46000</v>
      </c>
    </row>
    <row r="242" spans="1:8" hidden="1" outlineLevel="2" collapsed="1" x14ac:dyDescent="0.35">
      <c r="C242" t="s">
        <v>122</v>
      </c>
      <c r="D242">
        <v>301484341</v>
      </c>
      <c r="E242" t="s">
        <v>43</v>
      </c>
      <c r="F242">
        <v>480</v>
      </c>
      <c r="G242">
        <v>31</v>
      </c>
      <c r="H242" s="3">
        <f t="shared" si="12"/>
        <v>14880</v>
      </c>
    </row>
    <row r="243" spans="1:8" hidden="1" outlineLevel="2" x14ac:dyDescent="0.35">
      <c r="A243" t="s">
        <v>8</v>
      </c>
      <c r="B243">
        <v>157</v>
      </c>
      <c r="C243" t="s">
        <v>122</v>
      </c>
      <c r="D243">
        <v>301484341</v>
      </c>
      <c r="E243" t="s">
        <v>31</v>
      </c>
      <c r="F243">
        <v>1120</v>
      </c>
      <c r="G243">
        <v>44</v>
      </c>
      <c r="H243" s="3">
        <f t="shared" si="12"/>
        <v>49280</v>
      </c>
    </row>
    <row r="244" spans="1:8" hidden="1" outlineLevel="2" x14ac:dyDescent="0.35">
      <c r="A244" t="s">
        <v>9</v>
      </c>
      <c r="B244">
        <v>184</v>
      </c>
      <c r="C244" t="s">
        <v>122</v>
      </c>
      <c r="D244">
        <v>301484341</v>
      </c>
      <c r="E244" t="s">
        <v>31</v>
      </c>
      <c r="F244">
        <v>2240</v>
      </c>
      <c r="G244">
        <v>44.5</v>
      </c>
      <c r="H244" s="3">
        <f t="shared" si="12"/>
        <v>99680</v>
      </c>
    </row>
    <row r="245" spans="1:8" hidden="1" outlineLevel="2" x14ac:dyDescent="0.35">
      <c r="A245" t="s">
        <v>9</v>
      </c>
      <c r="B245">
        <v>218</v>
      </c>
      <c r="C245" t="s">
        <v>122</v>
      </c>
      <c r="D245">
        <v>301484341</v>
      </c>
      <c r="E245" t="s">
        <v>32</v>
      </c>
      <c r="F245">
        <v>3000</v>
      </c>
      <c r="G245">
        <v>24</v>
      </c>
      <c r="H245" s="3">
        <f t="shared" si="12"/>
        <v>72000</v>
      </c>
    </row>
    <row r="246" spans="1:8" hidden="1" outlineLevel="2" x14ac:dyDescent="0.35">
      <c r="A246" t="s">
        <v>114</v>
      </c>
      <c r="B246">
        <v>279</v>
      </c>
      <c r="C246" s="7" t="s">
        <v>122</v>
      </c>
      <c r="D246">
        <v>301484341</v>
      </c>
      <c r="E246" t="s">
        <v>43</v>
      </c>
      <c r="F246">
        <v>750</v>
      </c>
      <c r="G246">
        <v>31</v>
      </c>
      <c r="H246" s="3">
        <f t="shared" si="12"/>
        <v>23250</v>
      </c>
    </row>
    <row r="247" spans="1:8" hidden="1" outlineLevel="2" x14ac:dyDescent="0.35">
      <c r="A247" t="s">
        <v>114</v>
      </c>
      <c r="B247">
        <v>279</v>
      </c>
      <c r="C247" s="7" t="s">
        <v>122</v>
      </c>
      <c r="D247">
        <v>301484341</v>
      </c>
      <c r="E247" t="s">
        <v>36</v>
      </c>
      <c r="F247">
        <v>600</v>
      </c>
      <c r="G247">
        <v>33</v>
      </c>
      <c r="H247" s="3">
        <f t="shared" si="12"/>
        <v>19800</v>
      </c>
    </row>
    <row r="248" spans="1:8" hidden="1" outlineLevel="2" x14ac:dyDescent="0.35">
      <c r="A248" t="s">
        <v>114</v>
      </c>
      <c r="B248">
        <v>294</v>
      </c>
      <c r="C248" s="7" t="s">
        <v>122</v>
      </c>
      <c r="D248">
        <v>301484341</v>
      </c>
      <c r="E248" t="s">
        <v>32</v>
      </c>
      <c r="F248">
        <v>5500</v>
      </c>
      <c r="G248">
        <v>24</v>
      </c>
      <c r="H248" s="3">
        <f t="shared" si="12"/>
        <v>132000</v>
      </c>
    </row>
    <row r="249" spans="1:8" hidden="1" outlineLevel="2" x14ac:dyDescent="0.35">
      <c r="A249" t="s">
        <v>114</v>
      </c>
      <c r="B249">
        <v>294</v>
      </c>
      <c r="C249" s="7" t="s">
        <v>122</v>
      </c>
      <c r="D249">
        <v>301484341</v>
      </c>
      <c r="E249" t="s">
        <v>41</v>
      </c>
      <c r="F249">
        <v>1344</v>
      </c>
      <c r="G249">
        <v>38</v>
      </c>
      <c r="H249" s="3">
        <f t="shared" si="12"/>
        <v>51072</v>
      </c>
    </row>
    <row r="250" spans="1:8" hidden="1" outlineLevel="2" x14ac:dyDescent="0.35">
      <c r="A250" t="s">
        <v>10</v>
      </c>
      <c r="B250">
        <v>316</v>
      </c>
      <c r="C250" s="7" t="s">
        <v>122</v>
      </c>
      <c r="D250">
        <v>301484341</v>
      </c>
      <c r="E250" t="s">
        <v>32</v>
      </c>
      <c r="F250">
        <v>2500</v>
      </c>
      <c r="G250">
        <v>24</v>
      </c>
      <c r="H250" s="3">
        <f t="shared" si="12"/>
        <v>60000</v>
      </c>
    </row>
    <row r="251" spans="1:8" hidden="1" outlineLevel="2" x14ac:dyDescent="0.35">
      <c r="A251" t="s">
        <v>10</v>
      </c>
      <c r="B251">
        <v>327</v>
      </c>
      <c r="C251" t="s">
        <v>122</v>
      </c>
      <c r="D251">
        <v>301484341</v>
      </c>
      <c r="E251" t="s">
        <v>31</v>
      </c>
      <c r="F251">
        <v>3920</v>
      </c>
      <c r="G251">
        <v>44</v>
      </c>
      <c r="H251" s="3">
        <f t="shared" si="12"/>
        <v>172480</v>
      </c>
    </row>
    <row r="252" spans="1:8" hidden="1" outlineLevel="2" x14ac:dyDescent="0.35">
      <c r="A252" t="s">
        <v>10</v>
      </c>
      <c r="B252">
        <v>348</v>
      </c>
      <c r="C252" t="s">
        <v>122</v>
      </c>
      <c r="D252">
        <v>301484341</v>
      </c>
      <c r="E252" t="s">
        <v>32</v>
      </c>
      <c r="F252">
        <v>3000</v>
      </c>
      <c r="G252">
        <v>23.5</v>
      </c>
      <c r="H252" s="3">
        <f t="shared" si="12"/>
        <v>70500</v>
      </c>
    </row>
    <row r="253" spans="1:8" hidden="1" outlineLevel="2" x14ac:dyDescent="0.35">
      <c r="A253" t="s">
        <v>10</v>
      </c>
      <c r="B253">
        <v>365</v>
      </c>
      <c r="C253" t="s">
        <v>122</v>
      </c>
      <c r="D253">
        <v>301484341</v>
      </c>
      <c r="E253" t="s">
        <v>58</v>
      </c>
      <c r="F253">
        <v>560</v>
      </c>
      <c r="G253">
        <v>38</v>
      </c>
      <c r="H253" s="3">
        <f t="shared" si="12"/>
        <v>21280</v>
      </c>
    </row>
    <row r="254" spans="1:8" hidden="1" outlineLevel="2" x14ac:dyDescent="0.35">
      <c r="A254" t="s">
        <v>11</v>
      </c>
      <c r="B254">
        <v>385</v>
      </c>
      <c r="C254" t="s">
        <v>122</v>
      </c>
      <c r="D254">
        <v>301484341</v>
      </c>
      <c r="E254" t="s">
        <v>32</v>
      </c>
      <c r="F254">
        <v>4000</v>
      </c>
      <c r="G254">
        <v>23.5</v>
      </c>
      <c r="H254" s="3">
        <f t="shared" si="12"/>
        <v>94000</v>
      </c>
    </row>
    <row r="255" spans="1:8" hidden="1" outlineLevel="2" collapsed="1" x14ac:dyDescent="0.35">
      <c r="C255" t="s">
        <v>122</v>
      </c>
      <c r="D255">
        <v>301484341</v>
      </c>
      <c r="E255" t="s">
        <v>43</v>
      </c>
      <c r="F255">
        <v>1250</v>
      </c>
      <c r="G255">
        <v>27</v>
      </c>
      <c r="H255" s="3">
        <f t="shared" si="12"/>
        <v>33750</v>
      </c>
    </row>
    <row r="256" spans="1:8" hidden="1" outlineLevel="2" x14ac:dyDescent="0.35">
      <c r="A256" t="s">
        <v>114</v>
      </c>
      <c r="B256">
        <v>236</v>
      </c>
      <c r="C256" t="s">
        <v>122</v>
      </c>
      <c r="D256">
        <v>301484341</v>
      </c>
      <c r="E256" t="s">
        <v>31</v>
      </c>
      <c r="F256">
        <v>1500</v>
      </c>
      <c r="G256">
        <v>43.5</v>
      </c>
      <c r="H256" s="3">
        <f t="shared" si="12"/>
        <v>65250</v>
      </c>
    </row>
    <row r="257" spans="1:8" outlineLevel="1" collapsed="1" x14ac:dyDescent="0.35">
      <c r="C257" s="1" t="s">
        <v>171</v>
      </c>
      <c r="D257">
        <v>301484341</v>
      </c>
      <c r="H257" s="3">
        <f>SUBTOTAL(9,H231:H256)</f>
        <v>1528822</v>
      </c>
    </row>
    <row r="258" spans="1:8" hidden="1" outlineLevel="2" x14ac:dyDescent="0.35">
      <c r="A258" t="s">
        <v>5</v>
      </c>
      <c r="B258">
        <v>22</v>
      </c>
      <c r="C258" s="8" t="s">
        <v>57</v>
      </c>
      <c r="D258">
        <v>608134093</v>
      </c>
      <c r="E258" t="s">
        <v>34</v>
      </c>
      <c r="F258">
        <v>270</v>
      </c>
      <c r="G258">
        <v>32</v>
      </c>
      <c r="H258" s="3">
        <f t="shared" ref="H258:H275" si="13">G258*F258</f>
        <v>8640</v>
      </c>
    </row>
    <row r="259" spans="1:8" hidden="1" outlineLevel="2" x14ac:dyDescent="0.35">
      <c r="A259" t="s">
        <v>12</v>
      </c>
      <c r="B259">
        <v>110</v>
      </c>
      <c r="C259" s="8" t="s">
        <v>57</v>
      </c>
      <c r="D259">
        <v>608134093</v>
      </c>
      <c r="E259" t="s">
        <v>39</v>
      </c>
      <c r="F259">
        <v>206</v>
      </c>
      <c r="G259">
        <v>5</v>
      </c>
      <c r="H259" s="3">
        <f t="shared" si="13"/>
        <v>1030</v>
      </c>
    </row>
    <row r="260" spans="1:8" hidden="1" outlineLevel="2" x14ac:dyDescent="0.35">
      <c r="A260" t="s">
        <v>12</v>
      </c>
      <c r="B260">
        <v>110</v>
      </c>
      <c r="C260" s="8" t="s">
        <v>57</v>
      </c>
      <c r="D260">
        <v>608134093</v>
      </c>
      <c r="E260" t="s">
        <v>31</v>
      </c>
      <c r="F260">
        <v>4200</v>
      </c>
      <c r="G260">
        <v>37</v>
      </c>
      <c r="H260" s="3">
        <f t="shared" si="13"/>
        <v>155400</v>
      </c>
    </row>
    <row r="261" spans="1:8" hidden="1" outlineLevel="2" x14ac:dyDescent="0.35">
      <c r="A261" t="s">
        <v>8</v>
      </c>
      <c r="B261">
        <v>159</v>
      </c>
      <c r="C261" s="8" t="s">
        <v>57</v>
      </c>
      <c r="D261">
        <v>608134093</v>
      </c>
      <c r="E261" t="s">
        <v>40</v>
      </c>
      <c r="F261">
        <v>500</v>
      </c>
      <c r="G261">
        <v>59</v>
      </c>
      <c r="H261" s="3">
        <f t="shared" si="13"/>
        <v>29500</v>
      </c>
    </row>
    <row r="262" spans="1:8" hidden="1" outlineLevel="2" x14ac:dyDescent="0.35">
      <c r="A262" t="s">
        <v>8</v>
      </c>
      <c r="B262">
        <v>159</v>
      </c>
      <c r="C262" t="s">
        <v>57</v>
      </c>
      <c r="D262">
        <v>608134093</v>
      </c>
      <c r="E262" t="s">
        <v>47</v>
      </c>
      <c r="F262">
        <v>600</v>
      </c>
      <c r="G262">
        <v>32</v>
      </c>
      <c r="H262" s="3">
        <f t="shared" si="13"/>
        <v>19200</v>
      </c>
    </row>
    <row r="263" spans="1:8" hidden="1" outlineLevel="2" x14ac:dyDescent="0.35">
      <c r="A263" t="s">
        <v>8</v>
      </c>
      <c r="B263">
        <v>159</v>
      </c>
      <c r="C263" t="s">
        <v>57</v>
      </c>
      <c r="D263">
        <v>608134093</v>
      </c>
      <c r="E263" t="s">
        <v>47</v>
      </c>
      <c r="F263">
        <v>5040</v>
      </c>
      <c r="G263">
        <v>36.5</v>
      </c>
      <c r="H263" s="3">
        <f t="shared" si="13"/>
        <v>183960</v>
      </c>
    </row>
    <row r="264" spans="1:8" hidden="1" outlineLevel="2" x14ac:dyDescent="0.35">
      <c r="A264" t="s">
        <v>10</v>
      </c>
      <c r="B264">
        <v>318</v>
      </c>
      <c r="C264" t="s">
        <v>57</v>
      </c>
      <c r="D264">
        <v>608134093</v>
      </c>
      <c r="E264" t="s">
        <v>41</v>
      </c>
      <c r="F264">
        <v>2296</v>
      </c>
      <c r="G264">
        <v>37</v>
      </c>
      <c r="H264" s="3">
        <f t="shared" si="13"/>
        <v>84952</v>
      </c>
    </row>
    <row r="265" spans="1:8" hidden="1" outlineLevel="2" x14ac:dyDescent="0.35">
      <c r="A265" t="s">
        <v>10</v>
      </c>
      <c r="B265">
        <v>318</v>
      </c>
      <c r="C265" t="s">
        <v>57</v>
      </c>
      <c r="D265">
        <v>608134093</v>
      </c>
      <c r="E265" t="s">
        <v>31</v>
      </c>
      <c r="F265">
        <v>3304</v>
      </c>
      <c r="G265">
        <v>37</v>
      </c>
      <c r="H265" s="3">
        <f t="shared" si="13"/>
        <v>122248</v>
      </c>
    </row>
    <row r="266" spans="1:8" hidden="1" outlineLevel="2" x14ac:dyDescent="0.35">
      <c r="A266" t="s">
        <v>10</v>
      </c>
      <c r="B266">
        <v>329</v>
      </c>
      <c r="C266" t="s">
        <v>57</v>
      </c>
      <c r="D266">
        <v>608134093</v>
      </c>
      <c r="E266" t="s">
        <v>40</v>
      </c>
      <c r="F266">
        <v>625</v>
      </c>
      <c r="G266">
        <v>62</v>
      </c>
      <c r="H266" s="3">
        <f t="shared" si="13"/>
        <v>38750</v>
      </c>
    </row>
    <row r="267" spans="1:8" hidden="1" outlineLevel="2" x14ac:dyDescent="0.35">
      <c r="A267" t="s">
        <v>10</v>
      </c>
      <c r="B267">
        <v>329</v>
      </c>
      <c r="C267" t="s">
        <v>57</v>
      </c>
      <c r="D267">
        <v>608134093</v>
      </c>
      <c r="E267" t="s">
        <v>39</v>
      </c>
      <c r="F267">
        <v>186</v>
      </c>
      <c r="G267">
        <v>10</v>
      </c>
      <c r="H267" s="3">
        <f t="shared" si="13"/>
        <v>1860</v>
      </c>
    </row>
    <row r="268" spans="1:8" hidden="1" outlineLevel="2" x14ac:dyDescent="0.35">
      <c r="A268" t="s">
        <v>10</v>
      </c>
      <c r="B268">
        <v>329</v>
      </c>
      <c r="C268" s="8" t="s">
        <v>57</v>
      </c>
      <c r="D268">
        <v>608134093</v>
      </c>
      <c r="E268" t="s">
        <v>74</v>
      </c>
      <c r="F268">
        <v>2550</v>
      </c>
      <c r="G268">
        <v>35</v>
      </c>
      <c r="H268" s="3">
        <f t="shared" si="13"/>
        <v>89250</v>
      </c>
    </row>
    <row r="269" spans="1:8" hidden="1" outlineLevel="2" x14ac:dyDescent="0.35">
      <c r="A269" t="s">
        <v>10</v>
      </c>
      <c r="B269">
        <v>367</v>
      </c>
      <c r="C269" s="8" t="s">
        <v>57</v>
      </c>
      <c r="D269">
        <v>608134093</v>
      </c>
      <c r="E269" t="s">
        <v>37</v>
      </c>
      <c r="F269">
        <v>3000</v>
      </c>
      <c r="G269">
        <v>34</v>
      </c>
      <c r="H269" s="3">
        <f t="shared" si="13"/>
        <v>102000</v>
      </c>
    </row>
    <row r="270" spans="1:8" hidden="1" outlineLevel="2" x14ac:dyDescent="0.35">
      <c r="A270" t="s">
        <v>11</v>
      </c>
      <c r="B270">
        <v>390</v>
      </c>
      <c r="C270" s="8" t="s">
        <v>57</v>
      </c>
      <c r="D270">
        <v>608134093</v>
      </c>
      <c r="E270" t="s">
        <v>39</v>
      </c>
      <c r="F270">
        <v>230</v>
      </c>
      <c r="G270">
        <v>7</v>
      </c>
      <c r="H270" s="3">
        <f t="shared" si="13"/>
        <v>1610</v>
      </c>
    </row>
    <row r="271" spans="1:8" hidden="1" outlineLevel="2" x14ac:dyDescent="0.35">
      <c r="A271" t="s">
        <v>11</v>
      </c>
      <c r="B271">
        <v>400</v>
      </c>
      <c r="C271" s="8" t="s">
        <v>57</v>
      </c>
      <c r="D271">
        <v>608134093</v>
      </c>
      <c r="E271" t="s">
        <v>31</v>
      </c>
      <c r="F271">
        <v>750</v>
      </c>
      <c r="G271">
        <v>37</v>
      </c>
      <c r="H271" s="3">
        <f t="shared" si="13"/>
        <v>27750</v>
      </c>
    </row>
    <row r="272" spans="1:8" hidden="1" outlineLevel="2" x14ac:dyDescent="0.35">
      <c r="A272" t="s">
        <v>11</v>
      </c>
      <c r="B272">
        <v>400</v>
      </c>
      <c r="C272" s="8" t="s">
        <v>57</v>
      </c>
      <c r="D272">
        <v>608134094</v>
      </c>
      <c r="E272" t="s">
        <v>37</v>
      </c>
      <c r="F272">
        <v>2700</v>
      </c>
      <c r="G272">
        <v>35</v>
      </c>
      <c r="H272" s="3">
        <f t="shared" si="13"/>
        <v>94500</v>
      </c>
    </row>
    <row r="273" spans="1:8" hidden="1" outlineLevel="2" collapsed="1" x14ac:dyDescent="0.35">
      <c r="C273" s="8" t="s">
        <v>57</v>
      </c>
      <c r="D273">
        <v>608134095</v>
      </c>
      <c r="E273" t="s">
        <v>74</v>
      </c>
      <c r="F273">
        <v>1960</v>
      </c>
      <c r="G273">
        <v>35</v>
      </c>
      <c r="H273" s="3">
        <f t="shared" si="13"/>
        <v>68600</v>
      </c>
    </row>
    <row r="274" spans="1:8" hidden="1" outlineLevel="2" x14ac:dyDescent="0.35">
      <c r="A274" t="s">
        <v>114</v>
      </c>
      <c r="B274">
        <v>234</v>
      </c>
      <c r="C274" s="8" t="s">
        <v>57</v>
      </c>
      <c r="D274">
        <v>608134096</v>
      </c>
      <c r="E274" t="s">
        <v>81</v>
      </c>
      <c r="F274">
        <v>750</v>
      </c>
      <c r="G274">
        <v>58</v>
      </c>
      <c r="H274" s="3">
        <f t="shared" si="13"/>
        <v>43500</v>
      </c>
    </row>
    <row r="275" spans="1:8" hidden="1" outlineLevel="2" collapsed="1" x14ac:dyDescent="0.35">
      <c r="C275" s="8" t="s">
        <v>57</v>
      </c>
      <c r="D275">
        <v>608134097</v>
      </c>
      <c r="E275" t="s">
        <v>43</v>
      </c>
      <c r="F275">
        <v>450</v>
      </c>
      <c r="G275">
        <v>32</v>
      </c>
      <c r="H275" s="3">
        <f t="shared" si="13"/>
        <v>14400</v>
      </c>
    </row>
    <row r="276" spans="1:8" hidden="1" outlineLevel="2" x14ac:dyDescent="0.35">
      <c r="A276" t="s">
        <v>5</v>
      </c>
      <c r="B276">
        <v>21</v>
      </c>
      <c r="C276" t="s">
        <v>57</v>
      </c>
      <c r="D276">
        <v>608134093</v>
      </c>
      <c r="E276" t="s">
        <v>38</v>
      </c>
      <c r="F276">
        <v>2100</v>
      </c>
      <c r="G276">
        <v>38</v>
      </c>
      <c r="H276" s="3">
        <f t="shared" ref="H276:H290" si="14">F276*G276</f>
        <v>79800</v>
      </c>
    </row>
    <row r="277" spans="1:8" hidden="1" outlineLevel="2" x14ac:dyDescent="0.35">
      <c r="A277" t="s">
        <v>5</v>
      </c>
      <c r="B277">
        <v>21</v>
      </c>
      <c r="C277" t="s">
        <v>57</v>
      </c>
      <c r="D277">
        <v>608134093</v>
      </c>
      <c r="E277" t="s">
        <v>37</v>
      </c>
      <c r="F277">
        <v>2800</v>
      </c>
      <c r="G277">
        <v>35.5</v>
      </c>
      <c r="H277" s="3">
        <f t="shared" si="14"/>
        <v>99400</v>
      </c>
    </row>
    <row r="278" spans="1:8" hidden="1" outlineLevel="2" x14ac:dyDescent="0.35">
      <c r="A278" t="s">
        <v>6</v>
      </c>
      <c r="B278">
        <v>39</v>
      </c>
      <c r="C278" t="s">
        <v>57</v>
      </c>
      <c r="D278">
        <v>608134093</v>
      </c>
      <c r="E278" t="s">
        <v>81</v>
      </c>
      <c r="F278">
        <v>500</v>
      </c>
      <c r="G278">
        <v>58</v>
      </c>
      <c r="H278" s="3">
        <f t="shared" si="14"/>
        <v>29000</v>
      </c>
    </row>
    <row r="279" spans="1:8" hidden="1" outlineLevel="2" x14ac:dyDescent="0.35">
      <c r="A279" t="s">
        <v>6</v>
      </c>
      <c r="B279">
        <v>39</v>
      </c>
      <c r="C279" t="s">
        <v>57</v>
      </c>
      <c r="D279">
        <v>608134093</v>
      </c>
      <c r="E279" t="s">
        <v>43</v>
      </c>
      <c r="F279">
        <v>600</v>
      </c>
      <c r="G279">
        <v>33</v>
      </c>
      <c r="H279" s="3">
        <f t="shared" si="14"/>
        <v>19800</v>
      </c>
    </row>
    <row r="280" spans="1:8" hidden="1" outlineLevel="2" x14ac:dyDescent="0.35">
      <c r="A280" t="s">
        <v>6</v>
      </c>
      <c r="B280">
        <v>39</v>
      </c>
      <c r="C280" t="s">
        <v>57</v>
      </c>
      <c r="D280">
        <v>608134093</v>
      </c>
      <c r="E280" t="s">
        <v>31</v>
      </c>
      <c r="F280">
        <v>4500</v>
      </c>
      <c r="G280">
        <v>38</v>
      </c>
      <c r="H280" s="3">
        <f t="shared" si="14"/>
        <v>171000</v>
      </c>
    </row>
    <row r="281" spans="1:8" hidden="1" outlineLevel="2" x14ac:dyDescent="0.35">
      <c r="A281" t="s">
        <v>6</v>
      </c>
      <c r="B281">
        <v>58</v>
      </c>
      <c r="C281" t="s">
        <v>57</v>
      </c>
      <c r="D281">
        <v>608134093</v>
      </c>
      <c r="E281" t="s">
        <v>31</v>
      </c>
      <c r="F281">
        <v>625</v>
      </c>
      <c r="G281">
        <v>38</v>
      </c>
      <c r="H281" s="3">
        <f t="shared" si="14"/>
        <v>23750</v>
      </c>
    </row>
    <row r="282" spans="1:8" hidden="1" outlineLevel="2" x14ac:dyDescent="0.35">
      <c r="A282" t="s">
        <v>6</v>
      </c>
      <c r="B282">
        <v>58</v>
      </c>
      <c r="C282" t="s">
        <v>57</v>
      </c>
      <c r="D282">
        <v>608134093</v>
      </c>
      <c r="E282" t="s">
        <v>43</v>
      </c>
      <c r="F282">
        <v>750</v>
      </c>
      <c r="G282">
        <v>22</v>
      </c>
      <c r="H282" s="3">
        <f t="shared" si="14"/>
        <v>16500</v>
      </c>
    </row>
    <row r="283" spans="1:8" hidden="1" outlineLevel="2" x14ac:dyDescent="0.35">
      <c r="A283" t="s">
        <v>6</v>
      </c>
      <c r="B283">
        <v>58</v>
      </c>
      <c r="C283" t="s">
        <v>57</v>
      </c>
      <c r="D283">
        <v>608134093</v>
      </c>
      <c r="E283" t="s">
        <v>81</v>
      </c>
      <c r="F283">
        <v>500</v>
      </c>
      <c r="G283">
        <v>60</v>
      </c>
      <c r="H283" s="3">
        <f t="shared" si="14"/>
        <v>30000</v>
      </c>
    </row>
    <row r="284" spans="1:8" hidden="1" outlineLevel="2" x14ac:dyDescent="0.35">
      <c r="A284" t="s">
        <v>12</v>
      </c>
      <c r="B284">
        <v>102</v>
      </c>
      <c r="C284" t="s">
        <v>57</v>
      </c>
      <c r="D284">
        <v>608134093</v>
      </c>
      <c r="E284" t="s">
        <v>31</v>
      </c>
      <c r="F284" s="5">
        <v>3640</v>
      </c>
      <c r="G284">
        <v>44</v>
      </c>
      <c r="H284" s="3">
        <f t="shared" si="14"/>
        <v>160160</v>
      </c>
    </row>
    <row r="285" spans="1:8" hidden="1" outlineLevel="2" x14ac:dyDescent="0.35">
      <c r="A285" t="s">
        <v>12</v>
      </c>
      <c r="B285">
        <v>102</v>
      </c>
      <c r="C285" t="s">
        <v>57</v>
      </c>
      <c r="D285">
        <v>608134093</v>
      </c>
      <c r="E285" t="s">
        <v>31</v>
      </c>
      <c r="F285">
        <v>2100</v>
      </c>
      <c r="G285">
        <v>44</v>
      </c>
      <c r="H285" s="3">
        <f t="shared" si="14"/>
        <v>92400</v>
      </c>
    </row>
    <row r="286" spans="1:8" hidden="1" outlineLevel="2" x14ac:dyDescent="0.35">
      <c r="A286" t="s">
        <v>12</v>
      </c>
      <c r="B286">
        <v>102</v>
      </c>
      <c r="C286" t="s">
        <v>57</v>
      </c>
      <c r="D286">
        <v>608134093</v>
      </c>
      <c r="E286" t="s">
        <v>34</v>
      </c>
      <c r="F286">
        <v>500</v>
      </c>
      <c r="G286">
        <v>31</v>
      </c>
      <c r="H286" s="3">
        <f t="shared" si="14"/>
        <v>15500</v>
      </c>
    </row>
    <row r="287" spans="1:8" hidden="1" outlineLevel="2" x14ac:dyDescent="0.35">
      <c r="A287" t="s">
        <v>12</v>
      </c>
      <c r="B287">
        <v>115</v>
      </c>
      <c r="C287" t="s">
        <v>57</v>
      </c>
      <c r="D287">
        <v>608134093</v>
      </c>
      <c r="E287" t="s">
        <v>31</v>
      </c>
      <c r="F287">
        <v>1200</v>
      </c>
      <c r="G287">
        <v>44</v>
      </c>
      <c r="H287" s="3">
        <f t="shared" si="14"/>
        <v>52800</v>
      </c>
    </row>
    <row r="288" spans="1:8" hidden="1" outlineLevel="2" x14ac:dyDescent="0.35">
      <c r="A288" t="s">
        <v>12</v>
      </c>
      <c r="B288">
        <v>115</v>
      </c>
      <c r="C288" t="s">
        <v>57</v>
      </c>
      <c r="D288">
        <v>608134093</v>
      </c>
      <c r="E288" t="s">
        <v>41</v>
      </c>
      <c r="F288">
        <v>1960</v>
      </c>
      <c r="G288">
        <v>39</v>
      </c>
      <c r="H288" s="3">
        <f t="shared" si="14"/>
        <v>76440</v>
      </c>
    </row>
    <row r="289" spans="1:8" hidden="1" outlineLevel="2" x14ac:dyDescent="0.35">
      <c r="A289" t="s">
        <v>7</v>
      </c>
      <c r="B289">
        <v>144</v>
      </c>
      <c r="C289" t="s">
        <v>57</v>
      </c>
      <c r="D289">
        <v>608134093</v>
      </c>
      <c r="E289" t="s">
        <v>31</v>
      </c>
      <c r="F289">
        <v>3000</v>
      </c>
      <c r="G289">
        <v>43.5</v>
      </c>
      <c r="H289" s="3">
        <f t="shared" si="14"/>
        <v>130500</v>
      </c>
    </row>
    <row r="290" spans="1:8" hidden="1" outlineLevel="2" x14ac:dyDescent="0.35">
      <c r="A290" t="s">
        <v>7</v>
      </c>
      <c r="B290">
        <v>144</v>
      </c>
      <c r="C290" t="s">
        <v>57</v>
      </c>
      <c r="D290">
        <v>608134093</v>
      </c>
      <c r="E290" t="s">
        <v>43</v>
      </c>
      <c r="F290">
        <v>750</v>
      </c>
      <c r="G290">
        <v>28</v>
      </c>
      <c r="H290" s="3">
        <f t="shared" si="14"/>
        <v>21000</v>
      </c>
    </row>
    <row r="291" spans="1:8" outlineLevel="1" collapsed="1" x14ac:dyDescent="0.35">
      <c r="A291" t="s">
        <v>9</v>
      </c>
      <c r="B291">
        <v>198</v>
      </c>
      <c r="C291" s="1" t="s">
        <v>172</v>
      </c>
      <c r="D291">
        <v>608134093</v>
      </c>
      <c r="H291" s="3">
        <f>SUBTOTAL(9,H258:H290)</f>
        <v>2105200</v>
      </c>
    </row>
    <row r="292" spans="1:8" hidden="1" outlineLevel="2" x14ac:dyDescent="0.35">
      <c r="A292" t="s">
        <v>9</v>
      </c>
      <c r="B292">
        <v>198</v>
      </c>
      <c r="C292" t="s">
        <v>102</v>
      </c>
      <c r="D292">
        <v>301488507</v>
      </c>
      <c r="E292" t="s">
        <v>32</v>
      </c>
      <c r="F292">
        <v>1000</v>
      </c>
      <c r="G292">
        <v>32</v>
      </c>
      <c r="H292" s="3">
        <f>F292*G292</f>
        <v>32000</v>
      </c>
    </row>
    <row r="293" spans="1:8" hidden="1" outlineLevel="2" x14ac:dyDescent="0.35">
      <c r="A293" t="s">
        <v>9</v>
      </c>
      <c r="B293">
        <v>198</v>
      </c>
      <c r="C293" t="s">
        <v>102</v>
      </c>
      <c r="D293">
        <v>301488507</v>
      </c>
      <c r="E293" t="s">
        <v>32</v>
      </c>
      <c r="F293">
        <v>1000</v>
      </c>
      <c r="G293">
        <v>30</v>
      </c>
      <c r="H293" s="3">
        <f>F293*G293</f>
        <v>30000</v>
      </c>
    </row>
    <row r="294" spans="1:8" hidden="1" outlineLevel="2" x14ac:dyDescent="0.35">
      <c r="A294" t="s">
        <v>9</v>
      </c>
      <c r="B294">
        <v>198</v>
      </c>
      <c r="C294" t="s">
        <v>102</v>
      </c>
      <c r="D294">
        <v>301488507</v>
      </c>
      <c r="E294" t="s">
        <v>31</v>
      </c>
      <c r="F294">
        <v>6075</v>
      </c>
      <c r="G294">
        <v>40</v>
      </c>
      <c r="H294" s="3">
        <f>F294*G294</f>
        <v>243000</v>
      </c>
    </row>
    <row r="295" spans="1:8" hidden="1" outlineLevel="2" x14ac:dyDescent="0.35">
      <c r="A295" t="s">
        <v>9</v>
      </c>
      <c r="B295">
        <v>198</v>
      </c>
      <c r="C295" t="s">
        <v>102</v>
      </c>
      <c r="D295">
        <v>301488507</v>
      </c>
      <c r="E295" t="s">
        <v>32</v>
      </c>
      <c r="F295">
        <v>1000</v>
      </c>
      <c r="G295">
        <v>24</v>
      </c>
      <c r="H295" s="3">
        <f>F295*G295</f>
        <v>24000</v>
      </c>
    </row>
    <row r="296" spans="1:8" hidden="1" outlineLevel="2" collapsed="1" x14ac:dyDescent="0.35">
      <c r="C296" t="s">
        <v>102</v>
      </c>
      <c r="D296">
        <v>301488507</v>
      </c>
      <c r="E296" t="s">
        <v>31</v>
      </c>
      <c r="F296">
        <v>756</v>
      </c>
      <c r="G296">
        <v>38</v>
      </c>
      <c r="H296" s="3">
        <f>F296*G296</f>
        <v>28728</v>
      </c>
    </row>
    <row r="297" spans="1:8" outlineLevel="1" collapsed="1" x14ac:dyDescent="0.35">
      <c r="A297" t="s">
        <v>114</v>
      </c>
      <c r="B297">
        <v>232</v>
      </c>
      <c r="C297" s="1" t="s">
        <v>173</v>
      </c>
      <c r="D297">
        <v>301488507</v>
      </c>
      <c r="H297" s="3">
        <f>SUBTOTAL(9,H292:H296)</f>
        <v>357728</v>
      </c>
    </row>
    <row r="298" spans="1:8" hidden="1" outlineLevel="2" collapsed="1" x14ac:dyDescent="0.35">
      <c r="C298" t="s">
        <v>92</v>
      </c>
      <c r="D298">
        <v>606855499</v>
      </c>
      <c r="E298" t="s">
        <v>32</v>
      </c>
      <c r="F298">
        <v>21100</v>
      </c>
      <c r="G298">
        <v>37.6</v>
      </c>
      <c r="H298" s="3">
        <f>F298*G298</f>
        <v>793360</v>
      </c>
    </row>
    <row r="299" spans="1:8" outlineLevel="1" collapsed="1" x14ac:dyDescent="0.35">
      <c r="A299" t="s">
        <v>5</v>
      </c>
      <c r="B299">
        <v>35</v>
      </c>
      <c r="C299" s="1" t="s">
        <v>174</v>
      </c>
      <c r="D299">
        <v>606855499</v>
      </c>
      <c r="H299" s="3">
        <f>SUBTOTAL(9,H298:H298)</f>
        <v>793360</v>
      </c>
    </row>
    <row r="300" spans="1:8" hidden="1" outlineLevel="2" x14ac:dyDescent="0.35">
      <c r="A300" t="s">
        <v>6</v>
      </c>
      <c r="B300">
        <v>55</v>
      </c>
      <c r="C300" t="s">
        <v>98</v>
      </c>
      <c r="D300">
        <v>606780564</v>
      </c>
      <c r="E300" t="s">
        <v>34</v>
      </c>
      <c r="F300">
        <v>960</v>
      </c>
      <c r="G300">
        <v>28</v>
      </c>
      <c r="H300" s="3">
        <f t="shared" ref="H300:H308" si="15">F300*G300</f>
        <v>26880</v>
      </c>
    </row>
    <row r="301" spans="1:8" hidden="1" outlineLevel="2" x14ac:dyDescent="0.35">
      <c r="A301" t="s">
        <v>71</v>
      </c>
      <c r="B301">
        <v>80</v>
      </c>
      <c r="C301" t="s">
        <v>98</v>
      </c>
      <c r="D301">
        <v>606780564</v>
      </c>
      <c r="E301" t="s">
        <v>32</v>
      </c>
      <c r="F301">
        <v>6440</v>
      </c>
      <c r="G301">
        <v>34</v>
      </c>
      <c r="H301" s="3">
        <f t="shared" si="15"/>
        <v>218960</v>
      </c>
    </row>
    <row r="302" spans="1:8" hidden="1" outlineLevel="2" x14ac:dyDescent="0.35">
      <c r="A302" t="s">
        <v>71</v>
      </c>
      <c r="B302">
        <v>91</v>
      </c>
      <c r="C302" t="s">
        <v>98</v>
      </c>
      <c r="D302">
        <v>606780564</v>
      </c>
      <c r="E302" t="s">
        <v>43</v>
      </c>
      <c r="F302">
        <v>4520</v>
      </c>
      <c r="G302">
        <v>21</v>
      </c>
      <c r="H302" s="3">
        <f t="shared" si="15"/>
        <v>94920</v>
      </c>
    </row>
    <row r="303" spans="1:8" hidden="1" outlineLevel="2" x14ac:dyDescent="0.35">
      <c r="A303" t="s">
        <v>7</v>
      </c>
      <c r="B303">
        <v>123</v>
      </c>
      <c r="C303" t="s">
        <v>98</v>
      </c>
      <c r="D303">
        <v>606780569</v>
      </c>
      <c r="E303" t="s">
        <v>43</v>
      </c>
      <c r="F303">
        <v>600</v>
      </c>
      <c r="G303">
        <v>28</v>
      </c>
      <c r="H303" s="3">
        <f t="shared" si="15"/>
        <v>16800</v>
      </c>
    </row>
    <row r="304" spans="1:8" hidden="1" outlineLevel="2" x14ac:dyDescent="0.35">
      <c r="A304" t="s">
        <v>7</v>
      </c>
      <c r="B304">
        <v>135</v>
      </c>
      <c r="C304" t="s">
        <v>98</v>
      </c>
      <c r="D304">
        <v>606780569</v>
      </c>
      <c r="E304" t="s">
        <v>33</v>
      </c>
      <c r="F304">
        <v>6790</v>
      </c>
      <c r="G304">
        <v>30</v>
      </c>
      <c r="H304" s="3">
        <f t="shared" si="15"/>
        <v>203700</v>
      </c>
    </row>
    <row r="305" spans="1:8" hidden="1" outlineLevel="2" x14ac:dyDescent="0.35">
      <c r="A305" t="s">
        <v>8</v>
      </c>
      <c r="B305">
        <v>155</v>
      </c>
      <c r="C305" t="s">
        <v>98</v>
      </c>
      <c r="D305">
        <v>606780564</v>
      </c>
      <c r="E305" t="s">
        <v>43</v>
      </c>
      <c r="F305">
        <v>1750</v>
      </c>
      <c r="G305">
        <v>22</v>
      </c>
      <c r="H305" s="3">
        <f t="shared" si="15"/>
        <v>38500</v>
      </c>
    </row>
    <row r="306" spans="1:8" hidden="1" outlineLevel="2" x14ac:dyDescent="0.35">
      <c r="A306" t="s">
        <v>9</v>
      </c>
      <c r="B306">
        <v>179</v>
      </c>
      <c r="C306" t="s">
        <v>98</v>
      </c>
      <c r="D306">
        <v>606780564</v>
      </c>
      <c r="E306" t="s">
        <v>32</v>
      </c>
      <c r="F306">
        <v>14915</v>
      </c>
      <c r="G306">
        <v>23</v>
      </c>
      <c r="H306" s="3">
        <f t="shared" si="15"/>
        <v>343045</v>
      </c>
    </row>
    <row r="307" spans="1:8" hidden="1" outlineLevel="2" collapsed="1" x14ac:dyDescent="0.35">
      <c r="C307" t="s">
        <v>98</v>
      </c>
      <c r="D307">
        <v>606780564</v>
      </c>
      <c r="E307" t="s">
        <v>32</v>
      </c>
      <c r="F307">
        <v>18600</v>
      </c>
      <c r="G307">
        <v>22.25</v>
      </c>
      <c r="H307" s="3">
        <f t="shared" si="15"/>
        <v>413850</v>
      </c>
    </row>
    <row r="308" spans="1:8" hidden="1" outlineLevel="2" x14ac:dyDescent="0.35">
      <c r="A308" t="s">
        <v>9</v>
      </c>
      <c r="B308">
        <v>172</v>
      </c>
      <c r="C308" t="s">
        <v>98</v>
      </c>
      <c r="D308">
        <v>606780564</v>
      </c>
      <c r="E308" t="s">
        <v>43</v>
      </c>
      <c r="F308">
        <v>2100</v>
      </c>
      <c r="G308">
        <v>28</v>
      </c>
      <c r="H308" s="3">
        <f t="shared" si="15"/>
        <v>58800</v>
      </c>
    </row>
    <row r="309" spans="1:8" outlineLevel="1" collapsed="1" x14ac:dyDescent="0.35">
      <c r="C309" s="1" t="s">
        <v>175</v>
      </c>
      <c r="D309">
        <v>606780564</v>
      </c>
      <c r="H309" s="3">
        <f>SUBTOTAL(9,H300:H308)</f>
        <v>1415455</v>
      </c>
    </row>
    <row r="310" spans="1:8" hidden="1" outlineLevel="2" x14ac:dyDescent="0.35">
      <c r="A310" t="s">
        <v>11</v>
      </c>
      <c r="B310">
        <v>381</v>
      </c>
      <c r="C310" t="s">
        <v>138</v>
      </c>
      <c r="D310">
        <v>300882151</v>
      </c>
      <c r="E310" t="s">
        <v>33</v>
      </c>
      <c r="F310">
        <v>6210</v>
      </c>
      <c r="G310">
        <v>32</v>
      </c>
      <c r="H310" s="3">
        <f>F310*G310</f>
        <v>198720</v>
      </c>
    </row>
    <row r="311" spans="1:8" outlineLevel="1" collapsed="1" x14ac:dyDescent="0.35">
      <c r="A311" t="s">
        <v>11</v>
      </c>
      <c r="B311">
        <v>399</v>
      </c>
      <c r="C311" s="1" t="s">
        <v>176</v>
      </c>
      <c r="D311">
        <v>300882151</v>
      </c>
      <c r="H311" s="3">
        <f>SUBTOTAL(9,H310:H310)</f>
        <v>198720</v>
      </c>
    </row>
    <row r="312" spans="1:8" hidden="1" outlineLevel="2" x14ac:dyDescent="0.35">
      <c r="A312" t="s">
        <v>11</v>
      </c>
      <c r="B312">
        <v>399</v>
      </c>
      <c r="C312" t="s">
        <v>113</v>
      </c>
      <c r="D312">
        <v>601031283</v>
      </c>
      <c r="E312" t="s">
        <v>33</v>
      </c>
      <c r="F312">
        <v>18560</v>
      </c>
      <c r="G312">
        <v>30.5</v>
      </c>
      <c r="H312" s="3">
        <f>F312*G312</f>
        <v>566080</v>
      </c>
    </row>
    <row r="313" spans="1:8" outlineLevel="1" collapsed="1" x14ac:dyDescent="0.35">
      <c r="C313" s="1" t="s">
        <v>177</v>
      </c>
      <c r="D313">
        <v>601031283</v>
      </c>
      <c r="H313" s="3">
        <f>SUBTOTAL(9,H312:H312)</f>
        <v>566080</v>
      </c>
    </row>
    <row r="314" spans="1:8" hidden="1" outlineLevel="2" x14ac:dyDescent="0.35">
      <c r="A314" t="s">
        <v>71</v>
      </c>
      <c r="B314">
        <v>88</v>
      </c>
      <c r="C314" t="s">
        <v>53</v>
      </c>
      <c r="D314">
        <v>300886092</v>
      </c>
      <c r="E314" t="s">
        <v>41</v>
      </c>
      <c r="F314">
        <v>1400</v>
      </c>
      <c r="G314">
        <v>37</v>
      </c>
      <c r="H314" s="3">
        <f>G314*F314</f>
        <v>51800</v>
      </c>
    </row>
    <row r="315" spans="1:8" outlineLevel="1" collapsed="1" x14ac:dyDescent="0.35">
      <c r="A315" t="s">
        <v>71</v>
      </c>
      <c r="B315">
        <v>92</v>
      </c>
      <c r="C315" s="1" t="s">
        <v>178</v>
      </c>
      <c r="D315">
        <v>300886092</v>
      </c>
      <c r="H315" s="3">
        <f>SUBTOTAL(9,H314:H314)</f>
        <v>51800</v>
      </c>
    </row>
    <row r="316" spans="1:8" hidden="1" outlineLevel="2" x14ac:dyDescent="0.35">
      <c r="A316" t="s">
        <v>71</v>
      </c>
      <c r="B316">
        <v>93</v>
      </c>
      <c r="C316" t="s">
        <v>87</v>
      </c>
      <c r="D316">
        <v>603224368</v>
      </c>
      <c r="E316" t="s">
        <v>32</v>
      </c>
      <c r="F316">
        <v>2050</v>
      </c>
      <c r="G316">
        <v>37</v>
      </c>
      <c r="H316" s="3">
        <f>F316*G316</f>
        <v>75850</v>
      </c>
    </row>
    <row r="317" spans="1:8" outlineLevel="1" collapsed="1" x14ac:dyDescent="0.35">
      <c r="A317" t="s">
        <v>71</v>
      </c>
      <c r="B317">
        <v>94</v>
      </c>
      <c r="C317" s="1" t="s">
        <v>179</v>
      </c>
      <c r="D317">
        <v>603224368</v>
      </c>
      <c r="H317" s="3">
        <f>SUBTOTAL(9,H316:H316)</f>
        <v>75850</v>
      </c>
    </row>
    <row r="318" spans="1:8" hidden="1" outlineLevel="2" x14ac:dyDescent="0.35">
      <c r="A318" t="s">
        <v>71</v>
      </c>
      <c r="B318">
        <v>97</v>
      </c>
      <c r="C318" t="s">
        <v>238</v>
      </c>
      <c r="D318">
        <v>301488790</v>
      </c>
      <c r="E318" t="s">
        <v>31</v>
      </c>
      <c r="F318">
        <v>4500</v>
      </c>
      <c r="G318">
        <v>38</v>
      </c>
      <c r="H318" s="3">
        <f>F318*G318</f>
        <v>171000</v>
      </c>
    </row>
    <row r="319" spans="1:8" hidden="1" outlineLevel="2" x14ac:dyDescent="0.35">
      <c r="A319" t="s">
        <v>12</v>
      </c>
      <c r="B319">
        <v>97</v>
      </c>
      <c r="C319" t="s">
        <v>238</v>
      </c>
      <c r="D319">
        <v>301488790</v>
      </c>
      <c r="E319" t="s">
        <v>41</v>
      </c>
      <c r="F319">
        <v>5600</v>
      </c>
      <c r="G319">
        <v>34</v>
      </c>
      <c r="H319" s="3">
        <f>F319*G319</f>
        <v>190400</v>
      </c>
    </row>
    <row r="320" spans="1:8" hidden="1" outlineLevel="2" x14ac:dyDescent="0.35">
      <c r="A320" t="s">
        <v>12</v>
      </c>
      <c r="B320">
        <v>99</v>
      </c>
      <c r="C320" t="s">
        <v>238</v>
      </c>
      <c r="D320">
        <v>301488790</v>
      </c>
      <c r="E320" t="s">
        <v>43</v>
      </c>
      <c r="F320">
        <v>250</v>
      </c>
      <c r="G320">
        <v>22</v>
      </c>
      <c r="H320" s="3">
        <f>F320*G320</f>
        <v>5500</v>
      </c>
    </row>
    <row r="321" spans="1:8" outlineLevel="1" collapsed="1" x14ac:dyDescent="0.35">
      <c r="A321" t="s">
        <v>12</v>
      </c>
      <c r="B321">
        <v>104</v>
      </c>
      <c r="C321" s="1" t="s">
        <v>246</v>
      </c>
      <c r="D321">
        <v>301488790</v>
      </c>
      <c r="H321" s="3">
        <f>SUBTOTAL(9,H318:H320)</f>
        <v>366900</v>
      </c>
    </row>
    <row r="322" spans="1:8" hidden="1" outlineLevel="2" x14ac:dyDescent="0.35">
      <c r="A322" t="s">
        <v>12</v>
      </c>
      <c r="B322">
        <v>108</v>
      </c>
      <c r="C322" t="s">
        <v>26</v>
      </c>
      <c r="D322">
        <v>301488790</v>
      </c>
      <c r="E322" t="s">
        <v>41</v>
      </c>
      <c r="F322">
        <v>3360</v>
      </c>
      <c r="G322">
        <v>34</v>
      </c>
      <c r="H322" s="3">
        <f t="shared" ref="H322:H329" si="16">G322*F322</f>
        <v>114240</v>
      </c>
    </row>
    <row r="323" spans="1:8" hidden="1" outlineLevel="2" x14ac:dyDescent="0.35">
      <c r="A323" t="s">
        <v>12</v>
      </c>
      <c r="B323">
        <v>112</v>
      </c>
      <c r="C323" t="s">
        <v>26</v>
      </c>
      <c r="D323">
        <v>301488790</v>
      </c>
      <c r="E323" t="s">
        <v>38</v>
      </c>
      <c r="F323">
        <v>7830</v>
      </c>
      <c r="G323">
        <v>36.5</v>
      </c>
      <c r="H323" s="3">
        <f t="shared" si="16"/>
        <v>285795</v>
      </c>
    </row>
    <row r="324" spans="1:8" hidden="1" outlineLevel="2" x14ac:dyDescent="0.35">
      <c r="A324" t="s">
        <v>12</v>
      </c>
      <c r="B324">
        <v>112</v>
      </c>
      <c r="C324" t="s">
        <v>26</v>
      </c>
      <c r="D324">
        <v>301488790</v>
      </c>
      <c r="E324" t="s">
        <v>38</v>
      </c>
      <c r="F324">
        <v>812</v>
      </c>
      <c r="G324">
        <v>36.5</v>
      </c>
      <c r="H324" s="3">
        <f t="shared" si="16"/>
        <v>29638</v>
      </c>
    </row>
    <row r="325" spans="1:8" hidden="1" outlineLevel="2" x14ac:dyDescent="0.35">
      <c r="A325" t="s">
        <v>7</v>
      </c>
      <c r="B325">
        <v>125</v>
      </c>
      <c r="C325" t="s">
        <v>26</v>
      </c>
      <c r="D325">
        <v>301488790</v>
      </c>
      <c r="E325" t="s">
        <v>35</v>
      </c>
      <c r="F325">
        <v>4060</v>
      </c>
      <c r="G325">
        <v>36</v>
      </c>
      <c r="H325" s="3">
        <f t="shared" si="16"/>
        <v>146160</v>
      </c>
    </row>
    <row r="326" spans="1:8" hidden="1" outlineLevel="2" x14ac:dyDescent="0.35">
      <c r="A326" t="s">
        <v>7</v>
      </c>
      <c r="B326">
        <v>125</v>
      </c>
      <c r="C326" t="s">
        <v>26</v>
      </c>
      <c r="D326">
        <v>301488790</v>
      </c>
      <c r="E326" t="s">
        <v>40</v>
      </c>
      <c r="F326">
        <v>1250</v>
      </c>
      <c r="G326">
        <v>61</v>
      </c>
      <c r="H326" s="3">
        <f t="shared" si="16"/>
        <v>76250</v>
      </c>
    </row>
    <row r="327" spans="1:8" hidden="1" outlineLevel="2" x14ac:dyDescent="0.35">
      <c r="A327" t="s">
        <v>7</v>
      </c>
      <c r="B327">
        <v>140</v>
      </c>
      <c r="C327" t="s">
        <v>26</v>
      </c>
      <c r="D327">
        <v>301488790</v>
      </c>
      <c r="E327" t="s">
        <v>31</v>
      </c>
      <c r="F327">
        <v>11700</v>
      </c>
      <c r="G327">
        <v>34</v>
      </c>
      <c r="H327" s="3">
        <f t="shared" si="16"/>
        <v>397800</v>
      </c>
    </row>
    <row r="328" spans="1:8" hidden="1" outlineLevel="2" x14ac:dyDescent="0.35">
      <c r="A328" t="s">
        <v>8</v>
      </c>
      <c r="B328">
        <v>153</v>
      </c>
      <c r="C328" t="s">
        <v>26</v>
      </c>
      <c r="D328">
        <v>301488790</v>
      </c>
      <c r="E328" t="s">
        <v>31</v>
      </c>
      <c r="F328">
        <v>3250</v>
      </c>
      <c r="G328">
        <v>34.56</v>
      </c>
      <c r="H328" s="3">
        <f t="shared" si="16"/>
        <v>112320.00000000001</v>
      </c>
    </row>
    <row r="329" spans="1:8" hidden="1" outlineLevel="2" x14ac:dyDescent="0.35">
      <c r="A329" t="s">
        <v>8</v>
      </c>
      <c r="B329">
        <v>153</v>
      </c>
      <c r="C329" t="s">
        <v>26</v>
      </c>
      <c r="D329">
        <v>301488790</v>
      </c>
      <c r="E329" t="s">
        <v>74</v>
      </c>
      <c r="F329">
        <v>4125</v>
      </c>
      <c r="G329">
        <v>36</v>
      </c>
      <c r="H329" s="3">
        <f t="shared" si="16"/>
        <v>148500</v>
      </c>
    </row>
    <row r="330" spans="1:8" hidden="1" outlineLevel="2" x14ac:dyDescent="0.35">
      <c r="A330" t="s">
        <v>9</v>
      </c>
      <c r="B330">
        <v>194</v>
      </c>
      <c r="C330" t="s">
        <v>26</v>
      </c>
      <c r="D330">
        <v>3001488790</v>
      </c>
      <c r="E330" t="s">
        <v>32</v>
      </c>
      <c r="F330">
        <v>1000</v>
      </c>
      <c r="G330">
        <v>22</v>
      </c>
      <c r="H330" s="3">
        <f>F330*G330</f>
        <v>22000</v>
      </c>
    </row>
    <row r="331" spans="1:8" outlineLevel="1" collapsed="1" x14ac:dyDescent="0.35">
      <c r="A331" t="s">
        <v>114</v>
      </c>
      <c r="B331">
        <v>238</v>
      </c>
      <c r="C331" s="1" t="s">
        <v>180</v>
      </c>
      <c r="D331">
        <v>3001488790</v>
      </c>
      <c r="H331" s="3">
        <f>SUBTOTAL(9,H322:H330)</f>
        <v>1332703</v>
      </c>
    </row>
    <row r="332" spans="1:8" hidden="1" outlineLevel="2" collapsed="1" x14ac:dyDescent="0.35">
      <c r="C332" t="s">
        <v>105</v>
      </c>
      <c r="D332">
        <v>609024511</v>
      </c>
      <c r="E332" t="s">
        <v>31</v>
      </c>
      <c r="F332">
        <v>280</v>
      </c>
      <c r="G332">
        <v>35</v>
      </c>
      <c r="H332" s="3">
        <f>F332*G332</f>
        <v>9800</v>
      </c>
    </row>
    <row r="333" spans="1:8" hidden="1" outlineLevel="2" x14ac:dyDescent="0.35">
      <c r="A333" t="s">
        <v>10</v>
      </c>
      <c r="B333">
        <v>347</v>
      </c>
      <c r="C333" t="s">
        <v>105</v>
      </c>
      <c r="D333">
        <v>609024511</v>
      </c>
      <c r="E333" t="s">
        <v>31</v>
      </c>
      <c r="F333">
        <v>280</v>
      </c>
      <c r="G333">
        <v>35</v>
      </c>
      <c r="H333" s="3">
        <f>F333*G333</f>
        <v>9800</v>
      </c>
    </row>
    <row r="334" spans="1:8" outlineLevel="1" collapsed="1" x14ac:dyDescent="0.35">
      <c r="A334" t="s">
        <v>11</v>
      </c>
      <c r="B334">
        <v>374</v>
      </c>
      <c r="C334" s="1" t="s">
        <v>181</v>
      </c>
      <c r="D334">
        <v>609024511</v>
      </c>
      <c r="H334" s="3">
        <f>SUBTOTAL(9,H332:H333)</f>
        <v>19600</v>
      </c>
    </row>
    <row r="335" spans="1:8" hidden="1" outlineLevel="2" x14ac:dyDescent="0.35">
      <c r="A335" t="s">
        <v>11</v>
      </c>
      <c r="B335">
        <v>375</v>
      </c>
      <c r="C335" s="8" t="s">
        <v>117</v>
      </c>
      <c r="D335">
        <v>301491853</v>
      </c>
      <c r="E335" t="s">
        <v>31</v>
      </c>
      <c r="F335">
        <v>10020</v>
      </c>
      <c r="G335">
        <v>41.5</v>
      </c>
      <c r="H335" s="3">
        <f>F335*G335</f>
        <v>415830</v>
      </c>
    </row>
    <row r="336" spans="1:8" hidden="1" outlineLevel="2" collapsed="1" x14ac:dyDescent="0.35">
      <c r="C336" s="8" t="s">
        <v>117</v>
      </c>
      <c r="D336">
        <v>301491853</v>
      </c>
      <c r="E336" t="s">
        <v>31</v>
      </c>
      <c r="F336">
        <v>1080</v>
      </c>
      <c r="G336">
        <v>41.5</v>
      </c>
      <c r="H336" s="3">
        <f>F336*G336</f>
        <v>44820</v>
      </c>
    </row>
    <row r="337" spans="1:8" outlineLevel="1" collapsed="1" x14ac:dyDescent="0.35">
      <c r="A337" t="s">
        <v>6</v>
      </c>
      <c r="B337">
        <v>52</v>
      </c>
      <c r="C337" s="30" t="s">
        <v>182</v>
      </c>
      <c r="D337">
        <v>301491853</v>
      </c>
      <c r="H337" s="3">
        <f>SUBTOTAL(9,H335:H336)</f>
        <v>460650</v>
      </c>
    </row>
    <row r="338" spans="1:8" hidden="1" outlineLevel="2" x14ac:dyDescent="0.35">
      <c r="A338" t="s">
        <v>6</v>
      </c>
      <c r="B338">
        <v>53</v>
      </c>
      <c r="C338" t="s">
        <v>18</v>
      </c>
      <c r="D338">
        <v>606958938</v>
      </c>
      <c r="E338" t="s">
        <v>34</v>
      </c>
      <c r="F338" s="5">
        <v>5010</v>
      </c>
      <c r="G338">
        <v>32.5</v>
      </c>
      <c r="H338" s="3">
        <f t="shared" ref="H338:H348" si="17">G338*F338</f>
        <v>162825</v>
      </c>
    </row>
    <row r="339" spans="1:8" hidden="1" outlineLevel="2" x14ac:dyDescent="0.35">
      <c r="A339" t="s">
        <v>6</v>
      </c>
      <c r="B339">
        <v>56</v>
      </c>
      <c r="C339" t="s">
        <v>18</v>
      </c>
      <c r="D339">
        <v>606958938</v>
      </c>
      <c r="E339" t="s">
        <v>32</v>
      </c>
      <c r="F339">
        <v>15110</v>
      </c>
      <c r="G339">
        <v>36.450000000000003</v>
      </c>
      <c r="H339" s="3">
        <f t="shared" si="17"/>
        <v>550759.5</v>
      </c>
    </row>
    <row r="340" spans="1:8" hidden="1" outlineLevel="2" x14ac:dyDescent="0.35">
      <c r="A340" t="s">
        <v>62</v>
      </c>
      <c r="B340">
        <v>71</v>
      </c>
      <c r="C340" t="s">
        <v>18</v>
      </c>
      <c r="D340">
        <v>606958938</v>
      </c>
      <c r="E340" t="s">
        <v>32</v>
      </c>
      <c r="F340">
        <v>20360</v>
      </c>
      <c r="G340">
        <v>37</v>
      </c>
      <c r="H340" s="3">
        <f t="shared" si="17"/>
        <v>753320</v>
      </c>
    </row>
    <row r="341" spans="1:8" hidden="1" outlineLevel="2" x14ac:dyDescent="0.35">
      <c r="A341" t="s">
        <v>12</v>
      </c>
      <c r="B341">
        <v>98</v>
      </c>
      <c r="C341" t="s">
        <v>18</v>
      </c>
      <c r="D341">
        <v>606958938</v>
      </c>
      <c r="E341" t="s">
        <v>36</v>
      </c>
      <c r="F341">
        <v>780</v>
      </c>
      <c r="G341">
        <v>34</v>
      </c>
      <c r="H341" s="3">
        <f t="shared" si="17"/>
        <v>26520</v>
      </c>
    </row>
    <row r="342" spans="1:8" hidden="1" outlineLevel="2" x14ac:dyDescent="0.35">
      <c r="A342" t="s">
        <v>12</v>
      </c>
      <c r="B342">
        <v>98</v>
      </c>
      <c r="C342" t="s">
        <v>18</v>
      </c>
      <c r="D342">
        <v>606958938</v>
      </c>
      <c r="E342" t="s">
        <v>58</v>
      </c>
      <c r="F342">
        <v>2220</v>
      </c>
      <c r="G342">
        <v>34</v>
      </c>
      <c r="H342" s="3">
        <f t="shared" si="17"/>
        <v>75480</v>
      </c>
    </row>
    <row r="343" spans="1:8" hidden="1" outlineLevel="2" x14ac:dyDescent="0.35">
      <c r="A343" t="s">
        <v>7</v>
      </c>
      <c r="B343">
        <v>142</v>
      </c>
      <c r="C343" t="s">
        <v>18</v>
      </c>
      <c r="D343">
        <v>606958938</v>
      </c>
      <c r="E343" t="s">
        <v>33</v>
      </c>
      <c r="F343">
        <v>350</v>
      </c>
      <c r="G343">
        <v>37</v>
      </c>
      <c r="H343" s="3">
        <f t="shared" si="17"/>
        <v>12950</v>
      </c>
    </row>
    <row r="344" spans="1:8" hidden="1" outlineLevel="2" x14ac:dyDescent="0.35">
      <c r="A344" t="s">
        <v>7</v>
      </c>
      <c r="B344">
        <v>142</v>
      </c>
      <c r="C344" t="s">
        <v>18</v>
      </c>
      <c r="D344">
        <v>606958938</v>
      </c>
      <c r="E344" t="s">
        <v>43</v>
      </c>
      <c r="F344">
        <v>3960</v>
      </c>
      <c r="G344">
        <v>33</v>
      </c>
      <c r="H344" s="3">
        <f t="shared" si="17"/>
        <v>130680</v>
      </c>
    </row>
    <row r="345" spans="1:8" hidden="1" outlineLevel="2" x14ac:dyDescent="0.35">
      <c r="A345" t="s">
        <v>7</v>
      </c>
      <c r="B345">
        <v>142</v>
      </c>
      <c r="C345" t="s">
        <v>18</v>
      </c>
      <c r="D345">
        <v>606958938</v>
      </c>
      <c r="E345" t="s">
        <v>32</v>
      </c>
      <c r="F345">
        <v>9680</v>
      </c>
      <c r="G345">
        <v>37</v>
      </c>
      <c r="H345" s="3">
        <f t="shared" si="17"/>
        <v>358160</v>
      </c>
    </row>
    <row r="346" spans="1:8" hidden="1" outlineLevel="2" x14ac:dyDescent="0.35">
      <c r="A346" t="s">
        <v>9</v>
      </c>
      <c r="B346">
        <v>174</v>
      </c>
      <c r="C346" t="s">
        <v>18</v>
      </c>
      <c r="D346">
        <v>606958938</v>
      </c>
      <c r="E346" t="s">
        <v>36</v>
      </c>
      <c r="F346">
        <v>2100</v>
      </c>
      <c r="G346">
        <v>36</v>
      </c>
      <c r="H346" s="3">
        <f t="shared" si="17"/>
        <v>75600</v>
      </c>
    </row>
    <row r="347" spans="1:8" hidden="1" outlineLevel="2" x14ac:dyDescent="0.35">
      <c r="A347" t="s">
        <v>9</v>
      </c>
      <c r="B347">
        <v>174</v>
      </c>
      <c r="C347" t="s">
        <v>18</v>
      </c>
      <c r="D347">
        <v>606958938</v>
      </c>
      <c r="E347" t="s">
        <v>34</v>
      </c>
      <c r="F347">
        <v>2400</v>
      </c>
      <c r="G347">
        <v>34</v>
      </c>
      <c r="H347" s="3">
        <f t="shared" si="17"/>
        <v>81600</v>
      </c>
    </row>
    <row r="348" spans="1:8" hidden="1" outlineLevel="2" collapsed="1" x14ac:dyDescent="0.35">
      <c r="C348" t="s">
        <v>18</v>
      </c>
      <c r="D348">
        <v>606958938</v>
      </c>
      <c r="E348" t="s">
        <v>32</v>
      </c>
      <c r="F348">
        <v>12150</v>
      </c>
      <c r="G348">
        <v>42</v>
      </c>
      <c r="H348" s="3">
        <f t="shared" si="17"/>
        <v>510300</v>
      </c>
    </row>
    <row r="349" spans="1:8" outlineLevel="1" collapsed="1" x14ac:dyDescent="0.35">
      <c r="A349" t="s">
        <v>12</v>
      </c>
      <c r="B349">
        <v>106</v>
      </c>
      <c r="C349" s="1" t="s">
        <v>183</v>
      </c>
      <c r="D349">
        <v>606958938</v>
      </c>
      <c r="H349" s="3">
        <f>SUBTOTAL(9,H338:H348)</f>
        <v>2738194.5</v>
      </c>
    </row>
    <row r="350" spans="1:8" hidden="1" outlineLevel="2" x14ac:dyDescent="0.35">
      <c r="A350" t="s">
        <v>12</v>
      </c>
      <c r="B350">
        <v>106</v>
      </c>
      <c r="C350" t="s">
        <v>140</v>
      </c>
      <c r="D350">
        <v>305058032</v>
      </c>
      <c r="E350" t="s">
        <v>32</v>
      </c>
      <c r="F350">
        <v>21300</v>
      </c>
      <c r="G350">
        <v>22.41</v>
      </c>
      <c r="H350" s="3">
        <f>F350*G350</f>
        <v>477333</v>
      </c>
    </row>
    <row r="351" spans="1:8" outlineLevel="1" collapsed="1" x14ac:dyDescent="0.35">
      <c r="A351" t="s">
        <v>12</v>
      </c>
      <c r="B351">
        <v>106</v>
      </c>
      <c r="C351" s="1" t="s">
        <v>184</v>
      </c>
      <c r="D351">
        <v>305058032</v>
      </c>
      <c r="H351" s="3">
        <f>SUBTOTAL(9,H350:H350)</f>
        <v>477333</v>
      </c>
    </row>
    <row r="352" spans="1:8" hidden="1" outlineLevel="2" x14ac:dyDescent="0.35">
      <c r="A352" t="s">
        <v>12</v>
      </c>
      <c r="B352">
        <v>106</v>
      </c>
      <c r="C352" t="s">
        <v>45</v>
      </c>
      <c r="D352">
        <v>602362290</v>
      </c>
      <c r="E352" t="s">
        <v>33</v>
      </c>
      <c r="F352">
        <v>4515</v>
      </c>
      <c r="G352">
        <v>35.5</v>
      </c>
      <c r="H352" s="3">
        <f>G352*F352</f>
        <v>160282.5</v>
      </c>
    </row>
    <row r="353" spans="1:8" hidden="1" outlineLevel="2" x14ac:dyDescent="0.35">
      <c r="A353" t="s">
        <v>12</v>
      </c>
      <c r="B353">
        <v>106</v>
      </c>
      <c r="C353" t="s">
        <v>45</v>
      </c>
      <c r="D353">
        <v>602362290</v>
      </c>
      <c r="E353" t="s">
        <v>33</v>
      </c>
      <c r="F353">
        <v>5170</v>
      </c>
      <c r="G353">
        <v>35.5</v>
      </c>
      <c r="H353" s="3">
        <f>G353*F353</f>
        <v>183535</v>
      </c>
    </row>
    <row r="354" spans="1:8" outlineLevel="1" collapsed="1" x14ac:dyDescent="0.35">
      <c r="A354" t="s">
        <v>12</v>
      </c>
      <c r="B354">
        <v>106</v>
      </c>
      <c r="C354" s="1" t="s">
        <v>185</v>
      </c>
      <c r="D354">
        <v>602362290</v>
      </c>
      <c r="H354" s="3">
        <f>SUBTOTAL(9,H352:H353)</f>
        <v>343817.5</v>
      </c>
    </row>
    <row r="355" spans="1:8" hidden="1" outlineLevel="2" x14ac:dyDescent="0.35">
      <c r="A355" t="s">
        <v>12</v>
      </c>
      <c r="B355">
        <v>106</v>
      </c>
      <c r="C355" t="s">
        <v>78</v>
      </c>
      <c r="D355">
        <v>600967017</v>
      </c>
      <c r="E355" t="s">
        <v>36</v>
      </c>
      <c r="F355">
        <v>1000</v>
      </c>
      <c r="G355">
        <v>33.5</v>
      </c>
      <c r="H355" s="3">
        <f t="shared" ref="H355:H362" si="18">G355*F355</f>
        <v>33500</v>
      </c>
    </row>
    <row r="356" spans="1:8" hidden="1" outlineLevel="2" x14ac:dyDescent="0.35">
      <c r="A356" t="s">
        <v>12</v>
      </c>
      <c r="B356">
        <v>106</v>
      </c>
      <c r="C356" t="s">
        <v>78</v>
      </c>
      <c r="D356">
        <v>600967017</v>
      </c>
      <c r="E356" t="s">
        <v>34</v>
      </c>
      <c r="F356">
        <v>1000</v>
      </c>
      <c r="G356">
        <v>32</v>
      </c>
      <c r="H356" s="3">
        <f t="shared" si="18"/>
        <v>32000</v>
      </c>
    </row>
    <row r="357" spans="1:8" hidden="1" outlineLevel="2" x14ac:dyDescent="0.35">
      <c r="A357" t="s">
        <v>8</v>
      </c>
      <c r="B357">
        <v>151</v>
      </c>
      <c r="C357" t="s">
        <v>78</v>
      </c>
      <c r="D357">
        <v>600967017</v>
      </c>
      <c r="E357" t="s">
        <v>79</v>
      </c>
      <c r="F357">
        <v>980</v>
      </c>
      <c r="G357">
        <v>37</v>
      </c>
      <c r="H357" s="3">
        <f t="shared" si="18"/>
        <v>36260</v>
      </c>
    </row>
    <row r="358" spans="1:8" hidden="1" outlineLevel="2" x14ac:dyDescent="0.35">
      <c r="A358" t="s">
        <v>8</v>
      </c>
      <c r="B358">
        <v>151</v>
      </c>
      <c r="C358" t="s">
        <v>78</v>
      </c>
      <c r="D358">
        <v>600967017</v>
      </c>
      <c r="E358" t="s">
        <v>31</v>
      </c>
      <c r="F358">
        <v>1120</v>
      </c>
      <c r="G358">
        <v>35</v>
      </c>
      <c r="H358" s="3">
        <f t="shared" si="18"/>
        <v>39200</v>
      </c>
    </row>
    <row r="359" spans="1:8" hidden="1" outlineLevel="2" x14ac:dyDescent="0.35">
      <c r="A359" t="s">
        <v>8</v>
      </c>
      <c r="B359">
        <v>151</v>
      </c>
      <c r="C359" t="s">
        <v>78</v>
      </c>
      <c r="D359">
        <v>600967017</v>
      </c>
      <c r="E359" t="s">
        <v>81</v>
      </c>
      <c r="F359">
        <v>800</v>
      </c>
      <c r="G359">
        <v>53</v>
      </c>
      <c r="H359" s="3">
        <f t="shared" si="18"/>
        <v>42400</v>
      </c>
    </row>
    <row r="360" spans="1:8" hidden="1" outlineLevel="2" x14ac:dyDescent="0.35">
      <c r="A360" t="s">
        <v>8</v>
      </c>
      <c r="B360">
        <v>151</v>
      </c>
      <c r="C360" t="s">
        <v>78</v>
      </c>
      <c r="D360">
        <v>600967017</v>
      </c>
      <c r="E360" t="s">
        <v>80</v>
      </c>
      <c r="F360">
        <v>1150</v>
      </c>
      <c r="G360">
        <v>59</v>
      </c>
      <c r="H360" s="3">
        <f t="shared" si="18"/>
        <v>67850</v>
      </c>
    </row>
    <row r="361" spans="1:8" hidden="1" outlineLevel="2" x14ac:dyDescent="0.35">
      <c r="A361" t="s">
        <v>9</v>
      </c>
      <c r="B361">
        <v>221</v>
      </c>
      <c r="C361" t="s">
        <v>78</v>
      </c>
      <c r="D361">
        <v>600967017</v>
      </c>
      <c r="E361" t="s">
        <v>82</v>
      </c>
      <c r="F361">
        <v>50</v>
      </c>
      <c r="G361">
        <v>40</v>
      </c>
      <c r="H361" s="3">
        <f t="shared" si="18"/>
        <v>2000</v>
      </c>
    </row>
    <row r="362" spans="1:8" hidden="1" outlineLevel="2" x14ac:dyDescent="0.35">
      <c r="A362" t="s">
        <v>9</v>
      </c>
      <c r="B362">
        <v>221</v>
      </c>
      <c r="C362" t="s">
        <v>78</v>
      </c>
      <c r="D362">
        <v>600967017</v>
      </c>
      <c r="E362" t="s">
        <v>36</v>
      </c>
      <c r="F362">
        <v>36</v>
      </c>
      <c r="G362">
        <v>30</v>
      </c>
      <c r="H362" s="3">
        <f t="shared" si="18"/>
        <v>1080</v>
      </c>
    </row>
    <row r="363" spans="1:8" hidden="1" outlineLevel="2" x14ac:dyDescent="0.35">
      <c r="A363" t="s">
        <v>9</v>
      </c>
      <c r="B363">
        <v>221</v>
      </c>
      <c r="C363" t="s">
        <v>78</v>
      </c>
      <c r="D363">
        <v>600967017</v>
      </c>
      <c r="E363" t="s">
        <v>33</v>
      </c>
      <c r="F363">
        <v>450</v>
      </c>
      <c r="G363">
        <v>38</v>
      </c>
      <c r="H363" s="3">
        <f t="shared" ref="H363:H371" si="19">F363*G363</f>
        <v>17100</v>
      </c>
    </row>
    <row r="364" spans="1:8" hidden="1" outlineLevel="2" x14ac:dyDescent="0.35">
      <c r="A364" t="s">
        <v>9</v>
      </c>
      <c r="B364">
        <v>221</v>
      </c>
      <c r="C364" t="s">
        <v>78</v>
      </c>
      <c r="D364">
        <v>600967017</v>
      </c>
      <c r="E364" t="s">
        <v>43</v>
      </c>
      <c r="F364">
        <v>1200</v>
      </c>
      <c r="G364">
        <v>32.5</v>
      </c>
      <c r="H364" s="3">
        <f t="shared" si="19"/>
        <v>39000</v>
      </c>
    </row>
    <row r="365" spans="1:8" hidden="1" outlineLevel="2" x14ac:dyDescent="0.35">
      <c r="A365" t="s">
        <v>9</v>
      </c>
      <c r="B365">
        <v>221</v>
      </c>
      <c r="C365" t="s">
        <v>78</v>
      </c>
      <c r="D365">
        <v>600967017</v>
      </c>
      <c r="E365" t="s">
        <v>36</v>
      </c>
      <c r="F365">
        <v>600</v>
      </c>
      <c r="G365">
        <v>34</v>
      </c>
      <c r="H365" s="3">
        <f t="shared" si="19"/>
        <v>20400</v>
      </c>
    </row>
    <row r="366" spans="1:8" hidden="1" outlineLevel="2" collapsed="1" x14ac:dyDescent="0.35">
      <c r="C366" t="s">
        <v>78</v>
      </c>
      <c r="D366">
        <v>600967017</v>
      </c>
      <c r="E366" t="s">
        <v>32</v>
      </c>
      <c r="F366">
        <v>4660</v>
      </c>
      <c r="G366">
        <v>38.5</v>
      </c>
      <c r="H366" s="3">
        <f t="shared" si="19"/>
        <v>179410</v>
      </c>
    </row>
    <row r="367" spans="1:8" hidden="1" outlineLevel="2" x14ac:dyDescent="0.35">
      <c r="A367" t="s">
        <v>8</v>
      </c>
      <c r="B367">
        <v>147</v>
      </c>
      <c r="C367" t="s">
        <v>78</v>
      </c>
      <c r="D367">
        <v>600967017</v>
      </c>
      <c r="E367" t="s">
        <v>32</v>
      </c>
      <c r="F367">
        <v>5500</v>
      </c>
      <c r="G367">
        <v>30</v>
      </c>
      <c r="H367" s="3">
        <f t="shared" si="19"/>
        <v>165000</v>
      </c>
    </row>
    <row r="368" spans="1:8" hidden="1" outlineLevel="2" collapsed="1" x14ac:dyDescent="0.35">
      <c r="C368" t="s">
        <v>78</v>
      </c>
      <c r="D368">
        <v>600967017</v>
      </c>
      <c r="E368" t="s">
        <v>33</v>
      </c>
      <c r="F368">
        <v>500</v>
      </c>
      <c r="G368">
        <v>30</v>
      </c>
      <c r="H368" s="3">
        <f t="shared" si="19"/>
        <v>15000</v>
      </c>
    </row>
    <row r="369" spans="1:8" hidden="1" outlineLevel="2" x14ac:dyDescent="0.35">
      <c r="A369" t="s">
        <v>5</v>
      </c>
      <c r="B369">
        <v>20</v>
      </c>
      <c r="C369" t="s">
        <v>78</v>
      </c>
      <c r="D369">
        <v>600967017</v>
      </c>
      <c r="E369" t="s">
        <v>36</v>
      </c>
      <c r="F369">
        <v>1850</v>
      </c>
      <c r="G369">
        <v>30</v>
      </c>
      <c r="H369" s="3">
        <f t="shared" si="19"/>
        <v>55500</v>
      </c>
    </row>
    <row r="370" spans="1:8" hidden="1" outlineLevel="2" x14ac:dyDescent="0.35">
      <c r="A370" t="s">
        <v>6</v>
      </c>
      <c r="B370">
        <v>42</v>
      </c>
      <c r="C370" t="s">
        <v>78</v>
      </c>
      <c r="D370">
        <v>600967017</v>
      </c>
      <c r="E370" t="s">
        <v>36</v>
      </c>
      <c r="F370">
        <v>150</v>
      </c>
      <c r="G370">
        <v>30</v>
      </c>
      <c r="H370" s="3">
        <f t="shared" si="19"/>
        <v>4500</v>
      </c>
    </row>
    <row r="371" spans="1:8" hidden="1" outlineLevel="2" x14ac:dyDescent="0.35">
      <c r="A371" t="s">
        <v>8</v>
      </c>
      <c r="B371">
        <v>158</v>
      </c>
      <c r="C371" t="s">
        <v>78</v>
      </c>
      <c r="D371">
        <v>600967017</v>
      </c>
      <c r="E371" t="s">
        <v>43</v>
      </c>
      <c r="F371">
        <v>2010</v>
      </c>
      <c r="G371">
        <v>21</v>
      </c>
      <c r="H371" s="3">
        <f t="shared" si="19"/>
        <v>42210</v>
      </c>
    </row>
    <row r="372" spans="1:8" outlineLevel="1" collapsed="1" x14ac:dyDescent="0.35">
      <c r="A372" t="s">
        <v>8</v>
      </c>
      <c r="B372">
        <v>158</v>
      </c>
      <c r="C372" s="1" t="s">
        <v>186</v>
      </c>
      <c r="D372">
        <v>600967017</v>
      </c>
      <c r="H372" s="3">
        <f>SUBTOTAL(9,H355:H371)</f>
        <v>792410</v>
      </c>
    </row>
    <row r="373" spans="1:8" hidden="1" outlineLevel="2" x14ac:dyDescent="0.35">
      <c r="A373" t="s">
        <v>8</v>
      </c>
      <c r="B373">
        <v>158</v>
      </c>
      <c r="C373" t="s">
        <v>142</v>
      </c>
      <c r="D373">
        <v>611646330</v>
      </c>
      <c r="E373" t="s">
        <v>32</v>
      </c>
      <c r="F373">
        <v>2000</v>
      </c>
      <c r="G373">
        <v>23</v>
      </c>
      <c r="H373" s="3">
        <f>F373*G373</f>
        <v>46000</v>
      </c>
    </row>
    <row r="374" spans="1:8" outlineLevel="1" collapsed="1" x14ac:dyDescent="0.35">
      <c r="A374" t="s">
        <v>9</v>
      </c>
      <c r="B374">
        <v>188</v>
      </c>
      <c r="C374" s="1" t="s">
        <v>187</v>
      </c>
      <c r="D374">
        <v>611646330</v>
      </c>
      <c r="H374" s="3">
        <f>SUBTOTAL(9,H373:H373)</f>
        <v>46000</v>
      </c>
    </row>
    <row r="375" spans="1:8" hidden="1" outlineLevel="2" x14ac:dyDescent="0.35">
      <c r="A375" t="s">
        <v>9</v>
      </c>
      <c r="B375">
        <v>188</v>
      </c>
      <c r="C375" t="s">
        <v>22</v>
      </c>
      <c r="D375">
        <v>300884250</v>
      </c>
      <c r="E375" t="s">
        <v>41</v>
      </c>
      <c r="F375">
        <v>1120</v>
      </c>
      <c r="G375">
        <v>36</v>
      </c>
      <c r="H375" s="3">
        <f>G375*F375</f>
        <v>40320</v>
      </c>
    </row>
    <row r="376" spans="1:8" hidden="1" outlineLevel="2" x14ac:dyDescent="0.35">
      <c r="A376" t="s">
        <v>9</v>
      </c>
      <c r="B376">
        <v>188</v>
      </c>
      <c r="C376" t="s">
        <v>22</v>
      </c>
      <c r="D376">
        <v>300884250</v>
      </c>
      <c r="E376" t="s">
        <v>31</v>
      </c>
      <c r="F376">
        <v>4200</v>
      </c>
      <c r="G376">
        <v>37</v>
      </c>
      <c r="H376" s="3">
        <f>G376*F376</f>
        <v>155400</v>
      </c>
    </row>
    <row r="377" spans="1:8" hidden="1" outlineLevel="2" x14ac:dyDescent="0.35">
      <c r="A377" t="s">
        <v>114</v>
      </c>
      <c r="B377">
        <v>227</v>
      </c>
      <c r="C377" t="s">
        <v>22</v>
      </c>
      <c r="D377">
        <v>300884250</v>
      </c>
      <c r="E377" t="s">
        <v>74</v>
      </c>
      <c r="F377">
        <v>1120</v>
      </c>
      <c r="G377">
        <v>35</v>
      </c>
      <c r="H377" s="3">
        <f t="shared" ref="H377:H393" si="20">F377*G377</f>
        <v>39200</v>
      </c>
    </row>
    <row r="378" spans="1:8" hidden="1" outlineLevel="2" x14ac:dyDescent="0.35">
      <c r="A378" t="s">
        <v>114</v>
      </c>
      <c r="B378">
        <v>227</v>
      </c>
      <c r="C378" t="s">
        <v>22</v>
      </c>
      <c r="D378">
        <v>300884250</v>
      </c>
      <c r="E378" t="s">
        <v>31</v>
      </c>
      <c r="F378">
        <v>600</v>
      </c>
      <c r="G378">
        <v>36</v>
      </c>
      <c r="H378" s="3">
        <f t="shared" si="20"/>
        <v>21600</v>
      </c>
    </row>
    <row r="379" spans="1:8" hidden="1" outlineLevel="2" x14ac:dyDescent="0.35">
      <c r="A379" t="s">
        <v>114</v>
      </c>
      <c r="B379">
        <v>252</v>
      </c>
      <c r="C379" t="s">
        <v>22</v>
      </c>
      <c r="D379">
        <v>300884250</v>
      </c>
      <c r="E379" t="s">
        <v>34</v>
      </c>
      <c r="F379">
        <v>375</v>
      </c>
      <c r="G379">
        <v>30</v>
      </c>
      <c r="H379" s="3">
        <f t="shared" si="20"/>
        <v>11250</v>
      </c>
    </row>
    <row r="380" spans="1:8" hidden="1" outlineLevel="2" x14ac:dyDescent="0.35">
      <c r="A380" t="s">
        <v>114</v>
      </c>
      <c r="B380">
        <v>252</v>
      </c>
      <c r="C380" t="s">
        <v>22</v>
      </c>
      <c r="D380">
        <v>300884250</v>
      </c>
      <c r="E380" t="s">
        <v>32</v>
      </c>
      <c r="F380">
        <v>1000</v>
      </c>
      <c r="G380">
        <v>32</v>
      </c>
      <c r="H380" s="3">
        <f t="shared" si="20"/>
        <v>32000</v>
      </c>
    </row>
    <row r="381" spans="1:8" hidden="1" outlineLevel="2" x14ac:dyDescent="0.35">
      <c r="A381" t="s">
        <v>114</v>
      </c>
      <c r="B381">
        <v>277</v>
      </c>
      <c r="C381" t="s">
        <v>22</v>
      </c>
      <c r="D381">
        <v>300884251</v>
      </c>
      <c r="E381" t="s">
        <v>31</v>
      </c>
      <c r="F381">
        <v>2100</v>
      </c>
      <c r="G381">
        <v>35</v>
      </c>
      <c r="H381" s="3">
        <f t="shared" si="20"/>
        <v>73500</v>
      </c>
    </row>
    <row r="382" spans="1:8" hidden="1" outlineLevel="2" x14ac:dyDescent="0.35">
      <c r="A382" t="s">
        <v>114</v>
      </c>
      <c r="B382">
        <v>292</v>
      </c>
      <c r="C382" t="s">
        <v>22</v>
      </c>
      <c r="D382">
        <v>300884252</v>
      </c>
      <c r="E382" t="s">
        <v>41</v>
      </c>
      <c r="F382">
        <v>1680</v>
      </c>
      <c r="G382">
        <v>35.5</v>
      </c>
      <c r="H382" s="3">
        <f t="shared" si="20"/>
        <v>59640</v>
      </c>
    </row>
    <row r="383" spans="1:8" hidden="1" outlineLevel="2" x14ac:dyDescent="0.35">
      <c r="A383" t="s">
        <v>114</v>
      </c>
      <c r="B383">
        <v>292</v>
      </c>
      <c r="C383" t="s">
        <v>22</v>
      </c>
      <c r="D383">
        <v>300884250</v>
      </c>
      <c r="E383" t="s">
        <v>32</v>
      </c>
      <c r="F383">
        <v>1000</v>
      </c>
      <c r="G383">
        <v>30</v>
      </c>
      <c r="H383" s="3">
        <f t="shared" si="20"/>
        <v>30000</v>
      </c>
    </row>
    <row r="384" spans="1:8" hidden="1" outlineLevel="2" x14ac:dyDescent="0.35">
      <c r="A384" t="s">
        <v>10</v>
      </c>
      <c r="B384">
        <v>322</v>
      </c>
      <c r="C384" t="s">
        <v>22</v>
      </c>
      <c r="D384">
        <v>300884250</v>
      </c>
      <c r="E384" t="s">
        <v>38</v>
      </c>
      <c r="F384">
        <v>392</v>
      </c>
      <c r="G384">
        <v>38</v>
      </c>
      <c r="H384" s="3">
        <f t="shared" si="20"/>
        <v>14896</v>
      </c>
    </row>
    <row r="385" spans="1:8" hidden="1" outlineLevel="2" x14ac:dyDescent="0.35">
      <c r="A385" t="s">
        <v>10</v>
      </c>
      <c r="B385">
        <v>322</v>
      </c>
      <c r="C385" t="s">
        <v>22</v>
      </c>
      <c r="D385">
        <v>300884250</v>
      </c>
      <c r="E385" s="6" t="s">
        <v>38</v>
      </c>
      <c r="F385">
        <v>840</v>
      </c>
      <c r="G385">
        <v>38</v>
      </c>
      <c r="H385" s="3">
        <f t="shared" si="20"/>
        <v>31920</v>
      </c>
    </row>
    <row r="386" spans="1:8" hidden="1" outlineLevel="2" x14ac:dyDescent="0.35">
      <c r="A386" t="s">
        <v>10</v>
      </c>
      <c r="B386">
        <v>322</v>
      </c>
      <c r="C386" t="s">
        <v>22</v>
      </c>
      <c r="D386">
        <v>300884250</v>
      </c>
      <c r="E386" s="6" t="s">
        <v>41</v>
      </c>
      <c r="F386">
        <v>980</v>
      </c>
      <c r="G386">
        <v>34</v>
      </c>
      <c r="H386" s="3">
        <f t="shared" si="20"/>
        <v>33320</v>
      </c>
    </row>
    <row r="387" spans="1:8" hidden="1" outlineLevel="2" x14ac:dyDescent="0.35">
      <c r="A387" t="s">
        <v>10</v>
      </c>
      <c r="B387">
        <v>322</v>
      </c>
      <c r="C387" t="s">
        <v>22</v>
      </c>
      <c r="D387">
        <v>300884250</v>
      </c>
      <c r="E387" t="s">
        <v>32</v>
      </c>
      <c r="F387">
        <v>1000</v>
      </c>
      <c r="G387">
        <v>28</v>
      </c>
      <c r="H387" s="3">
        <f t="shared" si="20"/>
        <v>28000</v>
      </c>
    </row>
    <row r="388" spans="1:8" hidden="1" outlineLevel="2" collapsed="1" x14ac:dyDescent="0.35">
      <c r="C388" t="s">
        <v>22</v>
      </c>
      <c r="D388">
        <v>300884250</v>
      </c>
      <c r="E388" t="s">
        <v>32</v>
      </c>
      <c r="F388">
        <v>1500</v>
      </c>
      <c r="G388">
        <v>21</v>
      </c>
      <c r="H388" s="3">
        <f t="shared" si="20"/>
        <v>31500</v>
      </c>
    </row>
    <row r="389" spans="1:8" hidden="1" outlineLevel="2" x14ac:dyDescent="0.35">
      <c r="A389" t="s">
        <v>8</v>
      </c>
      <c r="B389">
        <v>146</v>
      </c>
      <c r="C389" t="s">
        <v>22</v>
      </c>
      <c r="D389">
        <v>300884250</v>
      </c>
      <c r="E389" t="s">
        <v>33</v>
      </c>
      <c r="F389">
        <v>500</v>
      </c>
      <c r="G389">
        <v>31</v>
      </c>
      <c r="H389" s="3">
        <f t="shared" si="20"/>
        <v>15500</v>
      </c>
    </row>
    <row r="390" spans="1:8" hidden="1" outlineLevel="2" x14ac:dyDescent="0.35">
      <c r="A390" t="s">
        <v>8</v>
      </c>
      <c r="B390">
        <v>164</v>
      </c>
      <c r="C390" t="s">
        <v>22</v>
      </c>
      <c r="D390">
        <v>300884250</v>
      </c>
      <c r="E390" t="s">
        <v>31</v>
      </c>
      <c r="F390">
        <v>1960</v>
      </c>
      <c r="G390">
        <v>40</v>
      </c>
      <c r="H390" s="3">
        <f t="shared" si="20"/>
        <v>78400</v>
      </c>
    </row>
    <row r="391" spans="1:8" hidden="1" outlineLevel="2" x14ac:dyDescent="0.35">
      <c r="A391" t="s">
        <v>8</v>
      </c>
      <c r="B391">
        <v>167</v>
      </c>
      <c r="C391" t="s">
        <v>22</v>
      </c>
      <c r="D391">
        <v>300884250</v>
      </c>
      <c r="E391" t="s">
        <v>41</v>
      </c>
      <c r="F391">
        <v>2375</v>
      </c>
      <c r="G391">
        <v>36</v>
      </c>
      <c r="H391" s="3">
        <f t="shared" si="20"/>
        <v>85500</v>
      </c>
    </row>
    <row r="392" spans="1:8" hidden="1" outlineLevel="2" x14ac:dyDescent="0.35">
      <c r="A392" t="s">
        <v>9</v>
      </c>
      <c r="B392">
        <v>180</v>
      </c>
      <c r="C392" t="s">
        <v>22</v>
      </c>
      <c r="D392">
        <v>300884250</v>
      </c>
      <c r="E392" t="s">
        <v>43</v>
      </c>
      <c r="F392">
        <v>240</v>
      </c>
      <c r="G392">
        <v>28</v>
      </c>
      <c r="H392" s="3">
        <f t="shared" si="20"/>
        <v>6720</v>
      </c>
    </row>
    <row r="393" spans="1:8" hidden="1" outlineLevel="2" x14ac:dyDescent="0.35">
      <c r="A393" t="s">
        <v>9</v>
      </c>
      <c r="B393">
        <v>185</v>
      </c>
      <c r="C393" t="s">
        <v>22</v>
      </c>
      <c r="D393">
        <v>300884250</v>
      </c>
      <c r="E393" t="s">
        <v>32</v>
      </c>
      <c r="F393">
        <v>3250</v>
      </c>
      <c r="G393">
        <v>21</v>
      </c>
      <c r="H393" s="3">
        <f t="shared" si="20"/>
        <v>68250</v>
      </c>
    </row>
    <row r="394" spans="1:8" outlineLevel="1" collapsed="1" x14ac:dyDescent="0.35">
      <c r="A394" t="s">
        <v>9</v>
      </c>
      <c r="B394">
        <v>185</v>
      </c>
      <c r="C394" s="1" t="s">
        <v>188</v>
      </c>
      <c r="D394">
        <v>300884250</v>
      </c>
      <c r="H394" s="3">
        <f>SUBTOTAL(9,H375:H393)</f>
        <v>856916</v>
      </c>
    </row>
    <row r="395" spans="1:8" hidden="1" outlineLevel="2" x14ac:dyDescent="0.35">
      <c r="A395" t="s">
        <v>9</v>
      </c>
      <c r="B395">
        <v>196</v>
      </c>
      <c r="C395" t="s">
        <v>65</v>
      </c>
      <c r="D395">
        <v>612108239</v>
      </c>
      <c r="E395" t="s">
        <v>31</v>
      </c>
      <c r="F395">
        <v>1120</v>
      </c>
      <c r="G395">
        <v>36.75</v>
      </c>
      <c r="H395" s="3">
        <f>G395*F395</f>
        <v>41160</v>
      </c>
    </row>
    <row r="396" spans="1:8" hidden="1" outlineLevel="2" x14ac:dyDescent="0.35">
      <c r="A396" t="s">
        <v>114</v>
      </c>
      <c r="B396">
        <v>247</v>
      </c>
      <c r="C396" t="s">
        <v>65</v>
      </c>
      <c r="D396">
        <v>612108239</v>
      </c>
      <c r="E396" t="s">
        <v>37</v>
      </c>
      <c r="F396">
        <v>4000</v>
      </c>
      <c r="G396">
        <v>34</v>
      </c>
      <c r="H396" s="3">
        <f>G396*F396</f>
        <v>136000</v>
      </c>
    </row>
    <row r="397" spans="1:8" hidden="1" outlineLevel="2" x14ac:dyDescent="0.35">
      <c r="A397" t="s">
        <v>10</v>
      </c>
      <c r="B397">
        <v>320</v>
      </c>
      <c r="C397" t="s">
        <v>65</v>
      </c>
      <c r="D397">
        <v>612108239</v>
      </c>
      <c r="E397" t="s">
        <v>41</v>
      </c>
      <c r="F397">
        <v>2125</v>
      </c>
      <c r="G397">
        <v>36</v>
      </c>
      <c r="H397" s="3">
        <f>G397*F397</f>
        <v>76500</v>
      </c>
    </row>
    <row r="398" spans="1:8" hidden="1" outlineLevel="2" x14ac:dyDescent="0.35">
      <c r="A398" t="s">
        <v>10</v>
      </c>
      <c r="B398">
        <v>333</v>
      </c>
      <c r="C398" t="s">
        <v>65</v>
      </c>
      <c r="D398">
        <v>612108239</v>
      </c>
      <c r="E398" t="s">
        <v>58</v>
      </c>
      <c r="F398">
        <v>3875</v>
      </c>
      <c r="G398">
        <v>34</v>
      </c>
      <c r="H398" s="3">
        <f>G398*F398</f>
        <v>131750</v>
      </c>
    </row>
    <row r="399" spans="1:8" hidden="1" outlineLevel="2" collapsed="1" x14ac:dyDescent="0.35">
      <c r="C399" t="s">
        <v>65</v>
      </c>
      <c r="D399">
        <v>612108239</v>
      </c>
      <c r="E399" t="s">
        <v>74</v>
      </c>
      <c r="F399">
        <v>2500</v>
      </c>
      <c r="G399">
        <v>36.5</v>
      </c>
      <c r="H399" s="3">
        <f>G399*F399</f>
        <v>91250</v>
      </c>
    </row>
    <row r="400" spans="1:8" outlineLevel="1" collapsed="1" x14ac:dyDescent="0.35">
      <c r="A400" t="s">
        <v>114</v>
      </c>
      <c r="B400">
        <v>273</v>
      </c>
      <c r="C400" s="1" t="s">
        <v>189</v>
      </c>
      <c r="D400">
        <v>612108239</v>
      </c>
      <c r="H400" s="3">
        <f>SUBTOTAL(9,H395:H399)</f>
        <v>476660</v>
      </c>
    </row>
    <row r="401" spans="1:8" hidden="1" outlineLevel="2" x14ac:dyDescent="0.35">
      <c r="A401" t="s">
        <v>114</v>
      </c>
      <c r="B401">
        <v>280</v>
      </c>
      <c r="C401" t="s">
        <v>77</v>
      </c>
      <c r="D401">
        <v>600258807</v>
      </c>
      <c r="E401" t="s">
        <v>34</v>
      </c>
      <c r="F401">
        <v>2000</v>
      </c>
      <c r="G401">
        <v>31</v>
      </c>
      <c r="H401" s="3">
        <f>G401*F401</f>
        <v>62000</v>
      </c>
    </row>
    <row r="402" spans="1:8" hidden="1" outlineLevel="2" collapsed="1" x14ac:dyDescent="0.35">
      <c r="C402" t="s">
        <v>77</v>
      </c>
      <c r="D402">
        <v>600258807</v>
      </c>
      <c r="E402" t="s">
        <v>31</v>
      </c>
      <c r="F402">
        <v>3750</v>
      </c>
      <c r="G402">
        <v>37</v>
      </c>
      <c r="H402" s="3">
        <f>G402*F402</f>
        <v>138750</v>
      </c>
    </row>
    <row r="403" spans="1:8" hidden="1" outlineLevel="2" x14ac:dyDescent="0.35">
      <c r="A403" t="s">
        <v>15</v>
      </c>
      <c r="B403">
        <v>5</v>
      </c>
      <c r="C403" t="s">
        <v>77</v>
      </c>
      <c r="D403">
        <v>600258807</v>
      </c>
      <c r="E403" t="s">
        <v>31</v>
      </c>
      <c r="F403">
        <v>15260</v>
      </c>
      <c r="G403">
        <v>33.75</v>
      </c>
      <c r="H403" s="3">
        <f>G403*F403</f>
        <v>515025</v>
      </c>
    </row>
    <row r="404" spans="1:8" hidden="1" outlineLevel="2" x14ac:dyDescent="0.35">
      <c r="A404" t="s">
        <v>15</v>
      </c>
      <c r="B404">
        <v>5</v>
      </c>
      <c r="C404" t="s">
        <v>77</v>
      </c>
      <c r="D404">
        <v>600258807</v>
      </c>
      <c r="E404" t="s">
        <v>31</v>
      </c>
      <c r="F404">
        <v>19600</v>
      </c>
      <c r="G404">
        <v>35</v>
      </c>
      <c r="H404" s="3">
        <f>F404*G404</f>
        <v>686000</v>
      </c>
    </row>
    <row r="405" spans="1:8" hidden="1" outlineLevel="2" x14ac:dyDescent="0.35">
      <c r="A405" t="s">
        <v>6</v>
      </c>
      <c r="B405">
        <v>44</v>
      </c>
      <c r="C405" t="s">
        <v>77</v>
      </c>
      <c r="D405">
        <v>600258807</v>
      </c>
      <c r="E405" t="s">
        <v>43</v>
      </c>
      <c r="F405">
        <v>1400</v>
      </c>
      <c r="G405">
        <v>31</v>
      </c>
      <c r="H405" s="3">
        <f>F405*G405</f>
        <v>43400</v>
      </c>
    </row>
    <row r="406" spans="1:8" outlineLevel="1" collapsed="1" x14ac:dyDescent="0.35">
      <c r="A406" t="s">
        <v>62</v>
      </c>
      <c r="B406">
        <v>70</v>
      </c>
      <c r="C406" s="1" t="s">
        <v>190</v>
      </c>
      <c r="D406">
        <v>600258807</v>
      </c>
      <c r="H406" s="3">
        <f>SUBTOTAL(9,H401:H405)</f>
        <v>1445175</v>
      </c>
    </row>
    <row r="407" spans="1:8" hidden="1" outlineLevel="2" x14ac:dyDescent="0.35">
      <c r="A407" t="s">
        <v>62</v>
      </c>
      <c r="B407">
        <v>70</v>
      </c>
      <c r="C407" t="s">
        <v>136</v>
      </c>
      <c r="D407">
        <v>600761460</v>
      </c>
      <c r="E407" t="s">
        <v>32</v>
      </c>
      <c r="F407">
        <v>21555</v>
      </c>
      <c r="G407">
        <v>23.1</v>
      </c>
      <c r="H407" s="3">
        <f>F407*G407</f>
        <v>497920.50000000006</v>
      </c>
    </row>
    <row r="408" spans="1:8" hidden="1" outlineLevel="2" x14ac:dyDescent="0.35">
      <c r="A408" t="s">
        <v>62</v>
      </c>
      <c r="B408">
        <v>75</v>
      </c>
      <c r="C408" t="s">
        <v>136</v>
      </c>
      <c r="D408">
        <v>600761460</v>
      </c>
      <c r="E408" t="s">
        <v>32</v>
      </c>
      <c r="F408">
        <v>10000</v>
      </c>
      <c r="G408">
        <v>22</v>
      </c>
      <c r="H408" s="3">
        <f>F408*G408</f>
        <v>220000</v>
      </c>
    </row>
    <row r="409" spans="1:8" hidden="1" outlineLevel="2" x14ac:dyDescent="0.35">
      <c r="A409" t="s">
        <v>62</v>
      </c>
      <c r="B409">
        <v>75</v>
      </c>
      <c r="C409" t="s">
        <v>136</v>
      </c>
      <c r="D409">
        <v>600761460</v>
      </c>
      <c r="E409" t="s">
        <v>32</v>
      </c>
      <c r="F409">
        <v>1480</v>
      </c>
      <c r="G409">
        <v>22</v>
      </c>
      <c r="H409" s="3">
        <f>F409*G409</f>
        <v>32560</v>
      </c>
    </row>
    <row r="410" spans="1:8" outlineLevel="1" collapsed="1" x14ac:dyDescent="0.35">
      <c r="A410" t="s">
        <v>12</v>
      </c>
      <c r="B410">
        <v>118</v>
      </c>
      <c r="C410" s="1" t="s">
        <v>191</v>
      </c>
      <c r="D410">
        <v>600761460</v>
      </c>
      <c r="H410" s="3">
        <f>SUBTOTAL(9,H407:H409)</f>
        <v>750480.5</v>
      </c>
    </row>
    <row r="411" spans="1:8" hidden="1" outlineLevel="2" x14ac:dyDescent="0.35">
      <c r="A411" t="s">
        <v>12</v>
      </c>
      <c r="B411">
        <v>118</v>
      </c>
      <c r="C411" t="s">
        <v>89</v>
      </c>
      <c r="D411">
        <v>600614355</v>
      </c>
      <c r="E411" t="s">
        <v>32</v>
      </c>
      <c r="F411">
        <v>13530</v>
      </c>
      <c r="G411">
        <v>38.5</v>
      </c>
      <c r="H411" s="3">
        <f t="shared" ref="H411:H421" si="21">F411*G411</f>
        <v>520905</v>
      </c>
    </row>
    <row r="412" spans="1:8" hidden="1" outlineLevel="2" x14ac:dyDescent="0.35">
      <c r="A412" t="s">
        <v>7</v>
      </c>
      <c r="B412">
        <v>127</v>
      </c>
      <c r="C412" t="s">
        <v>89</v>
      </c>
      <c r="D412">
        <v>600614355</v>
      </c>
      <c r="E412" t="s">
        <v>32</v>
      </c>
      <c r="F412">
        <v>17750</v>
      </c>
      <c r="G412">
        <v>37</v>
      </c>
      <c r="H412" s="3">
        <f t="shared" si="21"/>
        <v>656750</v>
      </c>
    </row>
    <row r="413" spans="1:8" hidden="1" outlineLevel="2" x14ac:dyDescent="0.35">
      <c r="A413" t="s">
        <v>7</v>
      </c>
      <c r="B413">
        <v>127</v>
      </c>
      <c r="C413" t="s">
        <v>89</v>
      </c>
      <c r="D413">
        <v>600614355</v>
      </c>
      <c r="E413" t="s">
        <v>32</v>
      </c>
      <c r="F413">
        <v>21000</v>
      </c>
      <c r="G413">
        <v>35.6</v>
      </c>
      <c r="H413" s="3">
        <f t="shared" si="21"/>
        <v>747600</v>
      </c>
    </row>
    <row r="414" spans="1:8" hidden="1" outlineLevel="2" x14ac:dyDescent="0.35">
      <c r="A414" t="s">
        <v>9</v>
      </c>
      <c r="B414">
        <v>175</v>
      </c>
      <c r="C414" t="s">
        <v>89</v>
      </c>
      <c r="D414">
        <v>600614355</v>
      </c>
      <c r="E414" t="s">
        <v>32</v>
      </c>
      <c r="F414">
        <v>1485</v>
      </c>
      <c r="G414">
        <v>35.6</v>
      </c>
      <c r="H414" s="3">
        <f t="shared" si="21"/>
        <v>52866</v>
      </c>
    </row>
    <row r="415" spans="1:8" hidden="1" outlineLevel="2" x14ac:dyDescent="0.35">
      <c r="A415" t="s">
        <v>9</v>
      </c>
      <c r="B415">
        <v>175</v>
      </c>
      <c r="C415" t="s">
        <v>89</v>
      </c>
      <c r="D415">
        <v>600614355</v>
      </c>
      <c r="E415" t="s">
        <v>43</v>
      </c>
      <c r="F415">
        <v>4200</v>
      </c>
      <c r="G415">
        <v>21</v>
      </c>
      <c r="H415" s="3">
        <f t="shared" si="21"/>
        <v>88200</v>
      </c>
    </row>
    <row r="416" spans="1:8" hidden="1" outlineLevel="2" x14ac:dyDescent="0.35">
      <c r="A416" t="s">
        <v>114</v>
      </c>
      <c r="B416">
        <v>284</v>
      </c>
      <c r="C416" t="s">
        <v>89</v>
      </c>
      <c r="D416">
        <v>600614355</v>
      </c>
      <c r="E416" t="s">
        <v>32</v>
      </c>
      <c r="F416">
        <v>21000</v>
      </c>
      <c r="G416">
        <v>30</v>
      </c>
      <c r="H416" s="3">
        <f t="shared" si="21"/>
        <v>630000</v>
      </c>
    </row>
    <row r="417" spans="1:8" hidden="1" outlineLevel="2" x14ac:dyDescent="0.35">
      <c r="A417" t="s">
        <v>114</v>
      </c>
      <c r="B417">
        <v>284</v>
      </c>
      <c r="C417" t="s">
        <v>89</v>
      </c>
      <c r="D417">
        <v>600614355</v>
      </c>
      <c r="E417" t="s">
        <v>32</v>
      </c>
      <c r="F417">
        <v>3090</v>
      </c>
      <c r="G417">
        <v>30</v>
      </c>
      <c r="H417" s="3">
        <f t="shared" si="21"/>
        <v>92700</v>
      </c>
    </row>
    <row r="418" spans="1:8" hidden="1" outlineLevel="2" x14ac:dyDescent="0.35">
      <c r="A418" t="s">
        <v>10</v>
      </c>
      <c r="B418">
        <v>362</v>
      </c>
      <c r="C418" t="s">
        <v>89</v>
      </c>
      <c r="D418">
        <v>600614355</v>
      </c>
      <c r="E418" t="s">
        <v>32</v>
      </c>
      <c r="F418">
        <v>17170</v>
      </c>
      <c r="G418">
        <v>23.31</v>
      </c>
      <c r="H418" s="3">
        <f t="shared" si="21"/>
        <v>400232.69999999995</v>
      </c>
    </row>
    <row r="419" spans="1:8" hidden="1" outlineLevel="2" x14ac:dyDescent="0.35">
      <c r="A419" t="s">
        <v>10</v>
      </c>
      <c r="B419">
        <v>362</v>
      </c>
      <c r="C419" t="s">
        <v>89</v>
      </c>
      <c r="D419">
        <v>600614355</v>
      </c>
      <c r="E419" t="s">
        <v>32</v>
      </c>
      <c r="F419">
        <v>4450</v>
      </c>
      <c r="G419">
        <v>23.23</v>
      </c>
      <c r="H419" s="3">
        <f t="shared" si="21"/>
        <v>103373.5</v>
      </c>
    </row>
    <row r="420" spans="1:8" hidden="1" outlineLevel="2" x14ac:dyDescent="0.35">
      <c r="A420" t="s">
        <v>10</v>
      </c>
      <c r="B420">
        <v>362</v>
      </c>
      <c r="C420" t="s">
        <v>89</v>
      </c>
      <c r="D420">
        <v>600614355</v>
      </c>
      <c r="E420" t="s">
        <v>43</v>
      </c>
      <c r="F420">
        <v>1170</v>
      </c>
      <c r="G420">
        <v>29</v>
      </c>
      <c r="H420" s="3">
        <f t="shared" si="21"/>
        <v>33930</v>
      </c>
    </row>
    <row r="421" spans="1:8" hidden="1" outlineLevel="2" x14ac:dyDescent="0.35">
      <c r="A421" t="s">
        <v>11</v>
      </c>
      <c r="B421">
        <v>387</v>
      </c>
      <c r="C421" t="s">
        <v>89</v>
      </c>
      <c r="D421">
        <v>600614355</v>
      </c>
      <c r="E421" t="s">
        <v>43</v>
      </c>
      <c r="F421">
        <v>50</v>
      </c>
      <c r="G421">
        <v>29</v>
      </c>
      <c r="H421" s="3">
        <f t="shared" si="21"/>
        <v>1450</v>
      </c>
    </row>
    <row r="422" spans="1:8" hidden="1" outlineLevel="2" x14ac:dyDescent="0.35">
      <c r="A422" t="s">
        <v>11</v>
      </c>
      <c r="B422">
        <v>387</v>
      </c>
      <c r="C422" t="s">
        <v>89</v>
      </c>
      <c r="D422">
        <v>600614355</v>
      </c>
      <c r="E422" t="s">
        <v>32</v>
      </c>
      <c r="F422" s="5">
        <v>16716</v>
      </c>
      <c r="G422">
        <v>24</v>
      </c>
      <c r="H422" s="3">
        <v>401193</v>
      </c>
    </row>
    <row r="423" spans="1:8" hidden="1" outlineLevel="2" x14ac:dyDescent="0.35">
      <c r="A423" t="s">
        <v>11</v>
      </c>
      <c r="B423">
        <v>393</v>
      </c>
      <c r="C423" t="s">
        <v>89</v>
      </c>
      <c r="D423">
        <v>600614355</v>
      </c>
      <c r="E423" t="s">
        <v>43</v>
      </c>
      <c r="F423">
        <v>1500</v>
      </c>
      <c r="G423">
        <v>29</v>
      </c>
      <c r="H423" s="3">
        <f>F423*G423</f>
        <v>43500</v>
      </c>
    </row>
    <row r="424" spans="1:8" outlineLevel="1" collapsed="1" x14ac:dyDescent="0.35">
      <c r="A424" t="s">
        <v>11</v>
      </c>
      <c r="B424">
        <v>393</v>
      </c>
      <c r="C424" s="1" t="s">
        <v>192</v>
      </c>
      <c r="D424">
        <v>600614355</v>
      </c>
      <c r="H424" s="3">
        <f>SUBTOTAL(9,H411:H423)</f>
        <v>3772700.2</v>
      </c>
    </row>
    <row r="425" spans="1:8" hidden="1" outlineLevel="2" x14ac:dyDescent="0.35">
      <c r="A425" t="s">
        <v>11</v>
      </c>
      <c r="B425">
        <v>393</v>
      </c>
      <c r="C425" t="s">
        <v>249</v>
      </c>
      <c r="D425">
        <v>600614355</v>
      </c>
      <c r="E425" t="s">
        <v>32</v>
      </c>
      <c r="F425">
        <v>21020</v>
      </c>
      <c r="G425">
        <v>30.5</v>
      </c>
      <c r="H425" s="3">
        <f>F425*G425</f>
        <v>641110</v>
      </c>
    </row>
    <row r="426" spans="1:8" outlineLevel="1" collapsed="1" x14ac:dyDescent="0.35">
      <c r="A426" t="s">
        <v>11</v>
      </c>
      <c r="B426">
        <v>393</v>
      </c>
      <c r="C426" s="1" t="s">
        <v>267</v>
      </c>
      <c r="D426">
        <v>600614355</v>
      </c>
      <c r="H426" s="3">
        <f>SUBTOTAL(9,H425:H425)</f>
        <v>641110</v>
      </c>
    </row>
    <row r="427" spans="1:8" hidden="1" outlineLevel="2" x14ac:dyDescent="0.35">
      <c r="A427" t="s">
        <v>11</v>
      </c>
      <c r="B427">
        <v>401</v>
      </c>
      <c r="C427" t="s">
        <v>52</v>
      </c>
      <c r="D427">
        <v>300514038</v>
      </c>
      <c r="E427" t="s">
        <v>36</v>
      </c>
      <c r="F427">
        <v>4440</v>
      </c>
      <c r="G427">
        <v>34.25</v>
      </c>
      <c r="H427" s="3">
        <f>G427*F427</f>
        <v>152070</v>
      </c>
    </row>
    <row r="428" spans="1:8" hidden="1" outlineLevel="2" x14ac:dyDescent="0.35">
      <c r="A428" t="s">
        <v>11</v>
      </c>
      <c r="B428">
        <v>401</v>
      </c>
      <c r="C428" t="s">
        <v>52</v>
      </c>
      <c r="D428">
        <v>300514038</v>
      </c>
      <c r="E428" t="s">
        <v>76</v>
      </c>
      <c r="F428">
        <v>2490</v>
      </c>
      <c r="G428">
        <v>29</v>
      </c>
      <c r="H428" s="3">
        <f>G428*F428</f>
        <v>72210</v>
      </c>
    </row>
    <row r="429" spans="1:8" outlineLevel="1" collapsed="1" x14ac:dyDescent="0.35">
      <c r="C429" s="1" t="s">
        <v>193</v>
      </c>
      <c r="D429">
        <v>300514038</v>
      </c>
      <c r="H429" s="3">
        <f>SUBTOTAL(9,H427:H428)</f>
        <v>224280</v>
      </c>
    </row>
    <row r="430" spans="1:8" hidden="1" outlineLevel="2" x14ac:dyDescent="0.35">
      <c r="A430" t="s">
        <v>114</v>
      </c>
      <c r="B430">
        <v>240</v>
      </c>
      <c r="C430" t="s">
        <v>83</v>
      </c>
      <c r="D430">
        <v>604895022</v>
      </c>
      <c r="E430" t="s">
        <v>37</v>
      </c>
      <c r="F430">
        <v>1500</v>
      </c>
      <c r="G430">
        <v>33</v>
      </c>
      <c r="H430" s="3">
        <f t="shared" ref="H430:H438" si="22">G430*F430</f>
        <v>49500</v>
      </c>
    </row>
    <row r="431" spans="1:8" hidden="1" outlineLevel="2" x14ac:dyDescent="0.35">
      <c r="A431" t="s">
        <v>114</v>
      </c>
      <c r="B431">
        <v>240</v>
      </c>
      <c r="C431" t="s">
        <v>83</v>
      </c>
      <c r="D431">
        <v>604895022</v>
      </c>
      <c r="E431" t="s">
        <v>38</v>
      </c>
      <c r="F431">
        <v>1500</v>
      </c>
      <c r="G431">
        <v>35</v>
      </c>
      <c r="H431" s="3">
        <f t="shared" si="22"/>
        <v>52500</v>
      </c>
    </row>
    <row r="432" spans="1:8" hidden="1" outlineLevel="2" x14ac:dyDescent="0.35">
      <c r="A432" t="s">
        <v>114</v>
      </c>
      <c r="B432">
        <v>265</v>
      </c>
      <c r="C432" t="s">
        <v>83</v>
      </c>
      <c r="D432">
        <v>604895022</v>
      </c>
      <c r="E432" t="s">
        <v>31</v>
      </c>
      <c r="F432">
        <v>2500</v>
      </c>
      <c r="G432">
        <v>37</v>
      </c>
      <c r="H432" s="3">
        <f t="shared" si="22"/>
        <v>92500</v>
      </c>
    </row>
    <row r="433" spans="1:8" hidden="1" outlineLevel="2" x14ac:dyDescent="0.35">
      <c r="A433" t="s">
        <v>114</v>
      </c>
      <c r="B433">
        <v>265</v>
      </c>
      <c r="C433" t="s">
        <v>83</v>
      </c>
      <c r="D433">
        <v>604895022</v>
      </c>
      <c r="E433" t="s">
        <v>31</v>
      </c>
      <c r="F433">
        <v>2500</v>
      </c>
      <c r="G433">
        <v>36.5</v>
      </c>
      <c r="H433" s="3">
        <f t="shared" si="22"/>
        <v>91250</v>
      </c>
    </row>
    <row r="434" spans="1:8" hidden="1" outlineLevel="2" x14ac:dyDescent="0.35">
      <c r="A434" t="s">
        <v>114</v>
      </c>
      <c r="B434">
        <v>265</v>
      </c>
      <c r="C434" t="s">
        <v>83</v>
      </c>
      <c r="D434">
        <v>604895022</v>
      </c>
      <c r="E434" t="s">
        <v>37</v>
      </c>
      <c r="F434">
        <v>300</v>
      </c>
      <c r="G434">
        <v>34</v>
      </c>
      <c r="H434" s="3">
        <f t="shared" si="22"/>
        <v>10200</v>
      </c>
    </row>
    <row r="435" spans="1:8" hidden="1" outlineLevel="2" x14ac:dyDescent="0.35">
      <c r="A435" t="s">
        <v>114</v>
      </c>
      <c r="B435">
        <v>265</v>
      </c>
      <c r="C435" t="s">
        <v>83</v>
      </c>
      <c r="D435">
        <v>604895022</v>
      </c>
      <c r="E435" t="s">
        <v>37</v>
      </c>
      <c r="F435">
        <v>1500</v>
      </c>
      <c r="G435">
        <v>34</v>
      </c>
      <c r="H435" s="3">
        <f t="shared" si="22"/>
        <v>51000</v>
      </c>
    </row>
    <row r="436" spans="1:8" hidden="1" outlineLevel="2" x14ac:dyDescent="0.35">
      <c r="A436" t="s">
        <v>114</v>
      </c>
      <c r="B436">
        <v>275</v>
      </c>
      <c r="C436" t="s">
        <v>83</v>
      </c>
      <c r="D436">
        <v>604895022</v>
      </c>
      <c r="E436" t="s">
        <v>58</v>
      </c>
      <c r="F436">
        <v>50</v>
      </c>
      <c r="G436">
        <v>36</v>
      </c>
      <c r="H436" s="3">
        <f t="shared" si="22"/>
        <v>1800</v>
      </c>
    </row>
    <row r="437" spans="1:8" hidden="1" outlineLevel="2" x14ac:dyDescent="0.35">
      <c r="A437" t="s">
        <v>114</v>
      </c>
      <c r="B437">
        <v>287</v>
      </c>
      <c r="C437" t="s">
        <v>83</v>
      </c>
      <c r="D437">
        <v>604895022</v>
      </c>
      <c r="E437" t="s">
        <v>31</v>
      </c>
      <c r="F437">
        <f>1875+700+140</f>
        <v>2715</v>
      </c>
      <c r="G437">
        <v>35</v>
      </c>
      <c r="H437" s="3">
        <f t="shared" si="22"/>
        <v>95025</v>
      </c>
    </row>
    <row r="438" spans="1:8" hidden="1" outlineLevel="2" x14ac:dyDescent="0.35">
      <c r="A438" t="s">
        <v>114</v>
      </c>
      <c r="B438">
        <v>287</v>
      </c>
      <c r="C438" t="s">
        <v>83</v>
      </c>
      <c r="D438">
        <v>604895022</v>
      </c>
      <c r="E438" t="s">
        <v>31</v>
      </c>
      <c r="F438">
        <v>280</v>
      </c>
      <c r="G438">
        <v>37</v>
      </c>
      <c r="H438" s="3">
        <f t="shared" si="22"/>
        <v>10360</v>
      </c>
    </row>
    <row r="439" spans="1:8" hidden="1" outlineLevel="2" x14ac:dyDescent="0.35">
      <c r="A439" t="s">
        <v>114</v>
      </c>
      <c r="B439">
        <v>287</v>
      </c>
      <c r="C439" t="s">
        <v>83</v>
      </c>
      <c r="D439">
        <v>604895022</v>
      </c>
      <c r="E439" t="s">
        <v>31</v>
      </c>
      <c r="F439">
        <v>2800</v>
      </c>
      <c r="G439">
        <v>34</v>
      </c>
      <c r="H439" s="3">
        <f t="shared" ref="H439:H455" si="23">F439*G439</f>
        <v>95200</v>
      </c>
    </row>
    <row r="440" spans="1:8" hidden="1" outlineLevel="2" x14ac:dyDescent="0.35">
      <c r="A440" t="s">
        <v>114</v>
      </c>
      <c r="B440">
        <v>287</v>
      </c>
      <c r="C440" t="s">
        <v>83</v>
      </c>
      <c r="D440">
        <v>604895022</v>
      </c>
      <c r="E440" t="s">
        <v>41</v>
      </c>
      <c r="F440">
        <v>375</v>
      </c>
      <c r="G440">
        <v>33</v>
      </c>
      <c r="H440" s="3">
        <f t="shared" si="23"/>
        <v>12375</v>
      </c>
    </row>
    <row r="441" spans="1:8" hidden="1" outlineLevel="2" x14ac:dyDescent="0.35">
      <c r="A441" t="s">
        <v>10</v>
      </c>
      <c r="B441">
        <v>324</v>
      </c>
      <c r="C441" t="s">
        <v>83</v>
      </c>
      <c r="D441">
        <v>604895022</v>
      </c>
      <c r="E441" t="s">
        <v>31</v>
      </c>
      <c r="F441">
        <v>1750</v>
      </c>
      <c r="G441">
        <v>36</v>
      </c>
      <c r="H441" s="3">
        <f t="shared" si="23"/>
        <v>63000</v>
      </c>
    </row>
    <row r="442" spans="1:8" hidden="1" outlineLevel="2" x14ac:dyDescent="0.35">
      <c r="A442" t="s">
        <v>10</v>
      </c>
      <c r="B442">
        <v>324</v>
      </c>
      <c r="C442" t="s">
        <v>83</v>
      </c>
      <c r="D442">
        <v>604895022</v>
      </c>
      <c r="E442" t="s">
        <v>31</v>
      </c>
      <c r="F442">
        <v>1400</v>
      </c>
      <c r="G442">
        <v>36</v>
      </c>
      <c r="H442" s="3">
        <f t="shared" si="23"/>
        <v>50400</v>
      </c>
    </row>
    <row r="443" spans="1:8" hidden="1" outlineLevel="2" x14ac:dyDescent="0.35">
      <c r="A443" t="s">
        <v>10</v>
      </c>
      <c r="B443">
        <v>324</v>
      </c>
      <c r="C443" t="s">
        <v>83</v>
      </c>
      <c r="D443">
        <v>604895022</v>
      </c>
      <c r="E443" t="s">
        <v>31</v>
      </c>
      <c r="F443">
        <f>2500+560</f>
        <v>3060</v>
      </c>
      <c r="G443">
        <v>40</v>
      </c>
      <c r="H443" s="3">
        <f t="shared" si="23"/>
        <v>122400</v>
      </c>
    </row>
    <row r="444" spans="1:8" hidden="1" outlineLevel="2" x14ac:dyDescent="0.35">
      <c r="A444" t="s">
        <v>10</v>
      </c>
      <c r="B444">
        <v>324</v>
      </c>
      <c r="C444" t="s">
        <v>83</v>
      </c>
      <c r="D444">
        <v>604895022</v>
      </c>
      <c r="E444" t="s">
        <v>32</v>
      </c>
      <c r="F444">
        <v>480</v>
      </c>
      <c r="G444">
        <v>23</v>
      </c>
      <c r="H444" s="3">
        <f t="shared" si="23"/>
        <v>11040</v>
      </c>
    </row>
    <row r="445" spans="1:8" hidden="1" outlineLevel="2" x14ac:dyDescent="0.35">
      <c r="A445" t="s">
        <v>10</v>
      </c>
      <c r="B445">
        <v>325</v>
      </c>
      <c r="C445" t="s">
        <v>83</v>
      </c>
      <c r="D445">
        <v>604895022</v>
      </c>
      <c r="E445" t="s">
        <v>32</v>
      </c>
      <c r="F445">
        <v>2500</v>
      </c>
      <c r="G445">
        <v>24</v>
      </c>
      <c r="H445" s="3">
        <f t="shared" si="23"/>
        <v>60000</v>
      </c>
    </row>
    <row r="446" spans="1:8" hidden="1" outlineLevel="2" x14ac:dyDescent="0.35">
      <c r="A446" t="s">
        <v>10</v>
      </c>
      <c r="B446">
        <v>372</v>
      </c>
      <c r="C446" t="s">
        <v>83</v>
      </c>
      <c r="D446">
        <v>604895022</v>
      </c>
      <c r="E446" t="s">
        <v>41</v>
      </c>
      <c r="F446">
        <v>270</v>
      </c>
      <c r="G446">
        <v>39</v>
      </c>
      <c r="H446" s="3">
        <f t="shared" si="23"/>
        <v>10530</v>
      </c>
    </row>
    <row r="447" spans="1:8" hidden="1" outlineLevel="2" x14ac:dyDescent="0.35">
      <c r="A447" t="s">
        <v>10</v>
      </c>
      <c r="B447">
        <v>372</v>
      </c>
      <c r="C447" t="s">
        <v>83</v>
      </c>
      <c r="D447">
        <v>604895022</v>
      </c>
      <c r="E447" t="s">
        <v>31</v>
      </c>
      <c r="F447">
        <v>560</v>
      </c>
      <c r="G447">
        <v>44</v>
      </c>
      <c r="H447" s="3">
        <f t="shared" si="23"/>
        <v>24640</v>
      </c>
    </row>
    <row r="448" spans="1:8" hidden="1" outlineLevel="2" x14ac:dyDescent="0.35">
      <c r="A448" t="s">
        <v>10</v>
      </c>
      <c r="B448">
        <v>372</v>
      </c>
      <c r="C448" t="s">
        <v>83</v>
      </c>
      <c r="D448">
        <v>604895022</v>
      </c>
      <c r="E448" t="s">
        <v>32</v>
      </c>
      <c r="F448">
        <v>1000</v>
      </c>
      <c r="G448">
        <v>21</v>
      </c>
      <c r="H448" s="3">
        <f t="shared" si="23"/>
        <v>21000</v>
      </c>
    </row>
    <row r="449" spans="1:8" hidden="1" outlineLevel="2" collapsed="1" x14ac:dyDescent="0.35">
      <c r="C449" t="s">
        <v>83</v>
      </c>
      <c r="D449">
        <v>604895022</v>
      </c>
      <c r="E449" t="s">
        <v>31</v>
      </c>
      <c r="F449">
        <v>900</v>
      </c>
      <c r="G449">
        <v>42</v>
      </c>
      <c r="H449" s="3">
        <f t="shared" si="23"/>
        <v>37800</v>
      </c>
    </row>
    <row r="450" spans="1:8" hidden="1" outlineLevel="2" x14ac:dyDescent="0.35">
      <c r="A450" t="s">
        <v>15</v>
      </c>
      <c r="B450">
        <v>12</v>
      </c>
      <c r="C450" t="s">
        <v>83</v>
      </c>
      <c r="D450">
        <v>604895022</v>
      </c>
      <c r="E450" t="s">
        <v>31</v>
      </c>
      <c r="F450">
        <v>1680</v>
      </c>
      <c r="G450">
        <v>42</v>
      </c>
      <c r="H450" s="3">
        <f t="shared" si="23"/>
        <v>70560</v>
      </c>
    </row>
    <row r="451" spans="1:8" hidden="1" outlineLevel="2" x14ac:dyDescent="0.35">
      <c r="A451" t="s">
        <v>15</v>
      </c>
      <c r="B451">
        <v>12</v>
      </c>
      <c r="C451" t="s">
        <v>83</v>
      </c>
      <c r="D451">
        <v>604895022</v>
      </c>
      <c r="E451" t="s">
        <v>31</v>
      </c>
      <c r="F451">
        <v>625</v>
      </c>
      <c r="G451">
        <v>42</v>
      </c>
      <c r="H451" s="3">
        <f t="shared" si="23"/>
        <v>26250</v>
      </c>
    </row>
    <row r="452" spans="1:8" hidden="1" outlineLevel="2" x14ac:dyDescent="0.35">
      <c r="A452" t="s">
        <v>15</v>
      </c>
      <c r="B452">
        <v>12</v>
      </c>
      <c r="C452" t="s">
        <v>83</v>
      </c>
      <c r="D452">
        <v>604895022</v>
      </c>
      <c r="E452" t="s">
        <v>41</v>
      </c>
      <c r="F452">
        <v>280</v>
      </c>
      <c r="G452">
        <v>35</v>
      </c>
      <c r="H452" s="3">
        <f t="shared" si="23"/>
        <v>9800</v>
      </c>
    </row>
    <row r="453" spans="1:8" hidden="1" outlineLevel="2" x14ac:dyDescent="0.35">
      <c r="A453" t="s">
        <v>5</v>
      </c>
      <c r="B453">
        <v>24</v>
      </c>
      <c r="C453" t="s">
        <v>83</v>
      </c>
      <c r="D453">
        <v>604895022</v>
      </c>
      <c r="E453" t="s">
        <v>32</v>
      </c>
      <c r="F453">
        <v>1500</v>
      </c>
      <c r="G453">
        <v>22</v>
      </c>
      <c r="H453" s="3">
        <f t="shared" si="23"/>
        <v>33000</v>
      </c>
    </row>
    <row r="454" spans="1:8" hidden="1" outlineLevel="2" x14ac:dyDescent="0.35">
      <c r="A454" t="s">
        <v>5</v>
      </c>
      <c r="B454">
        <v>24</v>
      </c>
      <c r="C454" t="s">
        <v>83</v>
      </c>
      <c r="D454">
        <v>604895022</v>
      </c>
      <c r="E454" t="s">
        <v>35</v>
      </c>
      <c r="F454">
        <v>2250</v>
      </c>
      <c r="G454">
        <v>42</v>
      </c>
      <c r="H454" s="3">
        <f t="shared" si="23"/>
        <v>94500</v>
      </c>
    </row>
    <row r="455" spans="1:8" hidden="1" outlineLevel="2" x14ac:dyDescent="0.35">
      <c r="A455" t="s">
        <v>71</v>
      </c>
      <c r="B455">
        <v>89</v>
      </c>
      <c r="C455" t="s">
        <v>83</v>
      </c>
      <c r="D455">
        <v>604895022</v>
      </c>
      <c r="E455" t="s">
        <v>32</v>
      </c>
      <c r="F455">
        <v>1900</v>
      </c>
      <c r="G455">
        <v>21</v>
      </c>
      <c r="H455" s="3">
        <f t="shared" si="23"/>
        <v>39900</v>
      </c>
    </row>
    <row r="456" spans="1:8" outlineLevel="1" collapsed="1" x14ac:dyDescent="0.35">
      <c r="A456" t="s">
        <v>12</v>
      </c>
      <c r="B456">
        <v>119</v>
      </c>
      <c r="C456" s="1" t="s">
        <v>194</v>
      </c>
      <c r="D456">
        <v>604895022</v>
      </c>
      <c r="H456" s="3">
        <f>SUBTOTAL(9,H430:H455)</f>
        <v>1236530</v>
      </c>
    </row>
    <row r="457" spans="1:8" hidden="1" outlineLevel="2" x14ac:dyDescent="0.35">
      <c r="A457" t="s">
        <v>12</v>
      </c>
      <c r="B457">
        <v>119</v>
      </c>
      <c r="C457" t="s">
        <v>121</v>
      </c>
      <c r="D457">
        <v>300239252</v>
      </c>
      <c r="E457" s="6" t="s">
        <v>32</v>
      </c>
      <c r="F457">
        <v>11175</v>
      </c>
      <c r="G457">
        <v>29.31</v>
      </c>
      <c r="H457" s="3">
        <f>F457*G457</f>
        <v>327539.25</v>
      </c>
    </row>
    <row r="458" spans="1:8" outlineLevel="1" collapsed="1" x14ac:dyDescent="0.35">
      <c r="A458" t="s">
        <v>11</v>
      </c>
      <c r="B458">
        <v>391</v>
      </c>
      <c r="C458" s="1" t="s">
        <v>195</v>
      </c>
      <c r="D458">
        <v>300239252</v>
      </c>
      <c r="E458" s="6"/>
      <c r="H458" s="3">
        <f>SUBTOTAL(9,H457:H457)</f>
        <v>327539.25</v>
      </c>
    </row>
    <row r="459" spans="1:8" hidden="1" outlineLevel="2" collapsed="1" x14ac:dyDescent="0.35">
      <c r="C459" t="s">
        <v>132</v>
      </c>
      <c r="D459">
        <v>304605811</v>
      </c>
      <c r="E459" t="s">
        <v>32</v>
      </c>
      <c r="F459">
        <v>1500</v>
      </c>
      <c r="G459">
        <v>22.5</v>
      </c>
      <c r="H459" s="3">
        <f>F459*G459</f>
        <v>33750</v>
      </c>
    </row>
    <row r="460" spans="1:8" hidden="1" outlineLevel="2" x14ac:dyDescent="0.35">
      <c r="A460" t="s">
        <v>9</v>
      </c>
      <c r="B460">
        <v>209</v>
      </c>
      <c r="C460" t="s">
        <v>132</v>
      </c>
      <c r="D460">
        <v>304605811</v>
      </c>
      <c r="E460" t="s">
        <v>32</v>
      </c>
      <c r="F460">
        <v>3000</v>
      </c>
      <c r="G460">
        <v>23</v>
      </c>
      <c r="H460" s="3">
        <f>F460*G460</f>
        <v>69000</v>
      </c>
    </row>
    <row r="461" spans="1:8" hidden="1" outlineLevel="2" x14ac:dyDescent="0.35">
      <c r="A461" t="s">
        <v>9</v>
      </c>
      <c r="B461">
        <v>215</v>
      </c>
      <c r="C461" t="s">
        <v>132</v>
      </c>
      <c r="D461">
        <v>304605811</v>
      </c>
      <c r="E461" t="s">
        <v>32</v>
      </c>
      <c r="F461">
        <v>1500</v>
      </c>
      <c r="G461">
        <v>22</v>
      </c>
      <c r="H461" s="3">
        <f>F461*G461</f>
        <v>33000</v>
      </c>
    </row>
    <row r="462" spans="1:8" outlineLevel="1" collapsed="1" x14ac:dyDescent="0.35">
      <c r="C462" s="1" t="s">
        <v>196</v>
      </c>
      <c r="D462">
        <v>304605811</v>
      </c>
      <c r="H462" s="3">
        <f>SUBTOTAL(9,H459:H461)</f>
        <v>135750</v>
      </c>
    </row>
    <row r="463" spans="1:8" hidden="1" outlineLevel="2" x14ac:dyDescent="0.35">
      <c r="A463" t="s">
        <v>5</v>
      </c>
      <c r="B463">
        <v>15</v>
      </c>
      <c r="C463" t="s">
        <v>131</v>
      </c>
      <c r="D463">
        <v>300880898</v>
      </c>
      <c r="E463" t="s">
        <v>32</v>
      </c>
      <c r="F463">
        <v>750</v>
      </c>
      <c r="G463">
        <v>30</v>
      </c>
      <c r="H463" s="3">
        <f>F463*G463</f>
        <v>22500</v>
      </c>
    </row>
    <row r="464" spans="1:8" hidden="1" outlineLevel="2" x14ac:dyDescent="0.35">
      <c r="A464" t="s">
        <v>5</v>
      </c>
      <c r="B464">
        <v>16</v>
      </c>
      <c r="C464" t="s">
        <v>131</v>
      </c>
      <c r="D464">
        <v>300880898</v>
      </c>
      <c r="E464" t="s">
        <v>32</v>
      </c>
      <c r="F464">
        <v>1500</v>
      </c>
      <c r="G464">
        <v>21</v>
      </c>
      <c r="H464" s="3">
        <f>F464*G464</f>
        <v>31500</v>
      </c>
    </row>
    <row r="465" spans="1:8" hidden="1" outlineLevel="2" collapsed="1" x14ac:dyDescent="0.35">
      <c r="C465" t="s">
        <v>131</v>
      </c>
      <c r="D465">
        <v>300880898</v>
      </c>
      <c r="E465" t="s">
        <v>32</v>
      </c>
      <c r="F465">
        <v>5000</v>
      </c>
      <c r="G465">
        <v>22.5</v>
      </c>
      <c r="H465" s="3">
        <f>F465*G465</f>
        <v>112500</v>
      </c>
    </row>
    <row r="466" spans="1:8" outlineLevel="1" collapsed="1" x14ac:dyDescent="0.35">
      <c r="A466" t="s">
        <v>8</v>
      </c>
      <c r="B466">
        <v>170</v>
      </c>
      <c r="C466" s="1" t="s">
        <v>197</v>
      </c>
      <c r="D466">
        <v>300880898</v>
      </c>
      <c r="H466" s="3">
        <f>SUBTOTAL(9,H463:H465)</f>
        <v>166500</v>
      </c>
    </row>
    <row r="467" spans="1:8" hidden="1" outlineLevel="2" x14ac:dyDescent="0.35">
      <c r="A467" t="s">
        <v>8</v>
      </c>
      <c r="B467">
        <v>170</v>
      </c>
      <c r="C467" t="s">
        <v>84</v>
      </c>
      <c r="D467">
        <v>304602050</v>
      </c>
      <c r="E467" t="s">
        <v>40</v>
      </c>
      <c r="F467">
        <v>2500</v>
      </c>
      <c r="G467">
        <v>62</v>
      </c>
      <c r="H467" s="3">
        <f>G467*F467</f>
        <v>155000</v>
      </c>
    </row>
    <row r="468" spans="1:8" hidden="1" outlineLevel="2" x14ac:dyDescent="0.35">
      <c r="A468" t="s">
        <v>9</v>
      </c>
      <c r="B468">
        <v>213</v>
      </c>
      <c r="C468" t="s">
        <v>84</v>
      </c>
      <c r="D468">
        <v>304602050</v>
      </c>
      <c r="E468" t="s">
        <v>47</v>
      </c>
      <c r="F468">
        <v>2800</v>
      </c>
      <c r="G468">
        <v>37</v>
      </c>
      <c r="H468" s="3">
        <f>G468*F468</f>
        <v>103600</v>
      </c>
    </row>
    <row r="469" spans="1:8" hidden="1" outlineLevel="2" x14ac:dyDescent="0.35">
      <c r="A469" t="s">
        <v>114</v>
      </c>
      <c r="B469">
        <v>266</v>
      </c>
      <c r="C469" t="s">
        <v>84</v>
      </c>
      <c r="D469">
        <v>304602050</v>
      </c>
      <c r="E469" t="s">
        <v>36</v>
      </c>
      <c r="F469">
        <v>420</v>
      </c>
      <c r="G469">
        <v>34</v>
      </c>
      <c r="H469" s="3">
        <f>G469*F469</f>
        <v>14280</v>
      </c>
    </row>
    <row r="470" spans="1:8" hidden="1" outlineLevel="2" x14ac:dyDescent="0.35">
      <c r="A470" t="s">
        <v>114</v>
      </c>
      <c r="B470">
        <v>266</v>
      </c>
      <c r="C470" t="s">
        <v>84</v>
      </c>
      <c r="D470">
        <v>304602050</v>
      </c>
      <c r="E470" t="s">
        <v>34</v>
      </c>
      <c r="F470">
        <v>360</v>
      </c>
      <c r="G470">
        <v>32</v>
      </c>
      <c r="H470" s="3">
        <f>G470*F470</f>
        <v>11520</v>
      </c>
    </row>
    <row r="471" spans="1:8" outlineLevel="1" collapsed="1" x14ac:dyDescent="0.35">
      <c r="A471" t="s">
        <v>10</v>
      </c>
      <c r="B471">
        <v>354</v>
      </c>
      <c r="C471" s="1" t="s">
        <v>198</v>
      </c>
      <c r="D471">
        <v>304602050</v>
      </c>
      <c r="H471" s="3">
        <f>SUBTOTAL(9,H467:H470)</f>
        <v>284400</v>
      </c>
    </row>
    <row r="472" spans="1:8" hidden="1" outlineLevel="2" x14ac:dyDescent="0.35">
      <c r="A472" t="s">
        <v>10</v>
      </c>
      <c r="B472">
        <v>354</v>
      </c>
      <c r="C472" t="s">
        <v>125</v>
      </c>
      <c r="D472">
        <v>302388510</v>
      </c>
      <c r="E472" t="s">
        <v>31</v>
      </c>
      <c r="F472">
        <v>11310</v>
      </c>
      <c r="G472">
        <v>40</v>
      </c>
      <c r="H472" s="3">
        <f t="shared" ref="H472:H483" si="24">F472*G472</f>
        <v>452400</v>
      </c>
    </row>
    <row r="473" spans="1:8" hidden="1" outlineLevel="2" x14ac:dyDescent="0.35">
      <c r="A473" t="s">
        <v>11</v>
      </c>
      <c r="B473">
        <v>389</v>
      </c>
      <c r="C473" t="s">
        <v>125</v>
      </c>
      <c r="D473">
        <v>302388510</v>
      </c>
      <c r="E473" t="s">
        <v>36</v>
      </c>
      <c r="F473">
        <v>1410</v>
      </c>
      <c r="G473">
        <v>30</v>
      </c>
      <c r="H473" s="3">
        <f t="shared" si="24"/>
        <v>42300</v>
      </c>
    </row>
    <row r="474" spans="1:8" hidden="1" outlineLevel="2" x14ac:dyDescent="0.35">
      <c r="A474" t="s">
        <v>11</v>
      </c>
      <c r="B474">
        <v>389</v>
      </c>
      <c r="C474" t="s">
        <v>125</v>
      </c>
      <c r="D474">
        <v>302388510</v>
      </c>
      <c r="E474" t="s">
        <v>43</v>
      </c>
      <c r="F474">
        <v>3000</v>
      </c>
      <c r="G474">
        <v>28</v>
      </c>
      <c r="H474" s="3">
        <f t="shared" si="24"/>
        <v>84000</v>
      </c>
    </row>
    <row r="475" spans="1:8" hidden="1" outlineLevel="2" collapsed="1" x14ac:dyDescent="0.35">
      <c r="C475" t="s">
        <v>125</v>
      </c>
      <c r="D475">
        <v>302388510</v>
      </c>
      <c r="E475" t="s">
        <v>32</v>
      </c>
      <c r="F475">
        <v>1000</v>
      </c>
      <c r="G475">
        <v>28</v>
      </c>
      <c r="H475" s="3">
        <f t="shared" si="24"/>
        <v>28000</v>
      </c>
    </row>
    <row r="476" spans="1:8" hidden="1" outlineLevel="2" x14ac:dyDescent="0.35">
      <c r="A476" t="s">
        <v>71</v>
      </c>
      <c r="B476">
        <v>95</v>
      </c>
      <c r="C476" t="s">
        <v>125</v>
      </c>
      <c r="D476">
        <v>302388510</v>
      </c>
      <c r="E476" t="s">
        <v>31</v>
      </c>
      <c r="F476">
        <v>10500</v>
      </c>
      <c r="G476">
        <v>40</v>
      </c>
      <c r="H476" s="3">
        <f t="shared" si="24"/>
        <v>420000</v>
      </c>
    </row>
    <row r="477" spans="1:8" hidden="1" outlineLevel="2" x14ac:dyDescent="0.35">
      <c r="A477" t="s">
        <v>71</v>
      </c>
      <c r="B477">
        <v>95</v>
      </c>
      <c r="C477" t="s">
        <v>125</v>
      </c>
      <c r="D477">
        <v>302388510</v>
      </c>
      <c r="E477" t="s">
        <v>43</v>
      </c>
      <c r="F477">
        <v>2250</v>
      </c>
      <c r="G477">
        <v>28</v>
      </c>
      <c r="H477" s="3">
        <f t="shared" si="24"/>
        <v>63000</v>
      </c>
    </row>
    <row r="478" spans="1:8" hidden="1" outlineLevel="2" x14ac:dyDescent="0.35">
      <c r="A478" t="s">
        <v>71</v>
      </c>
      <c r="B478">
        <v>95</v>
      </c>
      <c r="C478" t="s">
        <v>125</v>
      </c>
      <c r="D478">
        <v>302388510</v>
      </c>
      <c r="E478" t="s">
        <v>36</v>
      </c>
      <c r="F478">
        <v>1170</v>
      </c>
      <c r="G478">
        <v>30</v>
      </c>
      <c r="H478" s="3">
        <f t="shared" si="24"/>
        <v>35100</v>
      </c>
    </row>
    <row r="479" spans="1:8" hidden="1" outlineLevel="2" x14ac:dyDescent="0.35">
      <c r="A479" t="s">
        <v>7</v>
      </c>
      <c r="B479">
        <v>133</v>
      </c>
      <c r="C479" t="s">
        <v>125</v>
      </c>
      <c r="D479">
        <v>302388510</v>
      </c>
      <c r="E479" t="s">
        <v>32</v>
      </c>
      <c r="F479">
        <v>2000</v>
      </c>
      <c r="G479">
        <v>23</v>
      </c>
      <c r="H479" s="3">
        <f t="shared" si="24"/>
        <v>46000</v>
      </c>
    </row>
    <row r="480" spans="1:8" hidden="1" outlineLevel="2" x14ac:dyDescent="0.35">
      <c r="A480" t="s">
        <v>7</v>
      </c>
      <c r="B480">
        <v>133</v>
      </c>
      <c r="C480" t="s">
        <v>125</v>
      </c>
      <c r="D480">
        <v>302388510</v>
      </c>
      <c r="E480" t="s">
        <v>31</v>
      </c>
      <c r="F480">
        <v>5400</v>
      </c>
      <c r="G480">
        <v>41.5</v>
      </c>
      <c r="H480" s="3">
        <f t="shared" si="24"/>
        <v>224100</v>
      </c>
    </row>
    <row r="481" spans="1:8" hidden="1" outlineLevel="2" collapsed="1" x14ac:dyDescent="0.35">
      <c r="C481" t="s">
        <v>125</v>
      </c>
      <c r="D481">
        <v>302388510</v>
      </c>
      <c r="E481" t="s">
        <v>43</v>
      </c>
      <c r="F481">
        <v>875</v>
      </c>
      <c r="G481">
        <v>30</v>
      </c>
      <c r="H481" s="3">
        <f t="shared" si="24"/>
        <v>26250</v>
      </c>
    </row>
    <row r="482" spans="1:8" hidden="1" outlineLevel="2" x14ac:dyDescent="0.35">
      <c r="A482" t="s">
        <v>71</v>
      </c>
      <c r="B482">
        <v>82</v>
      </c>
      <c r="C482" t="s">
        <v>125</v>
      </c>
      <c r="D482">
        <v>302388510</v>
      </c>
      <c r="E482" t="s">
        <v>32</v>
      </c>
      <c r="F482">
        <v>3750</v>
      </c>
      <c r="G482">
        <v>23.5</v>
      </c>
      <c r="H482" s="3">
        <f t="shared" si="24"/>
        <v>88125</v>
      </c>
    </row>
    <row r="483" spans="1:8" hidden="1" outlineLevel="2" x14ac:dyDescent="0.35">
      <c r="A483" t="s">
        <v>71</v>
      </c>
      <c r="B483">
        <v>82</v>
      </c>
      <c r="C483" t="s">
        <v>125</v>
      </c>
      <c r="D483">
        <v>302388510</v>
      </c>
      <c r="E483" t="s">
        <v>32</v>
      </c>
      <c r="F483">
        <v>2000</v>
      </c>
      <c r="G483">
        <v>22.5</v>
      </c>
      <c r="H483" s="3">
        <f t="shared" si="24"/>
        <v>45000</v>
      </c>
    </row>
    <row r="484" spans="1:8" outlineLevel="1" collapsed="1" x14ac:dyDescent="0.35">
      <c r="A484" t="s">
        <v>71</v>
      </c>
      <c r="B484">
        <v>82</v>
      </c>
      <c r="C484" s="1" t="s">
        <v>199</v>
      </c>
      <c r="D484">
        <v>302388510</v>
      </c>
      <c r="H484" s="3">
        <f>SUBTOTAL(9,H472:H483)</f>
        <v>1554275</v>
      </c>
    </row>
    <row r="485" spans="1:8" hidden="1" outlineLevel="2" x14ac:dyDescent="0.35">
      <c r="A485" t="s">
        <v>71</v>
      </c>
      <c r="B485">
        <v>83</v>
      </c>
      <c r="C485" t="s">
        <v>141</v>
      </c>
      <c r="D485">
        <v>304231845</v>
      </c>
      <c r="E485" t="s">
        <v>32</v>
      </c>
      <c r="F485">
        <v>4000</v>
      </c>
      <c r="G485">
        <v>23</v>
      </c>
      <c r="H485" s="3">
        <f>F485*G485</f>
        <v>92000</v>
      </c>
    </row>
    <row r="486" spans="1:8" outlineLevel="1" collapsed="1" x14ac:dyDescent="0.35">
      <c r="A486" t="s">
        <v>12</v>
      </c>
      <c r="B486">
        <v>109</v>
      </c>
      <c r="C486" s="1" t="s">
        <v>200</v>
      </c>
      <c r="D486">
        <v>304231845</v>
      </c>
      <c r="H486" s="3">
        <f>SUBTOTAL(9,H485:H485)</f>
        <v>92000</v>
      </c>
    </row>
    <row r="487" spans="1:8" hidden="1" outlineLevel="2" x14ac:dyDescent="0.35">
      <c r="A487" t="s">
        <v>12</v>
      </c>
      <c r="B487">
        <v>109</v>
      </c>
      <c r="C487" t="s">
        <v>133</v>
      </c>
      <c r="D487">
        <v>609488568</v>
      </c>
      <c r="E487" t="s">
        <v>32</v>
      </c>
      <c r="F487">
        <v>2250</v>
      </c>
      <c r="G487">
        <v>23</v>
      </c>
      <c r="H487" s="3">
        <f>F487*G487</f>
        <v>51750</v>
      </c>
    </row>
    <row r="488" spans="1:8" outlineLevel="1" collapsed="1" x14ac:dyDescent="0.35">
      <c r="A488" t="s">
        <v>7</v>
      </c>
      <c r="B488">
        <v>122</v>
      </c>
      <c r="C488" s="1" t="s">
        <v>201</v>
      </c>
      <c r="D488">
        <v>609488568</v>
      </c>
      <c r="H488" s="3">
        <f>SUBTOTAL(9,H487:H487)</f>
        <v>51750</v>
      </c>
    </row>
    <row r="489" spans="1:8" hidden="1" outlineLevel="2" x14ac:dyDescent="0.35">
      <c r="A489" t="s">
        <v>7</v>
      </c>
      <c r="B489">
        <v>138</v>
      </c>
      <c r="C489" t="s">
        <v>243</v>
      </c>
      <c r="D489">
        <v>603344923</v>
      </c>
      <c r="E489" t="s">
        <v>31</v>
      </c>
      <c r="F489">
        <v>1680</v>
      </c>
      <c r="G489">
        <v>42</v>
      </c>
      <c r="H489" s="3">
        <f>F489*G489</f>
        <v>70560</v>
      </c>
    </row>
    <row r="490" spans="1:8" outlineLevel="1" collapsed="1" x14ac:dyDescent="0.35">
      <c r="A490" t="s">
        <v>7</v>
      </c>
      <c r="B490">
        <v>138</v>
      </c>
      <c r="C490" s="1" t="s">
        <v>247</v>
      </c>
      <c r="D490">
        <v>603344923</v>
      </c>
      <c r="H490" s="3">
        <f>SUBTOTAL(9,H489:H489)</f>
        <v>70560</v>
      </c>
    </row>
    <row r="491" spans="1:8" hidden="1" outlineLevel="2" x14ac:dyDescent="0.35">
      <c r="A491" t="s">
        <v>8</v>
      </c>
      <c r="B491">
        <v>156</v>
      </c>
      <c r="C491" t="s">
        <v>95</v>
      </c>
      <c r="D491">
        <v>301491657</v>
      </c>
      <c r="E491" t="s">
        <v>32</v>
      </c>
      <c r="F491">
        <v>1000</v>
      </c>
      <c r="G491">
        <v>35</v>
      </c>
      <c r="H491" s="3">
        <f t="shared" ref="H491:H502" si="25">F491*G491</f>
        <v>35000</v>
      </c>
    </row>
    <row r="492" spans="1:8" hidden="1" outlineLevel="2" x14ac:dyDescent="0.35">
      <c r="A492" t="s">
        <v>114</v>
      </c>
      <c r="B492">
        <v>246</v>
      </c>
      <c r="C492" t="s">
        <v>95</v>
      </c>
      <c r="D492">
        <v>301491657</v>
      </c>
      <c r="E492" t="s">
        <v>32</v>
      </c>
      <c r="F492">
        <v>1000</v>
      </c>
      <c r="G492">
        <v>32</v>
      </c>
      <c r="H492" s="3">
        <f t="shared" si="25"/>
        <v>32000</v>
      </c>
    </row>
    <row r="493" spans="1:8" hidden="1" outlineLevel="2" x14ac:dyDescent="0.35">
      <c r="A493" t="s">
        <v>114</v>
      </c>
      <c r="B493">
        <v>246</v>
      </c>
      <c r="C493" t="s">
        <v>95</v>
      </c>
      <c r="D493">
        <v>301491657</v>
      </c>
      <c r="E493" t="s">
        <v>32</v>
      </c>
      <c r="F493">
        <v>3000</v>
      </c>
      <c r="G493">
        <v>30</v>
      </c>
      <c r="H493" s="3">
        <f t="shared" si="25"/>
        <v>90000</v>
      </c>
    </row>
    <row r="494" spans="1:8" hidden="1" outlineLevel="2" x14ac:dyDescent="0.35">
      <c r="A494" t="s">
        <v>114</v>
      </c>
      <c r="B494">
        <v>246</v>
      </c>
      <c r="C494" s="8" t="s">
        <v>95</v>
      </c>
      <c r="D494">
        <v>301491657</v>
      </c>
      <c r="E494" t="s">
        <v>32</v>
      </c>
      <c r="F494">
        <v>2000</v>
      </c>
      <c r="G494">
        <v>28</v>
      </c>
      <c r="H494" s="3">
        <f t="shared" si="25"/>
        <v>56000</v>
      </c>
    </row>
    <row r="495" spans="1:8" hidden="1" outlineLevel="2" x14ac:dyDescent="0.35">
      <c r="A495" t="s">
        <v>114</v>
      </c>
      <c r="B495">
        <v>246</v>
      </c>
      <c r="C495" s="8" t="s">
        <v>95</v>
      </c>
      <c r="D495">
        <v>301491657</v>
      </c>
      <c r="E495" t="s">
        <v>33</v>
      </c>
      <c r="F495">
        <v>250</v>
      </c>
      <c r="G495">
        <v>31</v>
      </c>
      <c r="H495" s="3">
        <f t="shared" si="25"/>
        <v>7750</v>
      </c>
    </row>
    <row r="496" spans="1:8" hidden="1" outlineLevel="2" x14ac:dyDescent="0.35">
      <c r="A496" t="s">
        <v>114</v>
      </c>
      <c r="B496">
        <v>258</v>
      </c>
      <c r="C496" s="8" t="s">
        <v>95</v>
      </c>
      <c r="D496">
        <v>301491657</v>
      </c>
      <c r="E496" t="s">
        <v>32</v>
      </c>
      <c r="F496">
        <v>1500</v>
      </c>
      <c r="G496">
        <v>21</v>
      </c>
      <c r="H496" s="3">
        <f t="shared" si="25"/>
        <v>31500</v>
      </c>
    </row>
    <row r="497" spans="1:8" hidden="1" outlineLevel="2" x14ac:dyDescent="0.35">
      <c r="A497" t="s">
        <v>114</v>
      </c>
      <c r="B497">
        <v>288</v>
      </c>
      <c r="C497" s="8" t="s">
        <v>95</v>
      </c>
      <c r="D497">
        <v>301491657</v>
      </c>
      <c r="E497" t="s">
        <v>33</v>
      </c>
      <c r="F497">
        <v>150</v>
      </c>
      <c r="G497">
        <v>31</v>
      </c>
      <c r="H497" s="3">
        <f t="shared" si="25"/>
        <v>4650</v>
      </c>
    </row>
    <row r="498" spans="1:8" hidden="1" outlineLevel="2" x14ac:dyDescent="0.35">
      <c r="A498" t="s">
        <v>10</v>
      </c>
      <c r="B498">
        <v>319</v>
      </c>
      <c r="C498" s="8" t="s">
        <v>95</v>
      </c>
      <c r="D498">
        <v>301491657</v>
      </c>
      <c r="E498" t="s">
        <v>32</v>
      </c>
      <c r="F498">
        <v>3000</v>
      </c>
      <c r="G498">
        <v>21</v>
      </c>
      <c r="H498" s="3">
        <f t="shared" si="25"/>
        <v>63000</v>
      </c>
    </row>
    <row r="499" spans="1:8" hidden="1" outlineLevel="2" x14ac:dyDescent="0.35">
      <c r="A499" t="s">
        <v>10</v>
      </c>
      <c r="B499">
        <v>319</v>
      </c>
      <c r="C499" t="s">
        <v>95</v>
      </c>
      <c r="D499">
        <v>301491657</v>
      </c>
      <c r="E499" t="s">
        <v>32</v>
      </c>
      <c r="F499">
        <v>2000</v>
      </c>
      <c r="G499">
        <v>21</v>
      </c>
      <c r="H499" s="3">
        <f t="shared" si="25"/>
        <v>42000</v>
      </c>
    </row>
    <row r="500" spans="1:8" hidden="1" outlineLevel="2" x14ac:dyDescent="0.35">
      <c r="A500" t="s">
        <v>10</v>
      </c>
      <c r="B500">
        <v>330</v>
      </c>
      <c r="C500" t="s">
        <v>95</v>
      </c>
      <c r="D500">
        <v>301491657</v>
      </c>
      <c r="E500" t="s">
        <v>32</v>
      </c>
      <c r="F500">
        <v>5000</v>
      </c>
      <c r="G500">
        <v>24</v>
      </c>
      <c r="H500" s="3">
        <f t="shared" si="25"/>
        <v>120000</v>
      </c>
    </row>
    <row r="501" spans="1:8" hidden="1" outlineLevel="2" x14ac:dyDescent="0.35">
      <c r="A501" t="s">
        <v>10</v>
      </c>
      <c r="B501">
        <v>330</v>
      </c>
      <c r="C501" t="s">
        <v>95</v>
      </c>
      <c r="D501">
        <v>301488507</v>
      </c>
      <c r="E501" t="s">
        <v>41</v>
      </c>
      <c r="F501">
        <v>1316</v>
      </c>
      <c r="G501">
        <v>38</v>
      </c>
      <c r="H501" s="3">
        <f t="shared" si="25"/>
        <v>50008</v>
      </c>
    </row>
    <row r="502" spans="1:8" hidden="1" outlineLevel="2" x14ac:dyDescent="0.35">
      <c r="A502" t="s">
        <v>11</v>
      </c>
      <c r="B502">
        <v>376</v>
      </c>
      <c r="C502" t="s">
        <v>95</v>
      </c>
      <c r="D502">
        <v>301491657</v>
      </c>
      <c r="E502" t="s">
        <v>41</v>
      </c>
      <c r="F502">
        <v>2800</v>
      </c>
      <c r="G502">
        <v>38</v>
      </c>
      <c r="H502" s="3">
        <f t="shared" si="25"/>
        <v>106400</v>
      </c>
    </row>
    <row r="503" spans="1:8" outlineLevel="1" collapsed="1" x14ac:dyDescent="0.35">
      <c r="A503" t="s">
        <v>11</v>
      </c>
      <c r="B503">
        <v>376</v>
      </c>
      <c r="C503" s="1" t="s">
        <v>202</v>
      </c>
      <c r="D503">
        <v>301491657</v>
      </c>
      <c r="H503" s="3">
        <f>SUBTOTAL(9,H491:H502)</f>
        <v>638308</v>
      </c>
    </row>
    <row r="504" spans="1:8" hidden="1" outlineLevel="2" x14ac:dyDescent="0.35">
      <c r="A504" t="s">
        <v>11</v>
      </c>
      <c r="B504">
        <v>376</v>
      </c>
      <c r="C504" t="s">
        <v>25</v>
      </c>
      <c r="D504">
        <v>602599511</v>
      </c>
      <c r="E504" t="s">
        <v>43</v>
      </c>
      <c r="F504">
        <v>960</v>
      </c>
      <c r="G504">
        <v>28</v>
      </c>
      <c r="H504" s="3">
        <f t="shared" ref="H504:H509" si="26">G504*F504</f>
        <v>26880</v>
      </c>
    </row>
    <row r="505" spans="1:8" hidden="1" outlineLevel="2" x14ac:dyDescent="0.35">
      <c r="A505" t="s">
        <v>11</v>
      </c>
      <c r="B505">
        <v>392</v>
      </c>
      <c r="C505" t="s">
        <v>25</v>
      </c>
      <c r="D505">
        <v>602599511</v>
      </c>
      <c r="E505" t="s">
        <v>31</v>
      </c>
      <c r="F505">
        <v>1120</v>
      </c>
      <c r="G505">
        <v>37</v>
      </c>
      <c r="H505" s="3">
        <f t="shared" si="26"/>
        <v>41440</v>
      </c>
    </row>
    <row r="506" spans="1:8" hidden="1" outlineLevel="2" x14ac:dyDescent="0.35">
      <c r="A506" t="s">
        <v>11</v>
      </c>
      <c r="B506">
        <v>392</v>
      </c>
      <c r="C506" t="s">
        <v>25</v>
      </c>
      <c r="D506">
        <v>602599511</v>
      </c>
      <c r="E506" t="s">
        <v>31</v>
      </c>
      <c r="F506">
        <v>560</v>
      </c>
      <c r="G506">
        <v>35</v>
      </c>
      <c r="H506" s="3">
        <f t="shared" si="26"/>
        <v>19600</v>
      </c>
    </row>
    <row r="507" spans="1:8" hidden="1" outlineLevel="2" x14ac:dyDescent="0.35">
      <c r="A507" t="s">
        <v>11</v>
      </c>
      <c r="B507">
        <v>392</v>
      </c>
      <c r="C507" t="s">
        <v>25</v>
      </c>
      <c r="D507">
        <v>602599511</v>
      </c>
      <c r="E507" t="s">
        <v>31</v>
      </c>
      <c r="F507">
        <v>560</v>
      </c>
      <c r="G507">
        <v>37</v>
      </c>
      <c r="H507" s="3">
        <f t="shared" si="26"/>
        <v>20720</v>
      </c>
    </row>
    <row r="508" spans="1:8" hidden="1" outlineLevel="2" collapsed="1" x14ac:dyDescent="0.35">
      <c r="C508" t="s">
        <v>25</v>
      </c>
      <c r="D508">
        <v>602599511</v>
      </c>
      <c r="E508" t="s">
        <v>34</v>
      </c>
      <c r="F508">
        <v>960</v>
      </c>
      <c r="G508">
        <v>32</v>
      </c>
      <c r="H508" s="3">
        <f t="shared" si="26"/>
        <v>30720</v>
      </c>
    </row>
    <row r="509" spans="1:8" hidden="1" outlineLevel="2" x14ac:dyDescent="0.35">
      <c r="A509" t="s">
        <v>62</v>
      </c>
      <c r="B509">
        <v>72</v>
      </c>
      <c r="C509" t="s">
        <v>25</v>
      </c>
      <c r="D509">
        <v>602599511</v>
      </c>
      <c r="E509" t="s">
        <v>41</v>
      </c>
      <c r="F509">
        <v>1120</v>
      </c>
      <c r="G509">
        <v>33</v>
      </c>
      <c r="H509" s="3">
        <f t="shared" si="26"/>
        <v>36960</v>
      </c>
    </row>
    <row r="510" spans="1:8" hidden="1" outlineLevel="2" x14ac:dyDescent="0.35">
      <c r="A510" t="s">
        <v>62</v>
      </c>
      <c r="B510">
        <v>72</v>
      </c>
      <c r="C510" t="s">
        <v>25</v>
      </c>
      <c r="D510">
        <v>602599511</v>
      </c>
      <c r="E510" t="s">
        <v>38</v>
      </c>
      <c r="F510">
        <v>700</v>
      </c>
      <c r="G510">
        <v>36</v>
      </c>
      <c r="H510" s="3">
        <f t="shared" ref="H510:H527" si="27">F510*G510</f>
        <v>25200</v>
      </c>
    </row>
    <row r="511" spans="1:8" hidden="1" outlineLevel="2" x14ac:dyDescent="0.35">
      <c r="A511" t="s">
        <v>12</v>
      </c>
      <c r="B511">
        <v>105</v>
      </c>
      <c r="C511" t="s">
        <v>25</v>
      </c>
      <c r="D511">
        <v>602599512</v>
      </c>
      <c r="E511" t="s">
        <v>37</v>
      </c>
      <c r="F511">
        <v>840</v>
      </c>
      <c r="G511">
        <v>34</v>
      </c>
      <c r="H511" s="3">
        <f t="shared" si="27"/>
        <v>28560</v>
      </c>
    </row>
    <row r="512" spans="1:8" hidden="1" outlineLevel="2" x14ac:dyDescent="0.35">
      <c r="A512" t="s">
        <v>12</v>
      </c>
      <c r="B512">
        <v>105</v>
      </c>
      <c r="C512" t="s">
        <v>25</v>
      </c>
      <c r="D512">
        <v>602599513</v>
      </c>
      <c r="E512" t="s">
        <v>43</v>
      </c>
      <c r="F512">
        <v>750</v>
      </c>
      <c r="G512">
        <v>27</v>
      </c>
      <c r="H512" s="3">
        <f t="shared" si="27"/>
        <v>20250</v>
      </c>
    </row>
    <row r="513" spans="1:8" hidden="1" outlineLevel="2" x14ac:dyDescent="0.35">
      <c r="A513" t="s">
        <v>12</v>
      </c>
      <c r="B513">
        <v>105</v>
      </c>
      <c r="C513" t="s">
        <v>25</v>
      </c>
      <c r="D513">
        <v>602599511</v>
      </c>
      <c r="E513" t="s">
        <v>43</v>
      </c>
      <c r="F513">
        <v>720</v>
      </c>
      <c r="G513">
        <v>22</v>
      </c>
      <c r="H513" s="3">
        <f t="shared" si="27"/>
        <v>15840</v>
      </c>
    </row>
    <row r="514" spans="1:8" hidden="1" outlineLevel="2" x14ac:dyDescent="0.35">
      <c r="A514" t="s">
        <v>7</v>
      </c>
      <c r="B514">
        <v>128</v>
      </c>
      <c r="C514" t="s">
        <v>25</v>
      </c>
      <c r="D514">
        <v>602599511</v>
      </c>
      <c r="E514" t="s">
        <v>81</v>
      </c>
      <c r="F514">
        <v>250</v>
      </c>
      <c r="G514">
        <v>58</v>
      </c>
      <c r="H514" s="3">
        <f t="shared" si="27"/>
        <v>14500</v>
      </c>
    </row>
    <row r="515" spans="1:8" hidden="1" outlineLevel="2" x14ac:dyDescent="0.35">
      <c r="A515" t="s">
        <v>7</v>
      </c>
      <c r="B515">
        <v>128</v>
      </c>
      <c r="C515" t="s">
        <v>25</v>
      </c>
      <c r="D515">
        <v>602599511</v>
      </c>
      <c r="E515" t="s">
        <v>31</v>
      </c>
      <c r="F515">
        <v>700</v>
      </c>
      <c r="G515">
        <v>36</v>
      </c>
      <c r="H515" s="3">
        <f t="shared" si="27"/>
        <v>25200</v>
      </c>
    </row>
    <row r="516" spans="1:8" hidden="1" outlineLevel="2" x14ac:dyDescent="0.35">
      <c r="A516" t="s">
        <v>9</v>
      </c>
      <c r="B516">
        <v>187</v>
      </c>
      <c r="C516" t="s">
        <v>25</v>
      </c>
      <c r="D516">
        <v>602599511</v>
      </c>
      <c r="E516" t="s">
        <v>32</v>
      </c>
      <c r="F516">
        <v>2000</v>
      </c>
      <c r="G516">
        <v>30</v>
      </c>
      <c r="H516" s="3">
        <f t="shared" si="27"/>
        <v>60000</v>
      </c>
    </row>
    <row r="517" spans="1:8" hidden="1" outlineLevel="2" x14ac:dyDescent="0.35">
      <c r="A517" t="s">
        <v>9</v>
      </c>
      <c r="B517">
        <v>187</v>
      </c>
      <c r="C517" t="s">
        <v>25</v>
      </c>
      <c r="D517">
        <v>602599511</v>
      </c>
      <c r="E517" t="s">
        <v>43</v>
      </c>
      <c r="F517">
        <v>120</v>
      </c>
      <c r="G517">
        <v>22</v>
      </c>
      <c r="H517" s="3">
        <f t="shared" si="27"/>
        <v>2640</v>
      </c>
    </row>
    <row r="518" spans="1:8" hidden="1" outlineLevel="2" x14ac:dyDescent="0.35">
      <c r="A518" t="s">
        <v>9</v>
      </c>
      <c r="B518">
        <v>187</v>
      </c>
      <c r="C518" t="s">
        <v>25</v>
      </c>
      <c r="D518">
        <v>602599511</v>
      </c>
      <c r="E518" t="s">
        <v>81</v>
      </c>
      <c r="F518">
        <v>250</v>
      </c>
      <c r="G518">
        <v>58</v>
      </c>
      <c r="H518" s="3">
        <f t="shared" si="27"/>
        <v>14500</v>
      </c>
    </row>
    <row r="519" spans="1:8" hidden="1" outlineLevel="2" x14ac:dyDescent="0.35">
      <c r="A519" t="s">
        <v>9</v>
      </c>
      <c r="B519">
        <v>202</v>
      </c>
      <c r="C519" t="s">
        <v>25</v>
      </c>
      <c r="D519">
        <v>602599511</v>
      </c>
      <c r="E519" t="s">
        <v>43</v>
      </c>
      <c r="F519">
        <v>1200</v>
      </c>
      <c r="G519">
        <v>22</v>
      </c>
      <c r="H519" s="3">
        <f t="shared" si="27"/>
        <v>26400</v>
      </c>
    </row>
    <row r="520" spans="1:8" hidden="1" outlineLevel="2" x14ac:dyDescent="0.35">
      <c r="A520" t="s">
        <v>9</v>
      </c>
      <c r="B520">
        <v>202</v>
      </c>
      <c r="C520" t="s">
        <v>25</v>
      </c>
      <c r="D520">
        <v>602599511</v>
      </c>
      <c r="E520" t="s">
        <v>32</v>
      </c>
      <c r="F520">
        <v>1000</v>
      </c>
      <c r="G520">
        <v>29</v>
      </c>
      <c r="H520" s="3">
        <f t="shared" si="27"/>
        <v>29000</v>
      </c>
    </row>
    <row r="521" spans="1:8" hidden="1" outlineLevel="2" x14ac:dyDescent="0.35">
      <c r="A521" t="s">
        <v>9</v>
      </c>
      <c r="B521">
        <v>202</v>
      </c>
      <c r="C521" t="s">
        <v>25</v>
      </c>
      <c r="D521">
        <v>602599511</v>
      </c>
      <c r="E521" t="s">
        <v>33</v>
      </c>
      <c r="F521">
        <v>100</v>
      </c>
      <c r="G521">
        <v>30</v>
      </c>
      <c r="H521" s="3">
        <f t="shared" si="27"/>
        <v>3000</v>
      </c>
    </row>
    <row r="522" spans="1:8" hidden="1" outlineLevel="2" x14ac:dyDescent="0.35">
      <c r="A522" t="s">
        <v>9</v>
      </c>
      <c r="B522">
        <v>202</v>
      </c>
      <c r="C522" t="s">
        <v>25</v>
      </c>
      <c r="D522">
        <v>602599511</v>
      </c>
      <c r="E522" t="s">
        <v>32</v>
      </c>
      <c r="F522">
        <v>750</v>
      </c>
      <c r="G522">
        <v>28</v>
      </c>
      <c r="H522" s="3">
        <f t="shared" si="27"/>
        <v>21000</v>
      </c>
    </row>
    <row r="523" spans="1:8" hidden="1" outlineLevel="2" x14ac:dyDescent="0.35">
      <c r="A523" t="s">
        <v>114</v>
      </c>
      <c r="B523">
        <v>270</v>
      </c>
      <c r="C523" t="s">
        <v>25</v>
      </c>
      <c r="D523">
        <v>602599511</v>
      </c>
      <c r="E523" t="s">
        <v>31</v>
      </c>
      <c r="F523">
        <v>280</v>
      </c>
      <c r="G523">
        <v>40</v>
      </c>
      <c r="H523" s="3">
        <f t="shared" si="27"/>
        <v>11200</v>
      </c>
    </row>
    <row r="524" spans="1:8" hidden="1" outlineLevel="2" x14ac:dyDescent="0.35">
      <c r="A524" t="s">
        <v>114</v>
      </c>
      <c r="B524">
        <v>270</v>
      </c>
      <c r="C524" t="s">
        <v>25</v>
      </c>
      <c r="D524">
        <v>602599511</v>
      </c>
      <c r="E524" t="s">
        <v>32</v>
      </c>
      <c r="F524">
        <v>1000</v>
      </c>
      <c r="G524">
        <v>28</v>
      </c>
      <c r="H524" s="3">
        <f t="shared" si="27"/>
        <v>28000</v>
      </c>
    </row>
    <row r="525" spans="1:8" hidden="1" outlineLevel="2" x14ac:dyDescent="0.35">
      <c r="A525" t="s">
        <v>114</v>
      </c>
      <c r="B525">
        <v>270</v>
      </c>
      <c r="C525" t="s">
        <v>25</v>
      </c>
      <c r="D525">
        <v>602599511</v>
      </c>
      <c r="E525" t="s">
        <v>32</v>
      </c>
      <c r="F525">
        <v>3000</v>
      </c>
      <c r="G525">
        <v>21</v>
      </c>
      <c r="H525" s="3">
        <f t="shared" si="27"/>
        <v>63000</v>
      </c>
    </row>
    <row r="526" spans="1:8" hidden="1" outlineLevel="2" x14ac:dyDescent="0.35">
      <c r="A526" t="s">
        <v>114</v>
      </c>
      <c r="B526">
        <v>299</v>
      </c>
      <c r="C526" t="s">
        <v>25</v>
      </c>
      <c r="D526">
        <v>602599511</v>
      </c>
      <c r="E526" t="s">
        <v>43</v>
      </c>
      <c r="F526">
        <v>192</v>
      </c>
      <c r="G526">
        <v>28</v>
      </c>
      <c r="H526" s="3">
        <f t="shared" si="27"/>
        <v>5376</v>
      </c>
    </row>
    <row r="527" spans="1:8" hidden="1" outlineLevel="2" x14ac:dyDescent="0.35">
      <c r="A527" t="s">
        <v>10</v>
      </c>
      <c r="B527">
        <v>311</v>
      </c>
      <c r="C527" t="s">
        <v>25</v>
      </c>
      <c r="D527">
        <v>602599511</v>
      </c>
      <c r="E527" t="s">
        <v>32</v>
      </c>
      <c r="F527">
        <v>1000</v>
      </c>
      <c r="G527">
        <v>21</v>
      </c>
      <c r="H527" s="3">
        <f t="shared" si="27"/>
        <v>21000</v>
      </c>
    </row>
    <row r="528" spans="1:8" outlineLevel="1" collapsed="1" x14ac:dyDescent="0.35">
      <c r="A528" t="s">
        <v>10</v>
      </c>
      <c r="B528">
        <v>311</v>
      </c>
      <c r="C528" s="1" t="s">
        <v>203</v>
      </c>
      <c r="D528">
        <v>602599511</v>
      </c>
      <c r="H528" s="3">
        <f>SUBTOTAL(9,H504:H527)</f>
        <v>590986</v>
      </c>
    </row>
    <row r="529" spans="1:8" hidden="1" outlineLevel="2" x14ac:dyDescent="0.35">
      <c r="A529" t="s">
        <v>10</v>
      </c>
      <c r="B529">
        <v>311</v>
      </c>
      <c r="C529" t="s">
        <v>68</v>
      </c>
      <c r="D529">
        <v>607440894</v>
      </c>
      <c r="E529" t="s">
        <v>34</v>
      </c>
      <c r="F529">
        <v>1300</v>
      </c>
      <c r="G529">
        <v>32.5</v>
      </c>
      <c r="H529" s="3">
        <f>G529*F529</f>
        <v>42250</v>
      </c>
    </row>
    <row r="530" spans="1:8" outlineLevel="1" collapsed="1" x14ac:dyDescent="0.35">
      <c r="A530" t="s">
        <v>10</v>
      </c>
      <c r="B530">
        <v>311</v>
      </c>
      <c r="C530" s="1" t="s">
        <v>204</v>
      </c>
      <c r="D530">
        <v>607440894</v>
      </c>
      <c r="H530" s="3">
        <f>SUBTOTAL(9,H529:H529)</f>
        <v>42250</v>
      </c>
    </row>
    <row r="531" spans="1:8" hidden="1" outlineLevel="2" x14ac:dyDescent="0.35">
      <c r="A531" t="s">
        <v>10</v>
      </c>
      <c r="B531">
        <v>323</v>
      </c>
      <c r="C531" t="s">
        <v>67</v>
      </c>
      <c r="D531">
        <v>301485878</v>
      </c>
      <c r="E531" t="s">
        <v>40</v>
      </c>
      <c r="F531">
        <v>775</v>
      </c>
      <c r="G531">
        <v>59.5</v>
      </c>
      <c r="H531" s="3">
        <f>G531*F531</f>
        <v>46112.5</v>
      </c>
    </row>
    <row r="532" spans="1:8" hidden="1" outlineLevel="2" x14ac:dyDescent="0.35">
      <c r="A532" t="s">
        <v>10</v>
      </c>
      <c r="B532">
        <v>323</v>
      </c>
      <c r="C532" t="s">
        <v>67</v>
      </c>
      <c r="D532">
        <v>301485878</v>
      </c>
      <c r="E532" t="s">
        <v>40</v>
      </c>
      <c r="F532">
        <v>1375</v>
      </c>
      <c r="G532">
        <v>60</v>
      </c>
      <c r="H532" s="3">
        <f>G532*F532</f>
        <v>82500</v>
      </c>
    </row>
    <row r="533" spans="1:8" hidden="1" outlineLevel="2" x14ac:dyDescent="0.35">
      <c r="A533" t="s">
        <v>10</v>
      </c>
      <c r="B533">
        <v>334</v>
      </c>
      <c r="C533" t="s">
        <v>67</v>
      </c>
      <c r="D533">
        <v>301485868</v>
      </c>
      <c r="E533" t="s">
        <v>31</v>
      </c>
      <c r="F533">
        <v>3920</v>
      </c>
      <c r="G533">
        <v>34</v>
      </c>
      <c r="H533" s="3">
        <f>G533*F533</f>
        <v>133280</v>
      </c>
    </row>
    <row r="534" spans="1:8" hidden="1" outlineLevel="2" x14ac:dyDescent="0.35">
      <c r="A534" t="s">
        <v>10</v>
      </c>
      <c r="B534">
        <v>334</v>
      </c>
      <c r="C534" t="s">
        <v>67</v>
      </c>
      <c r="D534">
        <v>301485868</v>
      </c>
      <c r="E534" t="s">
        <v>40</v>
      </c>
      <c r="F534">
        <v>1750</v>
      </c>
      <c r="G534">
        <v>58</v>
      </c>
      <c r="H534" s="3">
        <f>G534*F534</f>
        <v>101500</v>
      </c>
    </row>
    <row r="535" spans="1:8" hidden="1" outlineLevel="2" x14ac:dyDescent="0.35">
      <c r="A535" t="s">
        <v>11</v>
      </c>
      <c r="B535">
        <v>383</v>
      </c>
      <c r="C535" t="s">
        <v>67</v>
      </c>
      <c r="D535">
        <v>301485868</v>
      </c>
      <c r="E535" t="s">
        <v>35</v>
      </c>
      <c r="F535">
        <v>250</v>
      </c>
      <c r="G535">
        <v>52</v>
      </c>
      <c r="H535" s="3">
        <f>G535*F535</f>
        <v>13000</v>
      </c>
    </row>
    <row r="536" spans="1:8" hidden="1" outlineLevel="2" x14ac:dyDescent="0.35">
      <c r="A536" t="s">
        <v>11</v>
      </c>
      <c r="B536">
        <v>383</v>
      </c>
      <c r="C536" t="s">
        <v>67</v>
      </c>
      <c r="D536">
        <v>301485868</v>
      </c>
      <c r="E536" t="s">
        <v>37</v>
      </c>
      <c r="F536">
        <v>1120</v>
      </c>
      <c r="G536">
        <v>35.5</v>
      </c>
      <c r="H536" s="3">
        <f t="shared" ref="H536:H558" si="28">F536*G536</f>
        <v>39760</v>
      </c>
    </row>
    <row r="537" spans="1:8" hidden="1" outlineLevel="2" collapsed="1" x14ac:dyDescent="0.35">
      <c r="C537" t="s">
        <v>67</v>
      </c>
      <c r="D537">
        <v>301485868</v>
      </c>
      <c r="E537" t="s">
        <v>241</v>
      </c>
      <c r="F537">
        <v>1000</v>
      </c>
      <c r="G537">
        <v>58</v>
      </c>
      <c r="H537" s="3">
        <f t="shared" si="28"/>
        <v>58000</v>
      </c>
    </row>
    <row r="538" spans="1:8" hidden="1" outlineLevel="2" x14ac:dyDescent="0.35">
      <c r="A538" t="s">
        <v>114</v>
      </c>
      <c r="B538">
        <v>256</v>
      </c>
      <c r="C538" t="s">
        <v>67</v>
      </c>
      <c r="D538">
        <v>301485868</v>
      </c>
      <c r="E538" t="s">
        <v>31</v>
      </c>
      <c r="F538">
        <v>600</v>
      </c>
      <c r="G538">
        <v>38</v>
      </c>
      <c r="H538" s="3">
        <f t="shared" si="28"/>
        <v>22800</v>
      </c>
    </row>
    <row r="539" spans="1:8" hidden="1" outlineLevel="2" x14ac:dyDescent="0.35">
      <c r="A539" t="s">
        <v>114</v>
      </c>
      <c r="B539">
        <v>256</v>
      </c>
      <c r="C539" t="s">
        <v>67</v>
      </c>
      <c r="D539">
        <v>301485868</v>
      </c>
      <c r="E539" t="s">
        <v>103</v>
      </c>
      <c r="F539">
        <v>625</v>
      </c>
      <c r="G539">
        <v>58</v>
      </c>
      <c r="H539" s="3">
        <f t="shared" si="28"/>
        <v>36250</v>
      </c>
    </row>
    <row r="540" spans="1:8" hidden="1" outlineLevel="2" x14ac:dyDescent="0.35">
      <c r="A540" t="s">
        <v>114</v>
      </c>
      <c r="B540">
        <v>256</v>
      </c>
      <c r="C540" t="s">
        <v>67</v>
      </c>
      <c r="D540">
        <v>301485868</v>
      </c>
      <c r="E540" t="s">
        <v>104</v>
      </c>
      <c r="F540">
        <v>625</v>
      </c>
      <c r="G540">
        <v>62</v>
      </c>
      <c r="H540" s="3">
        <f t="shared" si="28"/>
        <v>38750</v>
      </c>
    </row>
    <row r="541" spans="1:8" hidden="1" outlineLevel="2" x14ac:dyDescent="0.35">
      <c r="A541" t="s">
        <v>114</v>
      </c>
      <c r="B541">
        <v>256</v>
      </c>
      <c r="C541" t="s">
        <v>67</v>
      </c>
      <c r="D541">
        <v>301485878</v>
      </c>
      <c r="E541" t="s">
        <v>81</v>
      </c>
      <c r="F541">
        <v>4500</v>
      </c>
      <c r="G541">
        <v>57</v>
      </c>
      <c r="H541" s="3">
        <f t="shared" si="28"/>
        <v>256500</v>
      </c>
    </row>
    <row r="542" spans="1:8" hidden="1" outlineLevel="2" x14ac:dyDescent="0.35">
      <c r="A542" t="s">
        <v>114</v>
      </c>
      <c r="B542">
        <v>259</v>
      </c>
      <c r="C542" t="s">
        <v>67</v>
      </c>
      <c r="D542">
        <v>301485879</v>
      </c>
      <c r="E542" t="s">
        <v>31</v>
      </c>
      <c r="F542">
        <v>1050</v>
      </c>
      <c r="G542">
        <v>36</v>
      </c>
      <c r="H542" s="3">
        <f t="shared" si="28"/>
        <v>37800</v>
      </c>
    </row>
    <row r="543" spans="1:8" hidden="1" outlineLevel="2" x14ac:dyDescent="0.35">
      <c r="A543" t="s">
        <v>114</v>
      </c>
      <c r="B543">
        <v>259</v>
      </c>
      <c r="C543" t="s">
        <v>67</v>
      </c>
      <c r="D543">
        <v>301485880</v>
      </c>
      <c r="E543" t="s">
        <v>58</v>
      </c>
      <c r="F543">
        <v>700</v>
      </c>
      <c r="G543">
        <v>36</v>
      </c>
      <c r="H543" s="3">
        <f t="shared" si="28"/>
        <v>25200</v>
      </c>
    </row>
    <row r="544" spans="1:8" hidden="1" outlineLevel="2" x14ac:dyDescent="0.35">
      <c r="A544" t="s">
        <v>114</v>
      </c>
      <c r="B544">
        <v>289</v>
      </c>
      <c r="C544" t="s">
        <v>67</v>
      </c>
      <c r="D544">
        <v>301485880</v>
      </c>
      <c r="E544" t="s">
        <v>43</v>
      </c>
      <c r="F544">
        <v>600</v>
      </c>
      <c r="G544">
        <v>21</v>
      </c>
      <c r="H544" s="3">
        <f t="shared" si="28"/>
        <v>12600</v>
      </c>
    </row>
    <row r="545" spans="1:9" hidden="1" outlineLevel="2" x14ac:dyDescent="0.35">
      <c r="A545" t="s">
        <v>114</v>
      </c>
      <c r="B545">
        <v>289</v>
      </c>
      <c r="C545" t="s">
        <v>67</v>
      </c>
      <c r="D545">
        <v>301485878</v>
      </c>
      <c r="E545" t="s">
        <v>31</v>
      </c>
      <c r="F545">
        <v>1500</v>
      </c>
      <c r="G545">
        <v>40</v>
      </c>
      <c r="H545" s="3">
        <f t="shared" si="28"/>
        <v>60000</v>
      </c>
    </row>
    <row r="546" spans="1:9" hidden="1" outlineLevel="2" x14ac:dyDescent="0.35">
      <c r="A546" t="s">
        <v>114</v>
      </c>
      <c r="B546">
        <v>289</v>
      </c>
      <c r="C546" t="s">
        <v>67</v>
      </c>
      <c r="D546">
        <v>301485878</v>
      </c>
      <c r="E546" t="s">
        <v>32</v>
      </c>
      <c r="F546">
        <v>1125</v>
      </c>
      <c r="G546">
        <v>28</v>
      </c>
      <c r="H546" s="3">
        <f t="shared" si="28"/>
        <v>31500</v>
      </c>
    </row>
    <row r="547" spans="1:9" hidden="1" outlineLevel="2" x14ac:dyDescent="0.35">
      <c r="A547" t="s">
        <v>10</v>
      </c>
      <c r="B547">
        <v>314</v>
      </c>
      <c r="C547" t="s">
        <v>67</v>
      </c>
      <c r="D547">
        <v>301485878</v>
      </c>
      <c r="E547" t="s">
        <v>33</v>
      </c>
      <c r="F547">
        <v>1200</v>
      </c>
      <c r="G547">
        <v>30</v>
      </c>
      <c r="H547" s="3">
        <f t="shared" si="28"/>
        <v>36000</v>
      </c>
      <c r="I547" s="4"/>
    </row>
    <row r="548" spans="1:9" hidden="1" outlineLevel="2" x14ac:dyDescent="0.35">
      <c r="A548" t="s">
        <v>10</v>
      </c>
      <c r="B548">
        <v>331</v>
      </c>
      <c r="C548" t="s">
        <v>67</v>
      </c>
      <c r="D548">
        <v>301485878</v>
      </c>
      <c r="E548" t="s">
        <v>32</v>
      </c>
      <c r="F548">
        <v>2025</v>
      </c>
      <c r="G548">
        <v>21</v>
      </c>
      <c r="H548" s="3">
        <f t="shared" si="28"/>
        <v>42525</v>
      </c>
      <c r="I548" s="4"/>
    </row>
    <row r="549" spans="1:9" hidden="1" outlineLevel="2" x14ac:dyDescent="0.35">
      <c r="A549" t="s">
        <v>10</v>
      </c>
      <c r="B549">
        <v>331</v>
      </c>
      <c r="C549" t="s">
        <v>67</v>
      </c>
      <c r="D549">
        <v>301485878</v>
      </c>
      <c r="E549" t="s">
        <v>35</v>
      </c>
      <c r="F549">
        <v>900</v>
      </c>
      <c r="G549">
        <v>40</v>
      </c>
      <c r="H549" s="3">
        <f t="shared" si="28"/>
        <v>36000</v>
      </c>
    </row>
    <row r="550" spans="1:9" hidden="1" outlineLevel="2" x14ac:dyDescent="0.35">
      <c r="A550" t="s">
        <v>10</v>
      </c>
      <c r="B550">
        <v>340</v>
      </c>
      <c r="C550" t="s">
        <v>67</v>
      </c>
      <c r="D550">
        <v>301485878</v>
      </c>
      <c r="E550" t="s">
        <v>34</v>
      </c>
      <c r="F550">
        <v>500</v>
      </c>
      <c r="G550">
        <v>22</v>
      </c>
      <c r="H550" s="3">
        <f t="shared" si="28"/>
        <v>11000</v>
      </c>
    </row>
    <row r="551" spans="1:9" hidden="1" outlineLevel="2" x14ac:dyDescent="0.35">
      <c r="A551" t="s">
        <v>10</v>
      </c>
      <c r="B551">
        <v>353</v>
      </c>
      <c r="C551" t="s">
        <v>67</v>
      </c>
      <c r="D551">
        <v>301485878</v>
      </c>
      <c r="E551" t="s">
        <v>33</v>
      </c>
      <c r="F551">
        <v>2000</v>
      </c>
      <c r="G551">
        <v>28</v>
      </c>
      <c r="H551" s="3">
        <f t="shared" si="28"/>
        <v>56000</v>
      </c>
    </row>
    <row r="552" spans="1:9" hidden="1" outlineLevel="2" x14ac:dyDescent="0.35">
      <c r="A552" t="s">
        <v>10</v>
      </c>
      <c r="B552">
        <v>353</v>
      </c>
      <c r="C552" t="s">
        <v>67</v>
      </c>
      <c r="D552">
        <v>301485878</v>
      </c>
      <c r="E552" t="s">
        <v>32</v>
      </c>
      <c r="F552">
        <v>2700</v>
      </c>
      <c r="G552">
        <v>22</v>
      </c>
      <c r="H552" s="3">
        <f t="shared" si="28"/>
        <v>59400</v>
      </c>
    </row>
    <row r="553" spans="1:9" hidden="1" outlineLevel="2" x14ac:dyDescent="0.35">
      <c r="A553" t="s">
        <v>10</v>
      </c>
      <c r="B553">
        <v>353</v>
      </c>
      <c r="C553" t="s">
        <v>67</v>
      </c>
      <c r="D553">
        <v>301485878</v>
      </c>
      <c r="E553" t="s">
        <v>32</v>
      </c>
      <c r="F553">
        <v>2250</v>
      </c>
      <c r="G553">
        <v>23</v>
      </c>
      <c r="H553" s="3">
        <f t="shared" si="28"/>
        <v>51750</v>
      </c>
    </row>
    <row r="554" spans="1:9" hidden="1" outlineLevel="2" x14ac:dyDescent="0.35">
      <c r="A554" t="s">
        <v>10</v>
      </c>
      <c r="B554">
        <v>353</v>
      </c>
      <c r="C554" t="s">
        <v>67</v>
      </c>
      <c r="D554">
        <v>301485878</v>
      </c>
      <c r="E554" t="s">
        <v>33</v>
      </c>
      <c r="F554">
        <v>2000</v>
      </c>
      <c r="G554">
        <v>34</v>
      </c>
      <c r="H554" s="3">
        <f t="shared" si="28"/>
        <v>68000</v>
      </c>
    </row>
    <row r="555" spans="1:9" hidden="1" outlineLevel="2" x14ac:dyDescent="0.35">
      <c r="A555" t="s">
        <v>10</v>
      </c>
      <c r="B555">
        <v>370</v>
      </c>
      <c r="C555" t="s">
        <v>67</v>
      </c>
      <c r="D555">
        <v>301485878</v>
      </c>
      <c r="E555" t="s">
        <v>32</v>
      </c>
      <c r="F555">
        <v>500</v>
      </c>
      <c r="G555">
        <v>24</v>
      </c>
      <c r="H555" s="3">
        <f t="shared" si="28"/>
        <v>12000</v>
      </c>
    </row>
    <row r="556" spans="1:9" hidden="1" outlineLevel="2" x14ac:dyDescent="0.35">
      <c r="A556" t="s">
        <v>10</v>
      </c>
      <c r="B556">
        <v>370</v>
      </c>
      <c r="C556" t="s">
        <v>67</v>
      </c>
      <c r="D556">
        <v>301485878</v>
      </c>
      <c r="E556" t="s">
        <v>33</v>
      </c>
      <c r="F556">
        <v>1500</v>
      </c>
      <c r="G556">
        <v>34</v>
      </c>
      <c r="H556" s="3">
        <f t="shared" si="28"/>
        <v>51000</v>
      </c>
    </row>
    <row r="557" spans="1:9" hidden="1" outlineLevel="2" x14ac:dyDescent="0.35">
      <c r="A557" t="s">
        <v>11</v>
      </c>
      <c r="B557">
        <v>373</v>
      </c>
      <c r="C557" t="s">
        <v>67</v>
      </c>
      <c r="D557">
        <v>301485878</v>
      </c>
      <c r="E557" t="s">
        <v>32</v>
      </c>
      <c r="F557">
        <v>2250</v>
      </c>
      <c r="G557">
        <v>23</v>
      </c>
      <c r="H557" s="3">
        <f t="shared" si="28"/>
        <v>51750</v>
      </c>
    </row>
    <row r="558" spans="1:9" hidden="1" outlineLevel="2" x14ac:dyDescent="0.35">
      <c r="A558" t="s">
        <v>11</v>
      </c>
      <c r="B558">
        <v>373</v>
      </c>
      <c r="C558" t="s">
        <v>67</v>
      </c>
      <c r="D558">
        <v>301485878</v>
      </c>
      <c r="E558" t="s">
        <v>58</v>
      </c>
      <c r="F558">
        <v>840</v>
      </c>
      <c r="G558">
        <v>38</v>
      </c>
      <c r="H558" s="3">
        <f t="shared" si="28"/>
        <v>31920</v>
      </c>
    </row>
    <row r="559" spans="1:9" outlineLevel="1" collapsed="1" x14ac:dyDescent="0.35">
      <c r="A559" t="s">
        <v>11</v>
      </c>
      <c r="B559">
        <v>382</v>
      </c>
      <c r="C559" s="1" t="s">
        <v>205</v>
      </c>
      <c r="D559">
        <v>301485878</v>
      </c>
      <c r="H559" s="3">
        <f>SUBTOTAL(9,H531:H558)</f>
        <v>1502897.5</v>
      </c>
    </row>
    <row r="560" spans="1:9" hidden="1" outlineLevel="2" x14ac:dyDescent="0.35">
      <c r="A560" t="s">
        <v>11</v>
      </c>
      <c r="B560">
        <v>382</v>
      </c>
      <c r="C560" t="s">
        <v>116</v>
      </c>
      <c r="D560">
        <v>603347186</v>
      </c>
      <c r="E560" t="s">
        <v>32</v>
      </c>
      <c r="F560">
        <v>1500</v>
      </c>
      <c r="G560">
        <v>30</v>
      </c>
      <c r="H560" s="3">
        <f>F560*G560</f>
        <v>45000</v>
      </c>
    </row>
    <row r="561" spans="1:8" outlineLevel="1" collapsed="1" x14ac:dyDescent="0.35">
      <c r="A561" t="s">
        <v>11</v>
      </c>
      <c r="B561">
        <v>398</v>
      </c>
      <c r="C561" s="1" t="s">
        <v>206</v>
      </c>
      <c r="D561">
        <v>603347186</v>
      </c>
      <c r="H561" s="3">
        <f>SUBTOTAL(9,H560:H560)</f>
        <v>45000</v>
      </c>
    </row>
    <row r="562" spans="1:8" hidden="1" outlineLevel="2" x14ac:dyDescent="0.35">
      <c r="A562" t="s">
        <v>11</v>
      </c>
      <c r="B562">
        <v>398</v>
      </c>
      <c r="C562" t="s">
        <v>20</v>
      </c>
      <c r="D562">
        <v>600251099</v>
      </c>
      <c r="E562" t="s">
        <v>31</v>
      </c>
      <c r="F562">
        <v>8010</v>
      </c>
      <c r="G562">
        <v>38</v>
      </c>
      <c r="H562" s="3">
        <f t="shared" ref="H562:H570" si="29">G562*F562</f>
        <v>304380</v>
      </c>
    </row>
    <row r="563" spans="1:8" hidden="1" outlineLevel="2" x14ac:dyDescent="0.35">
      <c r="A563" t="s">
        <v>11</v>
      </c>
      <c r="B563">
        <v>398</v>
      </c>
      <c r="C563" t="s">
        <v>20</v>
      </c>
      <c r="D563">
        <v>600251099</v>
      </c>
      <c r="E563" t="s">
        <v>31</v>
      </c>
      <c r="F563">
        <v>6060</v>
      </c>
      <c r="G563">
        <v>37.5</v>
      </c>
      <c r="H563" s="3">
        <f t="shared" si="29"/>
        <v>227250</v>
      </c>
    </row>
    <row r="564" spans="1:8" hidden="1" outlineLevel="2" collapsed="1" x14ac:dyDescent="0.35">
      <c r="C564" t="s">
        <v>20</v>
      </c>
      <c r="D564">
        <v>600251099</v>
      </c>
      <c r="E564" t="s">
        <v>34</v>
      </c>
      <c r="F564">
        <v>2430</v>
      </c>
      <c r="G564">
        <v>32.5</v>
      </c>
      <c r="H564" s="3">
        <f t="shared" si="29"/>
        <v>78975</v>
      </c>
    </row>
    <row r="565" spans="1:8" hidden="1" outlineLevel="2" x14ac:dyDescent="0.35">
      <c r="A565" t="s">
        <v>114</v>
      </c>
      <c r="B565">
        <v>267</v>
      </c>
      <c r="C565" t="s">
        <v>20</v>
      </c>
      <c r="D565">
        <v>600251099</v>
      </c>
      <c r="E565" t="s">
        <v>31</v>
      </c>
      <c r="F565">
        <v>8100</v>
      </c>
      <c r="G565">
        <v>37.5</v>
      </c>
      <c r="H565" s="3">
        <f t="shared" si="29"/>
        <v>303750</v>
      </c>
    </row>
    <row r="566" spans="1:8" hidden="1" outlineLevel="2" x14ac:dyDescent="0.35">
      <c r="A566" t="s">
        <v>114</v>
      </c>
      <c r="B566">
        <v>267</v>
      </c>
      <c r="C566" t="s">
        <v>20</v>
      </c>
      <c r="D566">
        <v>600251099</v>
      </c>
      <c r="E566" t="s">
        <v>31</v>
      </c>
      <c r="F566">
        <v>3000</v>
      </c>
      <c r="G566">
        <v>34</v>
      </c>
      <c r="H566" s="3">
        <f t="shared" si="29"/>
        <v>102000</v>
      </c>
    </row>
    <row r="567" spans="1:8" hidden="1" outlineLevel="2" x14ac:dyDescent="0.35">
      <c r="A567" t="s">
        <v>114</v>
      </c>
      <c r="B567">
        <v>267</v>
      </c>
      <c r="C567" t="s">
        <v>20</v>
      </c>
      <c r="D567">
        <v>600251099</v>
      </c>
      <c r="E567" t="s">
        <v>43</v>
      </c>
      <c r="F567">
        <v>750</v>
      </c>
      <c r="G567">
        <v>32.5</v>
      </c>
      <c r="H567" s="3">
        <f t="shared" si="29"/>
        <v>24375</v>
      </c>
    </row>
    <row r="568" spans="1:8" hidden="1" outlineLevel="2" x14ac:dyDescent="0.35">
      <c r="A568" t="s">
        <v>114</v>
      </c>
      <c r="B568">
        <v>267</v>
      </c>
      <c r="C568" t="s">
        <v>20</v>
      </c>
      <c r="D568">
        <v>600251099</v>
      </c>
      <c r="E568" t="s">
        <v>35</v>
      </c>
      <c r="F568">
        <v>3750</v>
      </c>
      <c r="G568">
        <v>34</v>
      </c>
      <c r="H568" s="3">
        <f t="shared" si="29"/>
        <v>127500</v>
      </c>
    </row>
    <row r="569" spans="1:8" hidden="1" outlineLevel="2" x14ac:dyDescent="0.35">
      <c r="A569" t="s">
        <v>114</v>
      </c>
      <c r="B569">
        <v>285</v>
      </c>
      <c r="C569" t="s">
        <v>20</v>
      </c>
      <c r="D569">
        <v>600251099</v>
      </c>
      <c r="E569" t="s">
        <v>31</v>
      </c>
      <c r="F569">
        <v>9000</v>
      </c>
      <c r="G569">
        <v>34.5</v>
      </c>
      <c r="H569" s="3">
        <f t="shared" si="29"/>
        <v>310500</v>
      </c>
    </row>
    <row r="570" spans="1:8" hidden="1" outlineLevel="2" x14ac:dyDescent="0.35">
      <c r="A570" t="s">
        <v>114</v>
      </c>
      <c r="B570">
        <v>285</v>
      </c>
      <c r="C570" t="s">
        <v>20</v>
      </c>
      <c r="D570">
        <v>600251099</v>
      </c>
      <c r="E570" t="s">
        <v>31</v>
      </c>
      <c r="F570">
        <v>7500</v>
      </c>
      <c r="G570">
        <v>37</v>
      </c>
      <c r="H570" s="3">
        <f t="shared" si="29"/>
        <v>277500</v>
      </c>
    </row>
    <row r="571" spans="1:8" hidden="1" outlineLevel="2" x14ac:dyDescent="0.35">
      <c r="A571" t="s">
        <v>114</v>
      </c>
      <c r="B571">
        <v>285</v>
      </c>
      <c r="C571" t="s">
        <v>20</v>
      </c>
      <c r="D571">
        <v>600251099</v>
      </c>
      <c r="E571" t="s">
        <v>37</v>
      </c>
      <c r="F571">
        <v>5100</v>
      </c>
      <c r="G571">
        <v>36</v>
      </c>
      <c r="H571" s="3">
        <f>F571*G571</f>
        <v>183600</v>
      </c>
    </row>
    <row r="572" spans="1:8" hidden="1" outlineLevel="2" x14ac:dyDescent="0.35">
      <c r="A572" t="s">
        <v>114</v>
      </c>
      <c r="B572">
        <v>285</v>
      </c>
      <c r="C572" t="s">
        <v>20</v>
      </c>
      <c r="D572">
        <v>600551099</v>
      </c>
      <c r="E572" t="s">
        <v>31</v>
      </c>
      <c r="F572">
        <v>18900</v>
      </c>
      <c r="G572">
        <v>40</v>
      </c>
      <c r="H572" s="3">
        <f>F572*G572</f>
        <v>756000</v>
      </c>
    </row>
    <row r="573" spans="1:8" hidden="1" outlineLevel="2" x14ac:dyDescent="0.35">
      <c r="A573" t="s">
        <v>10</v>
      </c>
      <c r="B573">
        <v>310</v>
      </c>
      <c r="C573" t="s">
        <v>20</v>
      </c>
      <c r="D573">
        <v>600551099</v>
      </c>
      <c r="E573" t="s">
        <v>43</v>
      </c>
      <c r="F573">
        <v>2100</v>
      </c>
      <c r="G573">
        <v>21</v>
      </c>
      <c r="H573" s="3">
        <f>F573*G573</f>
        <v>44100</v>
      </c>
    </row>
    <row r="574" spans="1:8" outlineLevel="1" collapsed="1" x14ac:dyDescent="0.35">
      <c r="A574" t="s">
        <v>10</v>
      </c>
      <c r="B574">
        <v>310</v>
      </c>
      <c r="C574" s="1" t="s">
        <v>207</v>
      </c>
      <c r="D574">
        <v>600551099</v>
      </c>
      <c r="H574" s="3">
        <f>SUBTOTAL(9,H562:H573)</f>
        <v>2739930</v>
      </c>
    </row>
    <row r="575" spans="1:8" hidden="1" outlineLevel="2" x14ac:dyDescent="0.35">
      <c r="A575" t="s">
        <v>10</v>
      </c>
      <c r="B575">
        <v>310</v>
      </c>
      <c r="C575" t="s">
        <v>75</v>
      </c>
      <c r="D575">
        <v>600615879</v>
      </c>
      <c r="E575" t="s">
        <v>34</v>
      </c>
      <c r="F575">
        <v>1700</v>
      </c>
      <c r="G575">
        <v>32</v>
      </c>
      <c r="H575" s="3">
        <f t="shared" ref="H575:H585" si="30">G575*F575</f>
        <v>54400</v>
      </c>
    </row>
    <row r="576" spans="1:8" hidden="1" outlineLevel="2" x14ac:dyDescent="0.35">
      <c r="A576" t="s">
        <v>10</v>
      </c>
      <c r="B576">
        <v>357</v>
      </c>
      <c r="C576" t="s">
        <v>75</v>
      </c>
      <c r="D576">
        <v>600615879</v>
      </c>
      <c r="E576" t="s">
        <v>34</v>
      </c>
      <c r="F576">
        <v>2200</v>
      </c>
      <c r="G576">
        <v>32</v>
      </c>
      <c r="H576" s="3">
        <f t="shared" si="30"/>
        <v>70400</v>
      </c>
    </row>
    <row r="577" spans="1:8" hidden="1" outlineLevel="2" collapsed="1" x14ac:dyDescent="0.35">
      <c r="C577" t="s">
        <v>75</v>
      </c>
      <c r="D577">
        <v>600615879</v>
      </c>
      <c r="E577" t="s">
        <v>34</v>
      </c>
      <c r="F577">
        <v>1700</v>
      </c>
      <c r="G577">
        <v>29.5</v>
      </c>
      <c r="H577" s="3">
        <f t="shared" si="30"/>
        <v>50150</v>
      </c>
    </row>
    <row r="578" spans="1:8" hidden="1" outlineLevel="2" x14ac:dyDescent="0.35">
      <c r="A578" t="s">
        <v>15</v>
      </c>
      <c r="B578">
        <v>9</v>
      </c>
      <c r="C578" t="s">
        <v>75</v>
      </c>
      <c r="D578">
        <v>600615879</v>
      </c>
      <c r="E578" t="s">
        <v>34</v>
      </c>
      <c r="F578">
        <v>2000</v>
      </c>
      <c r="G578">
        <v>29</v>
      </c>
      <c r="H578" s="3">
        <f t="shared" si="30"/>
        <v>58000</v>
      </c>
    </row>
    <row r="579" spans="1:8" hidden="1" outlineLevel="2" x14ac:dyDescent="0.35">
      <c r="A579" t="s">
        <v>15</v>
      </c>
      <c r="B579">
        <v>9</v>
      </c>
      <c r="C579" t="s">
        <v>75</v>
      </c>
      <c r="D579">
        <v>600615879</v>
      </c>
      <c r="E579" t="s">
        <v>34</v>
      </c>
      <c r="F579">
        <v>1375</v>
      </c>
      <c r="G579">
        <v>31</v>
      </c>
      <c r="H579" s="3">
        <f t="shared" si="30"/>
        <v>42625</v>
      </c>
    </row>
    <row r="580" spans="1:8" hidden="1" outlineLevel="2" x14ac:dyDescent="0.35">
      <c r="A580" t="s">
        <v>5</v>
      </c>
      <c r="B580">
        <v>14</v>
      </c>
      <c r="C580" t="s">
        <v>75</v>
      </c>
      <c r="D580">
        <v>600615879</v>
      </c>
      <c r="E580" t="s">
        <v>35</v>
      </c>
      <c r="F580">
        <v>250</v>
      </c>
      <c r="G580">
        <v>36</v>
      </c>
      <c r="H580" s="3">
        <f t="shared" si="30"/>
        <v>9000</v>
      </c>
    </row>
    <row r="581" spans="1:8" hidden="1" outlineLevel="2" x14ac:dyDescent="0.35">
      <c r="A581" t="s">
        <v>5</v>
      </c>
      <c r="B581">
        <v>14</v>
      </c>
      <c r="C581" t="s">
        <v>75</v>
      </c>
      <c r="D581">
        <v>600615879</v>
      </c>
      <c r="E581" t="s">
        <v>34</v>
      </c>
      <c r="F581">
        <v>2125</v>
      </c>
      <c r="G581">
        <v>31</v>
      </c>
      <c r="H581" s="3">
        <f t="shared" si="30"/>
        <v>65875</v>
      </c>
    </row>
    <row r="582" spans="1:8" hidden="1" outlineLevel="2" x14ac:dyDescent="0.35">
      <c r="A582" t="s">
        <v>5</v>
      </c>
      <c r="B582">
        <v>19</v>
      </c>
      <c r="C582" t="s">
        <v>75</v>
      </c>
      <c r="D582">
        <v>600615879</v>
      </c>
      <c r="E582" t="s">
        <v>34</v>
      </c>
      <c r="F582">
        <v>2000</v>
      </c>
      <c r="G582">
        <v>31</v>
      </c>
      <c r="H582" s="3">
        <f t="shared" si="30"/>
        <v>62000</v>
      </c>
    </row>
    <row r="583" spans="1:8" hidden="1" outlineLevel="2" x14ac:dyDescent="0.35">
      <c r="A583" t="s">
        <v>5</v>
      </c>
      <c r="B583">
        <v>19</v>
      </c>
      <c r="C583" t="s">
        <v>75</v>
      </c>
      <c r="D583">
        <v>600615879</v>
      </c>
      <c r="E583" t="s">
        <v>34</v>
      </c>
      <c r="F583">
        <v>2000</v>
      </c>
      <c r="G583">
        <v>30.5</v>
      </c>
      <c r="H583" s="3">
        <f t="shared" si="30"/>
        <v>61000</v>
      </c>
    </row>
    <row r="584" spans="1:8" hidden="1" outlineLevel="2" x14ac:dyDescent="0.35">
      <c r="A584" t="s">
        <v>6</v>
      </c>
      <c r="B584">
        <v>41</v>
      </c>
      <c r="C584" t="s">
        <v>75</v>
      </c>
      <c r="D584">
        <v>600615879</v>
      </c>
      <c r="E584" t="s">
        <v>43</v>
      </c>
      <c r="F584">
        <v>1325</v>
      </c>
      <c r="G584">
        <v>31</v>
      </c>
      <c r="H584" s="3">
        <f t="shared" si="30"/>
        <v>41075</v>
      </c>
    </row>
    <row r="585" spans="1:8" hidden="1" outlineLevel="2" x14ac:dyDescent="0.35">
      <c r="A585" t="s">
        <v>6</v>
      </c>
      <c r="B585">
        <v>41</v>
      </c>
      <c r="C585" t="s">
        <v>75</v>
      </c>
      <c r="D585">
        <v>600615879</v>
      </c>
      <c r="E585" t="s">
        <v>36</v>
      </c>
      <c r="F585">
        <v>250</v>
      </c>
      <c r="G585">
        <v>34</v>
      </c>
      <c r="H585" s="3">
        <f t="shared" si="30"/>
        <v>8500</v>
      </c>
    </row>
    <row r="586" spans="1:8" hidden="1" outlineLevel="2" x14ac:dyDescent="0.35">
      <c r="A586" t="s">
        <v>6</v>
      </c>
      <c r="B586">
        <v>41</v>
      </c>
      <c r="C586" t="s">
        <v>75</v>
      </c>
      <c r="D586">
        <v>600615879</v>
      </c>
      <c r="E586" t="s">
        <v>43</v>
      </c>
      <c r="F586">
        <v>1150</v>
      </c>
      <c r="G586">
        <v>31</v>
      </c>
      <c r="H586" s="3">
        <f t="shared" ref="H586:H592" si="31">F586*G586</f>
        <v>35650</v>
      </c>
    </row>
    <row r="587" spans="1:8" hidden="1" outlineLevel="2" x14ac:dyDescent="0.35">
      <c r="A587" t="s">
        <v>6</v>
      </c>
      <c r="B587">
        <v>41</v>
      </c>
      <c r="C587" t="s">
        <v>75</v>
      </c>
      <c r="D587">
        <v>600615879</v>
      </c>
      <c r="E587" t="s">
        <v>36</v>
      </c>
      <c r="F587">
        <v>250</v>
      </c>
      <c r="G587">
        <v>33</v>
      </c>
      <c r="H587" s="3">
        <f t="shared" si="31"/>
        <v>8250</v>
      </c>
    </row>
    <row r="588" spans="1:8" hidden="1" outlineLevel="2" x14ac:dyDescent="0.35">
      <c r="A588" t="s">
        <v>6</v>
      </c>
      <c r="B588">
        <v>59</v>
      </c>
      <c r="C588" t="s">
        <v>75</v>
      </c>
      <c r="D588">
        <v>600615879</v>
      </c>
      <c r="E588" t="s">
        <v>43</v>
      </c>
      <c r="F588">
        <v>1500</v>
      </c>
      <c r="G588">
        <v>32</v>
      </c>
      <c r="H588" s="3">
        <f t="shared" si="31"/>
        <v>48000</v>
      </c>
    </row>
    <row r="589" spans="1:8" hidden="1" outlineLevel="2" x14ac:dyDescent="0.35">
      <c r="A589" t="s">
        <v>6</v>
      </c>
      <c r="B589">
        <v>59</v>
      </c>
      <c r="C589" t="s">
        <v>75</v>
      </c>
      <c r="D589">
        <v>600615879</v>
      </c>
      <c r="E589" t="s">
        <v>31</v>
      </c>
      <c r="F589">
        <v>375</v>
      </c>
      <c r="G589">
        <v>36</v>
      </c>
      <c r="H589" s="3">
        <f t="shared" si="31"/>
        <v>13500</v>
      </c>
    </row>
    <row r="590" spans="1:8" hidden="1" outlineLevel="2" x14ac:dyDescent="0.35">
      <c r="A590" t="s">
        <v>6</v>
      </c>
      <c r="B590">
        <v>59</v>
      </c>
      <c r="C590" t="s">
        <v>75</v>
      </c>
      <c r="D590">
        <v>600615879</v>
      </c>
      <c r="E590" t="s">
        <v>43</v>
      </c>
      <c r="F590">
        <v>250</v>
      </c>
      <c r="G590">
        <v>31.5</v>
      </c>
      <c r="H590" s="3">
        <f t="shared" si="31"/>
        <v>7875</v>
      </c>
    </row>
    <row r="591" spans="1:8" hidden="1" outlineLevel="2" x14ac:dyDescent="0.35">
      <c r="A591" t="s">
        <v>6</v>
      </c>
      <c r="B591">
        <v>59</v>
      </c>
      <c r="C591" t="s">
        <v>75</v>
      </c>
      <c r="D591">
        <v>600615879</v>
      </c>
      <c r="E591" t="s">
        <v>43</v>
      </c>
      <c r="F591">
        <v>2000</v>
      </c>
      <c r="G591">
        <v>20.5</v>
      </c>
      <c r="H591" s="3">
        <f t="shared" si="31"/>
        <v>41000</v>
      </c>
    </row>
    <row r="592" spans="1:8" hidden="1" outlineLevel="2" x14ac:dyDescent="0.35">
      <c r="A592" t="s">
        <v>6</v>
      </c>
      <c r="B592">
        <v>59</v>
      </c>
      <c r="C592" t="s">
        <v>75</v>
      </c>
      <c r="D592">
        <v>600615879</v>
      </c>
      <c r="E592" t="s">
        <v>43</v>
      </c>
      <c r="F592">
        <v>2000</v>
      </c>
      <c r="G592">
        <v>22</v>
      </c>
      <c r="H592" s="3">
        <f t="shared" si="31"/>
        <v>44000</v>
      </c>
    </row>
    <row r="593" spans="1:8" outlineLevel="1" collapsed="1" x14ac:dyDescent="0.35">
      <c r="A593" t="s">
        <v>62</v>
      </c>
      <c r="B593">
        <v>77</v>
      </c>
      <c r="C593" s="1" t="s">
        <v>208</v>
      </c>
      <c r="D593">
        <v>600615879</v>
      </c>
      <c r="H593" s="3">
        <f>SUBTOTAL(9,H575:H592)</f>
        <v>721300</v>
      </c>
    </row>
    <row r="594" spans="1:8" hidden="1" outlineLevel="2" x14ac:dyDescent="0.35">
      <c r="A594" t="s">
        <v>62</v>
      </c>
      <c r="B594">
        <v>77</v>
      </c>
      <c r="C594" t="s">
        <v>27</v>
      </c>
      <c r="D594">
        <v>302659481</v>
      </c>
      <c r="E594" t="s">
        <v>31</v>
      </c>
      <c r="F594">
        <v>480</v>
      </c>
      <c r="G594">
        <v>36.5</v>
      </c>
      <c r="H594" s="3">
        <f>G594*F594</f>
        <v>17520</v>
      </c>
    </row>
    <row r="595" spans="1:8" hidden="1" outlineLevel="2" x14ac:dyDescent="0.35">
      <c r="A595" t="s">
        <v>62</v>
      </c>
      <c r="B595">
        <v>77</v>
      </c>
      <c r="C595" t="s">
        <v>27</v>
      </c>
      <c r="D595">
        <v>302659481</v>
      </c>
      <c r="E595" t="s">
        <v>31</v>
      </c>
      <c r="F595">
        <v>450</v>
      </c>
      <c r="G595">
        <v>36.5</v>
      </c>
      <c r="H595" s="3">
        <f>G595*F595</f>
        <v>16425</v>
      </c>
    </row>
    <row r="596" spans="1:8" hidden="1" outlineLevel="2" x14ac:dyDescent="0.35">
      <c r="A596" t="s">
        <v>62</v>
      </c>
      <c r="B596">
        <v>77</v>
      </c>
      <c r="C596" t="s">
        <v>27</v>
      </c>
      <c r="D596">
        <v>302659481</v>
      </c>
      <c r="E596" t="s">
        <v>31</v>
      </c>
      <c r="F596">
        <v>476</v>
      </c>
      <c r="G596">
        <v>37</v>
      </c>
      <c r="H596" s="3">
        <f>G596*F596</f>
        <v>17612</v>
      </c>
    </row>
    <row r="597" spans="1:8" outlineLevel="1" collapsed="1" x14ac:dyDescent="0.35">
      <c r="A597" t="s">
        <v>71</v>
      </c>
      <c r="B597">
        <v>86</v>
      </c>
      <c r="C597" s="1" t="s">
        <v>209</v>
      </c>
      <c r="D597">
        <v>302659481</v>
      </c>
      <c r="H597" s="3">
        <f>SUBTOTAL(9,H594:H596)</f>
        <v>51557</v>
      </c>
    </row>
    <row r="598" spans="1:8" hidden="1" outlineLevel="2" x14ac:dyDescent="0.35">
      <c r="A598" t="s">
        <v>71</v>
      </c>
      <c r="B598">
        <v>86</v>
      </c>
      <c r="C598" t="s">
        <v>108</v>
      </c>
      <c r="D598">
        <v>304600784</v>
      </c>
      <c r="E598" t="s">
        <v>43</v>
      </c>
      <c r="F598">
        <v>1020</v>
      </c>
      <c r="G598">
        <v>21</v>
      </c>
      <c r="H598" s="3">
        <f>F598*G598</f>
        <v>21420</v>
      </c>
    </row>
    <row r="599" spans="1:8" outlineLevel="1" collapsed="1" x14ac:dyDescent="0.35">
      <c r="A599" t="s">
        <v>12</v>
      </c>
      <c r="B599">
        <v>101</v>
      </c>
      <c r="C599" s="1" t="s">
        <v>210</v>
      </c>
      <c r="D599">
        <v>304600784</v>
      </c>
      <c r="H599" s="3">
        <f>SUBTOTAL(9,H598:H598)</f>
        <v>21420</v>
      </c>
    </row>
    <row r="600" spans="1:8" hidden="1" outlineLevel="2" x14ac:dyDescent="0.35">
      <c r="A600" t="s">
        <v>12</v>
      </c>
      <c r="B600">
        <v>117</v>
      </c>
      <c r="C600" t="s">
        <v>129</v>
      </c>
      <c r="D600">
        <v>303905460</v>
      </c>
      <c r="E600" t="s">
        <v>32</v>
      </c>
      <c r="F600">
        <v>2000</v>
      </c>
      <c r="G600">
        <v>28</v>
      </c>
      <c r="H600" s="3">
        <f>F600*G600</f>
        <v>56000</v>
      </c>
    </row>
    <row r="601" spans="1:8" hidden="1" outlineLevel="2" x14ac:dyDescent="0.35">
      <c r="A601" t="s">
        <v>12</v>
      </c>
      <c r="B601">
        <v>117</v>
      </c>
      <c r="C601" t="s">
        <v>129</v>
      </c>
      <c r="D601">
        <v>303905460</v>
      </c>
      <c r="E601" t="s">
        <v>43</v>
      </c>
      <c r="F601">
        <v>475</v>
      </c>
      <c r="G601">
        <v>30</v>
      </c>
      <c r="H601" s="3">
        <f>F601*G601</f>
        <v>14250</v>
      </c>
    </row>
    <row r="602" spans="1:8" hidden="1" outlineLevel="2" x14ac:dyDescent="0.35">
      <c r="A602" t="s">
        <v>7</v>
      </c>
      <c r="B602">
        <v>124</v>
      </c>
      <c r="C602" t="s">
        <v>129</v>
      </c>
      <c r="D602">
        <v>303905460</v>
      </c>
      <c r="E602" t="s">
        <v>32</v>
      </c>
      <c r="F602">
        <v>1000</v>
      </c>
      <c r="G602">
        <v>21</v>
      </c>
      <c r="H602" s="3">
        <f>F602*G602</f>
        <v>21000</v>
      </c>
    </row>
    <row r="603" spans="1:8" outlineLevel="1" collapsed="1" x14ac:dyDescent="0.35">
      <c r="A603" t="s">
        <v>7</v>
      </c>
      <c r="B603">
        <v>124</v>
      </c>
      <c r="C603" s="1" t="s">
        <v>211</v>
      </c>
      <c r="D603">
        <v>303905460</v>
      </c>
      <c r="H603" s="3">
        <f>SUBTOTAL(9,H600:H602)</f>
        <v>91250</v>
      </c>
    </row>
    <row r="604" spans="1:8" hidden="1" outlineLevel="2" x14ac:dyDescent="0.35">
      <c r="A604" t="s">
        <v>7</v>
      </c>
      <c r="B604">
        <v>124</v>
      </c>
      <c r="C604" t="s">
        <v>135</v>
      </c>
      <c r="D604">
        <v>601161195</v>
      </c>
      <c r="E604" t="s">
        <v>32</v>
      </c>
      <c r="F604">
        <v>1600</v>
      </c>
      <c r="G604">
        <v>24</v>
      </c>
      <c r="H604" s="3">
        <f>F604*G604</f>
        <v>38400</v>
      </c>
    </row>
    <row r="605" spans="1:8" outlineLevel="1" collapsed="1" x14ac:dyDescent="0.35">
      <c r="A605" t="s">
        <v>7</v>
      </c>
      <c r="B605">
        <v>143</v>
      </c>
      <c r="C605" s="1" t="s">
        <v>212</v>
      </c>
      <c r="D605">
        <v>601161195</v>
      </c>
      <c r="H605" s="3">
        <f>SUBTOTAL(9,H604:H604)</f>
        <v>38400</v>
      </c>
    </row>
    <row r="606" spans="1:8" hidden="1" outlineLevel="2" x14ac:dyDescent="0.35">
      <c r="A606" t="s">
        <v>7</v>
      </c>
      <c r="B606">
        <v>143</v>
      </c>
      <c r="C606" t="s">
        <v>55</v>
      </c>
      <c r="D606">
        <v>601785371</v>
      </c>
      <c r="E606" t="s">
        <v>47</v>
      </c>
      <c r="F606">
        <v>5600</v>
      </c>
      <c r="G606">
        <v>37</v>
      </c>
      <c r="H606" s="3">
        <f t="shared" ref="H606:H612" si="32">G606*F606</f>
        <v>207200</v>
      </c>
    </row>
    <row r="607" spans="1:8" hidden="1" outlineLevel="2" x14ac:dyDescent="0.35">
      <c r="A607" t="s">
        <v>7</v>
      </c>
      <c r="B607">
        <v>143</v>
      </c>
      <c r="C607" t="s">
        <v>55</v>
      </c>
      <c r="D607">
        <v>601785371</v>
      </c>
      <c r="E607" t="s">
        <v>31</v>
      </c>
      <c r="F607">
        <v>5040</v>
      </c>
      <c r="G607">
        <v>37</v>
      </c>
      <c r="H607" s="3">
        <f t="shared" si="32"/>
        <v>186480</v>
      </c>
    </row>
    <row r="608" spans="1:8" hidden="1" outlineLevel="2" x14ac:dyDescent="0.35">
      <c r="A608" t="s">
        <v>8</v>
      </c>
      <c r="B608">
        <v>160</v>
      </c>
      <c r="C608" t="s">
        <v>55</v>
      </c>
      <c r="D608">
        <v>601785371</v>
      </c>
      <c r="E608" t="s">
        <v>31</v>
      </c>
      <c r="F608">
        <v>5040</v>
      </c>
      <c r="G608">
        <v>36.5</v>
      </c>
      <c r="H608" s="3">
        <f t="shared" si="32"/>
        <v>183960</v>
      </c>
    </row>
    <row r="609" spans="1:8" hidden="1" outlineLevel="2" x14ac:dyDescent="0.35">
      <c r="A609" t="s">
        <v>9</v>
      </c>
      <c r="B609">
        <v>182</v>
      </c>
      <c r="C609" t="s">
        <v>55</v>
      </c>
      <c r="D609">
        <v>601785371</v>
      </c>
      <c r="E609" t="s">
        <v>64</v>
      </c>
      <c r="F609">
        <v>250</v>
      </c>
      <c r="G609">
        <v>36</v>
      </c>
      <c r="H609" s="3">
        <f t="shared" si="32"/>
        <v>9000</v>
      </c>
    </row>
    <row r="610" spans="1:8" hidden="1" outlineLevel="2" x14ac:dyDescent="0.35">
      <c r="A610" t="s">
        <v>9</v>
      </c>
      <c r="B610">
        <v>217</v>
      </c>
      <c r="C610" t="s">
        <v>55</v>
      </c>
      <c r="D610">
        <v>601785371</v>
      </c>
      <c r="E610" t="s">
        <v>31</v>
      </c>
      <c r="F610">
        <v>5600</v>
      </c>
      <c r="G610">
        <v>36</v>
      </c>
      <c r="H610" s="3">
        <f t="shared" si="32"/>
        <v>201600</v>
      </c>
    </row>
    <row r="611" spans="1:8" hidden="1" outlineLevel="2" x14ac:dyDescent="0.35">
      <c r="A611" t="s">
        <v>9</v>
      </c>
      <c r="B611">
        <v>217</v>
      </c>
      <c r="C611" t="s">
        <v>55</v>
      </c>
      <c r="D611">
        <v>601785371</v>
      </c>
      <c r="E611" t="s">
        <v>47</v>
      </c>
      <c r="F611">
        <v>5600</v>
      </c>
      <c r="G611">
        <v>34</v>
      </c>
      <c r="H611" s="3">
        <f t="shared" si="32"/>
        <v>190400</v>
      </c>
    </row>
    <row r="612" spans="1:8" hidden="1" outlineLevel="2" x14ac:dyDescent="0.35">
      <c r="A612" t="s">
        <v>9</v>
      </c>
      <c r="B612">
        <v>217</v>
      </c>
      <c r="C612" t="s">
        <v>55</v>
      </c>
      <c r="D612">
        <v>601785971</v>
      </c>
      <c r="E612" t="s">
        <v>37</v>
      </c>
      <c r="F612">
        <v>4200</v>
      </c>
      <c r="G612">
        <v>34</v>
      </c>
      <c r="H612" s="3">
        <f t="shared" si="32"/>
        <v>142800</v>
      </c>
    </row>
    <row r="613" spans="1:8" hidden="1" outlineLevel="2" x14ac:dyDescent="0.35">
      <c r="A613" t="s">
        <v>114</v>
      </c>
      <c r="B613">
        <v>253</v>
      </c>
      <c r="C613" t="s">
        <v>55</v>
      </c>
      <c r="D613">
        <v>601785971</v>
      </c>
      <c r="E613" t="s">
        <v>74</v>
      </c>
      <c r="F613">
        <v>1400</v>
      </c>
      <c r="G613">
        <v>33</v>
      </c>
      <c r="H613" s="3">
        <f t="shared" ref="H613:H625" si="33">F613*G613</f>
        <v>46200</v>
      </c>
    </row>
    <row r="614" spans="1:8" hidden="1" outlineLevel="2" x14ac:dyDescent="0.35">
      <c r="A614" t="s">
        <v>114</v>
      </c>
      <c r="B614">
        <v>253</v>
      </c>
      <c r="C614" t="s">
        <v>55</v>
      </c>
      <c r="D614">
        <v>601785371</v>
      </c>
      <c r="E614" t="s">
        <v>47</v>
      </c>
      <c r="F614">
        <v>5600</v>
      </c>
      <c r="G614">
        <v>34</v>
      </c>
      <c r="H614" s="3">
        <f t="shared" si="33"/>
        <v>190400</v>
      </c>
    </row>
    <row r="615" spans="1:8" hidden="1" outlineLevel="2" x14ac:dyDescent="0.35">
      <c r="A615" t="s">
        <v>114</v>
      </c>
      <c r="B615">
        <v>253</v>
      </c>
      <c r="C615" t="s">
        <v>55</v>
      </c>
      <c r="D615">
        <v>601785371</v>
      </c>
      <c r="E615" t="s">
        <v>31</v>
      </c>
      <c r="F615">
        <v>5320</v>
      </c>
      <c r="G615">
        <v>35</v>
      </c>
      <c r="H615" s="3">
        <f t="shared" si="33"/>
        <v>186200</v>
      </c>
    </row>
    <row r="616" spans="1:8" hidden="1" outlineLevel="2" x14ac:dyDescent="0.35">
      <c r="A616" t="s">
        <v>114</v>
      </c>
      <c r="B616">
        <v>253</v>
      </c>
      <c r="C616" t="s">
        <v>55</v>
      </c>
      <c r="D616">
        <v>601785371</v>
      </c>
      <c r="E616" t="s">
        <v>31</v>
      </c>
      <c r="F616">
        <v>3780</v>
      </c>
      <c r="G616">
        <v>35</v>
      </c>
      <c r="H616" s="3">
        <f t="shared" si="33"/>
        <v>132300</v>
      </c>
    </row>
    <row r="617" spans="1:8" hidden="1" outlineLevel="2" x14ac:dyDescent="0.35">
      <c r="A617" t="s">
        <v>114</v>
      </c>
      <c r="B617">
        <v>293</v>
      </c>
      <c r="C617" t="s">
        <v>55</v>
      </c>
      <c r="D617">
        <v>601785371</v>
      </c>
      <c r="E617" t="s">
        <v>41</v>
      </c>
      <c r="F617">
        <v>1820</v>
      </c>
      <c r="G617">
        <v>35</v>
      </c>
      <c r="H617" s="3">
        <f t="shared" si="33"/>
        <v>63700</v>
      </c>
    </row>
    <row r="618" spans="1:8" hidden="1" outlineLevel="2" x14ac:dyDescent="0.35">
      <c r="A618" t="s">
        <v>114</v>
      </c>
      <c r="B618">
        <v>293</v>
      </c>
      <c r="C618" t="s">
        <v>55</v>
      </c>
      <c r="D618">
        <v>601785371</v>
      </c>
      <c r="E618" t="s">
        <v>31</v>
      </c>
      <c r="F618">
        <v>5264</v>
      </c>
      <c r="G618">
        <v>35</v>
      </c>
      <c r="H618" s="3">
        <f t="shared" si="33"/>
        <v>184240</v>
      </c>
    </row>
    <row r="619" spans="1:8" hidden="1" outlineLevel="2" x14ac:dyDescent="0.35">
      <c r="A619" t="s">
        <v>10</v>
      </c>
      <c r="B619">
        <v>328</v>
      </c>
      <c r="C619" t="s">
        <v>55</v>
      </c>
      <c r="D619">
        <v>601785371</v>
      </c>
      <c r="E619" t="s">
        <v>41</v>
      </c>
      <c r="F619">
        <v>336</v>
      </c>
      <c r="G619">
        <v>35</v>
      </c>
      <c r="H619" s="3">
        <f t="shared" si="33"/>
        <v>11760</v>
      </c>
    </row>
    <row r="620" spans="1:8" hidden="1" outlineLevel="2" x14ac:dyDescent="0.35">
      <c r="A620" t="s">
        <v>10</v>
      </c>
      <c r="B620">
        <v>328</v>
      </c>
      <c r="C620" t="s">
        <v>55</v>
      </c>
      <c r="D620">
        <v>601785371</v>
      </c>
      <c r="E620" t="s">
        <v>31</v>
      </c>
      <c r="F620">
        <v>5040</v>
      </c>
      <c r="G620">
        <v>40</v>
      </c>
      <c r="H620" s="3">
        <f t="shared" si="33"/>
        <v>201600</v>
      </c>
    </row>
    <row r="621" spans="1:8" hidden="1" outlineLevel="2" x14ac:dyDescent="0.35">
      <c r="A621" t="s">
        <v>10</v>
      </c>
      <c r="B621">
        <v>349</v>
      </c>
      <c r="C621" t="s">
        <v>55</v>
      </c>
      <c r="D621">
        <v>601785371</v>
      </c>
      <c r="E621" t="s">
        <v>31</v>
      </c>
      <c r="F621">
        <v>2800</v>
      </c>
      <c r="G621">
        <v>43</v>
      </c>
      <c r="H621" s="3">
        <f t="shared" si="33"/>
        <v>120400</v>
      </c>
    </row>
    <row r="622" spans="1:8" hidden="1" outlineLevel="2" x14ac:dyDescent="0.35">
      <c r="A622" t="s">
        <v>10</v>
      </c>
      <c r="B622">
        <v>364</v>
      </c>
      <c r="C622" t="s">
        <v>55</v>
      </c>
      <c r="D622">
        <v>601785371</v>
      </c>
      <c r="E622" t="s">
        <v>41</v>
      </c>
      <c r="F622">
        <v>2240</v>
      </c>
      <c r="G622">
        <v>38</v>
      </c>
      <c r="H622" s="3">
        <f t="shared" si="33"/>
        <v>85120</v>
      </c>
    </row>
    <row r="623" spans="1:8" hidden="1" outlineLevel="2" x14ac:dyDescent="0.35">
      <c r="A623" t="s">
        <v>10</v>
      </c>
      <c r="B623">
        <v>364</v>
      </c>
      <c r="C623" t="s">
        <v>55</v>
      </c>
      <c r="D623">
        <v>601785371</v>
      </c>
      <c r="E623" t="s">
        <v>43</v>
      </c>
      <c r="F623">
        <v>500</v>
      </c>
      <c r="G623">
        <v>28</v>
      </c>
      <c r="H623" s="3">
        <f t="shared" si="33"/>
        <v>14000</v>
      </c>
    </row>
    <row r="624" spans="1:8" hidden="1" outlineLevel="2" x14ac:dyDescent="0.35">
      <c r="A624" t="s">
        <v>11</v>
      </c>
      <c r="B624">
        <v>395</v>
      </c>
      <c r="C624" t="s">
        <v>55</v>
      </c>
      <c r="D624">
        <v>601785371</v>
      </c>
      <c r="E624" t="s">
        <v>31</v>
      </c>
      <c r="F624">
        <v>4200</v>
      </c>
      <c r="G624">
        <v>42</v>
      </c>
      <c r="H624" s="3">
        <f t="shared" si="33"/>
        <v>176400</v>
      </c>
    </row>
    <row r="625" spans="1:8" hidden="1" outlineLevel="2" collapsed="1" x14ac:dyDescent="0.35">
      <c r="C625" t="s">
        <v>55</v>
      </c>
      <c r="D625">
        <v>601785371</v>
      </c>
      <c r="E625" t="s">
        <v>58</v>
      </c>
      <c r="F625">
        <v>1400</v>
      </c>
      <c r="G625">
        <v>37</v>
      </c>
      <c r="H625" s="3">
        <f t="shared" si="33"/>
        <v>51800</v>
      </c>
    </row>
    <row r="626" spans="1:8" outlineLevel="1" collapsed="1" x14ac:dyDescent="0.35">
      <c r="A626" t="s">
        <v>15</v>
      </c>
      <c r="B626">
        <v>10</v>
      </c>
      <c r="C626" s="1" t="s">
        <v>213</v>
      </c>
      <c r="D626">
        <v>601785371</v>
      </c>
      <c r="H626" s="3">
        <f>SUBTOTAL(9,H606:H625)</f>
        <v>2585560</v>
      </c>
    </row>
    <row r="627" spans="1:8" hidden="1" outlineLevel="2" x14ac:dyDescent="0.35">
      <c r="A627" t="s">
        <v>15</v>
      </c>
      <c r="B627">
        <v>10</v>
      </c>
      <c r="C627" t="s">
        <v>124</v>
      </c>
      <c r="D627">
        <v>604192585</v>
      </c>
      <c r="E627" t="s">
        <v>43</v>
      </c>
      <c r="F627">
        <v>1920</v>
      </c>
      <c r="G627">
        <v>28</v>
      </c>
      <c r="H627" s="3">
        <f>F627*G627</f>
        <v>53760</v>
      </c>
    </row>
    <row r="628" spans="1:8" outlineLevel="1" collapsed="1" x14ac:dyDescent="0.35">
      <c r="A628" t="s">
        <v>15</v>
      </c>
      <c r="B628">
        <v>10</v>
      </c>
      <c r="C628" s="1" t="s">
        <v>214</v>
      </c>
      <c r="D628">
        <v>604192585</v>
      </c>
      <c r="H628" s="3">
        <f>SUBTOTAL(9,H627:H627)</f>
        <v>53760</v>
      </c>
    </row>
    <row r="629" spans="1:8" hidden="1" outlineLevel="2" x14ac:dyDescent="0.35">
      <c r="A629" t="s">
        <v>15</v>
      </c>
      <c r="B629">
        <v>10</v>
      </c>
      <c r="C629" t="s">
        <v>119</v>
      </c>
      <c r="D629">
        <v>301056111</v>
      </c>
      <c r="E629" t="s">
        <v>33</v>
      </c>
      <c r="F629">
        <v>20965</v>
      </c>
      <c r="G629">
        <v>32</v>
      </c>
      <c r="H629" s="3">
        <f>F629*G629</f>
        <v>670880</v>
      </c>
    </row>
    <row r="630" spans="1:8" outlineLevel="1" collapsed="1" x14ac:dyDescent="0.35">
      <c r="A630" t="s">
        <v>5</v>
      </c>
      <c r="B630">
        <v>30</v>
      </c>
      <c r="C630" s="1" t="s">
        <v>215</v>
      </c>
      <c r="D630">
        <v>301056111</v>
      </c>
      <c r="H630" s="3">
        <f>SUBTOTAL(9,H629:H629)</f>
        <v>670880</v>
      </c>
    </row>
    <row r="631" spans="1:8" hidden="1" outlineLevel="2" x14ac:dyDescent="0.35">
      <c r="A631" t="s">
        <v>5</v>
      </c>
      <c r="B631">
        <v>30</v>
      </c>
      <c r="C631" t="s">
        <v>91</v>
      </c>
      <c r="D631">
        <v>608295013</v>
      </c>
      <c r="E631" t="s">
        <v>32</v>
      </c>
      <c r="F631">
        <v>2000</v>
      </c>
      <c r="G631">
        <v>38.5</v>
      </c>
      <c r="H631" s="3">
        <f t="shared" ref="H631:H640" si="34">F631*G631</f>
        <v>77000</v>
      </c>
    </row>
    <row r="632" spans="1:8" hidden="1" outlineLevel="2" x14ac:dyDescent="0.35">
      <c r="A632" t="s">
        <v>6</v>
      </c>
      <c r="B632">
        <v>51</v>
      </c>
      <c r="C632" t="s">
        <v>91</v>
      </c>
      <c r="D632">
        <v>608295013</v>
      </c>
      <c r="E632" t="s">
        <v>32</v>
      </c>
      <c r="F632">
        <v>2500</v>
      </c>
      <c r="G632">
        <v>35</v>
      </c>
      <c r="H632" s="3">
        <f t="shared" si="34"/>
        <v>87500</v>
      </c>
    </row>
    <row r="633" spans="1:8" hidden="1" outlineLevel="2" x14ac:dyDescent="0.35">
      <c r="A633" t="s">
        <v>6</v>
      </c>
      <c r="B633">
        <v>51</v>
      </c>
      <c r="C633" t="s">
        <v>91</v>
      </c>
      <c r="D633">
        <v>308295013</v>
      </c>
      <c r="E633" t="s">
        <v>32</v>
      </c>
      <c r="F633">
        <v>2500</v>
      </c>
      <c r="G633">
        <v>35</v>
      </c>
      <c r="H633" s="3">
        <f t="shared" si="34"/>
        <v>87500</v>
      </c>
    </row>
    <row r="634" spans="1:8" hidden="1" outlineLevel="2" x14ac:dyDescent="0.35">
      <c r="A634" t="s">
        <v>6</v>
      </c>
      <c r="B634">
        <v>51</v>
      </c>
      <c r="C634" t="s">
        <v>91</v>
      </c>
      <c r="D634">
        <v>608295013</v>
      </c>
      <c r="E634" t="s">
        <v>32</v>
      </c>
      <c r="F634">
        <v>700</v>
      </c>
      <c r="G634">
        <v>32</v>
      </c>
      <c r="H634" s="3">
        <f t="shared" si="34"/>
        <v>22400</v>
      </c>
    </row>
    <row r="635" spans="1:8" hidden="1" outlineLevel="2" x14ac:dyDescent="0.35">
      <c r="A635" t="s">
        <v>6</v>
      </c>
      <c r="B635">
        <v>51</v>
      </c>
      <c r="C635" t="s">
        <v>91</v>
      </c>
      <c r="D635">
        <v>608295013</v>
      </c>
      <c r="E635" t="s">
        <v>32</v>
      </c>
      <c r="F635">
        <v>6000</v>
      </c>
      <c r="G635">
        <v>32</v>
      </c>
      <c r="H635" s="3">
        <f t="shared" si="34"/>
        <v>192000</v>
      </c>
    </row>
    <row r="636" spans="1:8" hidden="1" outlineLevel="2" x14ac:dyDescent="0.35">
      <c r="A636" t="s">
        <v>71</v>
      </c>
      <c r="B636">
        <v>87</v>
      </c>
      <c r="C636" t="s">
        <v>91</v>
      </c>
      <c r="D636">
        <v>608295013</v>
      </c>
      <c r="E636" t="s">
        <v>36</v>
      </c>
      <c r="F636">
        <v>1000</v>
      </c>
      <c r="G636">
        <v>28</v>
      </c>
      <c r="H636" s="3">
        <f t="shared" si="34"/>
        <v>28000</v>
      </c>
    </row>
    <row r="637" spans="1:8" hidden="1" outlineLevel="2" x14ac:dyDescent="0.35">
      <c r="A637" t="s">
        <v>71</v>
      </c>
      <c r="B637">
        <v>87</v>
      </c>
      <c r="C637" t="s">
        <v>91</v>
      </c>
      <c r="D637">
        <v>608295013</v>
      </c>
      <c r="E637" t="s">
        <v>31</v>
      </c>
      <c r="F637">
        <v>6000</v>
      </c>
      <c r="G637">
        <v>36</v>
      </c>
      <c r="H637" s="3">
        <f t="shared" si="34"/>
        <v>216000</v>
      </c>
    </row>
    <row r="638" spans="1:8" hidden="1" outlineLevel="2" x14ac:dyDescent="0.35">
      <c r="A638" t="s">
        <v>71</v>
      </c>
      <c r="B638">
        <v>87</v>
      </c>
      <c r="C638" t="s">
        <v>91</v>
      </c>
      <c r="D638">
        <v>608295013</v>
      </c>
      <c r="E638" s="6" t="s">
        <v>32</v>
      </c>
      <c r="F638">
        <v>2000</v>
      </c>
      <c r="G638">
        <v>31</v>
      </c>
      <c r="H638" s="3">
        <f t="shared" si="34"/>
        <v>62000</v>
      </c>
    </row>
    <row r="639" spans="1:8" hidden="1" outlineLevel="2" x14ac:dyDescent="0.35">
      <c r="A639" t="s">
        <v>12</v>
      </c>
      <c r="B639">
        <v>114</v>
      </c>
      <c r="C639" t="s">
        <v>91</v>
      </c>
      <c r="D639">
        <v>608295013</v>
      </c>
      <c r="E639" t="s">
        <v>32</v>
      </c>
      <c r="F639">
        <v>3000</v>
      </c>
      <c r="G639">
        <v>23</v>
      </c>
      <c r="H639" s="3">
        <f t="shared" si="34"/>
        <v>69000</v>
      </c>
    </row>
    <row r="640" spans="1:8" hidden="1" outlineLevel="2" x14ac:dyDescent="0.35">
      <c r="A640" t="s">
        <v>12</v>
      </c>
      <c r="B640">
        <v>114</v>
      </c>
      <c r="C640" t="s">
        <v>91</v>
      </c>
      <c r="D640">
        <v>608295013</v>
      </c>
      <c r="E640" t="s">
        <v>31</v>
      </c>
      <c r="F640">
        <v>2250</v>
      </c>
      <c r="G640">
        <v>43</v>
      </c>
      <c r="H640" s="3">
        <f t="shared" si="34"/>
        <v>96750</v>
      </c>
    </row>
    <row r="641" spans="1:8" outlineLevel="1" collapsed="1" x14ac:dyDescent="0.35">
      <c r="A641" t="s">
        <v>12</v>
      </c>
      <c r="B641">
        <v>114</v>
      </c>
      <c r="C641" s="1" t="s">
        <v>216</v>
      </c>
      <c r="D641">
        <v>608295013</v>
      </c>
      <c r="H641" s="3">
        <f>SUBTOTAL(9,H631:H640)</f>
        <v>938150</v>
      </c>
    </row>
    <row r="642" spans="1:8" hidden="1" outlineLevel="2" x14ac:dyDescent="0.35">
      <c r="A642" t="s">
        <v>12</v>
      </c>
      <c r="B642">
        <v>114</v>
      </c>
      <c r="C642" t="s">
        <v>86</v>
      </c>
      <c r="D642">
        <v>301481506</v>
      </c>
      <c r="E642" t="s">
        <v>33</v>
      </c>
      <c r="F642">
        <v>3800</v>
      </c>
      <c r="G642">
        <v>38</v>
      </c>
      <c r="H642" s="3">
        <f>F642*G642</f>
        <v>144400</v>
      </c>
    </row>
    <row r="643" spans="1:8" outlineLevel="1" collapsed="1" x14ac:dyDescent="0.35">
      <c r="A643" t="s">
        <v>12</v>
      </c>
      <c r="B643">
        <v>114</v>
      </c>
      <c r="C643" s="1" t="s">
        <v>217</v>
      </c>
      <c r="D643">
        <v>301481506</v>
      </c>
      <c r="H643" s="3">
        <f>SUBTOTAL(9,H642:H642)</f>
        <v>144400</v>
      </c>
    </row>
    <row r="644" spans="1:8" hidden="1" outlineLevel="2" x14ac:dyDescent="0.35">
      <c r="A644" t="s">
        <v>8</v>
      </c>
      <c r="B644">
        <v>171</v>
      </c>
      <c r="C644" t="s">
        <v>112</v>
      </c>
      <c r="D644">
        <v>301380269</v>
      </c>
      <c r="E644" t="s">
        <v>33</v>
      </c>
      <c r="F644">
        <v>21160</v>
      </c>
      <c r="G644">
        <v>30.25</v>
      </c>
      <c r="H644" s="3">
        <f>F644*G644</f>
        <v>640090</v>
      </c>
    </row>
    <row r="645" spans="1:8" hidden="1" outlineLevel="2" x14ac:dyDescent="0.35">
      <c r="A645" t="s">
        <v>8</v>
      </c>
      <c r="B645">
        <v>171</v>
      </c>
      <c r="C645" t="s">
        <v>112</v>
      </c>
      <c r="D645">
        <v>301380269</v>
      </c>
      <c r="E645" t="s">
        <v>33</v>
      </c>
      <c r="F645">
        <v>23545</v>
      </c>
      <c r="G645">
        <v>30.5</v>
      </c>
      <c r="H645" s="3">
        <f>F645*G645</f>
        <v>718122.5</v>
      </c>
    </row>
    <row r="646" spans="1:8" outlineLevel="1" collapsed="1" x14ac:dyDescent="0.35">
      <c r="A646" t="s">
        <v>8</v>
      </c>
      <c r="B646">
        <v>171</v>
      </c>
      <c r="C646" s="1" t="s">
        <v>218</v>
      </c>
      <c r="D646">
        <v>301380269</v>
      </c>
      <c r="H646" s="3">
        <f>SUBTOTAL(9,H644:H645)</f>
        <v>1358212.5</v>
      </c>
    </row>
    <row r="647" spans="1:8" hidden="1" outlineLevel="2" x14ac:dyDescent="0.35">
      <c r="A647" t="s">
        <v>8</v>
      </c>
      <c r="B647">
        <v>171</v>
      </c>
      <c r="C647" t="s">
        <v>61</v>
      </c>
      <c r="D647">
        <v>500150913</v>
      </c>
      <c r="E647" t="s">
        <v>31</v>
      </c>
      <c r="F647">
        <v>6000</v>
      </c>
      <c r="G647">
        <v>37.5</v>
      </c>
      <c r="H647" s="3">
        <f t="shared" ref="H647:H658" si="35">G647*F647</f>
        <v>225000</v>
      </c>
    </row>
    <row r="648" spans="1:8" hidden="1" outlineLevel="2" x14ac:dyDescent="0.35">
      <c r="A648" t="s">
        <v>114</v>
      </c>
      <c r="B648">
        <v>242</v>
      </c>
      <c r="C648" t="s">
        <v>61</v>
      </c>
      <c r="D648">
        <v>500150913</v>
      </c>
      <c r="E648" t="s">
        <v>37</v>
      </c>
      <c r="F648">
        <v>3000</v>
      </c>
      <c r="G648">
        <v>34</v>
      </c>
      <c r="H648" s="3">
        <f t="shared" si="35"/>
        <v>102000</v>
      </c>
    </row>
    <row r="649" spans="1:8" hidden="1" outlineLevel="2" x14ac:dyDescent="0.35">
      <c r="A649" t="s">
        <v>114</v>
      </c>
      <c r="B649">
        <v>242</v>
      </c>
      <c r="C649" t="s">
        <v>61</v>
      </c>
      <c r="D649">
        <v>500150913</v>
      </c>
      <c r="E649" t="s">
        <v>43</v>
      </c>
      <c r="F649">
        <v>900</v>
      </c>
      <c r="G649">
        <v>33</v>
      </c>
      <c r="H649" s="3">
        <f t="shared" si="35"/>
        <v>29700</v>
      </c>
    </row>
    <row r="650" spans="1:8" hidden="1" outlineLevel="2" x14ac:dyDescent="0.35">
      <c r="A650" t="s">
        <v>114</v>
      </c>
      <c r="B650">
        <v>242</v>
      </c>
      <c r="C650" t="s">
        <v>61</v>
      </c>
      <c r="D650">
        <v>500150913</v>
      </c>
      <c r="E650" t="s">
        <v>38</v>
      </c>
      <c r="F650">
        <v>300</v>
      </c>
      <c r="G650">
        <v>37</v>
      </c>
      <c r="H650" s="3">
        <f t="shared" si="35"/>
        <v>11100</v>
      </c>
    </row>
    <row r="651" spans="1:8" hidden="1" outlineLevel="2" x14ac:dyDescent="0.35">
      <c r="A651" t="s">
        <v>114</v>
      </c>
      <c r="B651">
        <v>242</v>
      </c>
      <c r="C651" t="s">
        <v>61</v>
      </c>
      <c r="D651">
        <v>500150913</v>
      </c>
      <c r="E651" t="s">
        <v>31</v>
      </c>
      <c r="F651">
        <v>2400</v>
      </c>
      <c r="G651">
        <v>34</v>
      </c>
      <c r="H651" s="3">
        <f t="shared" si="35"/>
        <v>81600</v>
      </c>
    </row>
    <row r="652" spans="1:8" hidden="1" outlineLevel="2" x14ac:dyDescent="0.35">
      <c r="A652" t="s">
        <v>10</v>
      </c>
      <c r="B652">
        <v>344</v>
      </c>
      <c r="C652" t="s">
        <v>61</v>
      </c>
      <c r="D652">
        <v>500150913</v>
      </c>
      <c r="E652" t="s">
        <v>38</v>
      </c>
      <c r="F652">
        <v>1875</v>
      </c>
      <c r="G652">
        <v>37</v>
      </c>
      <c r="H652" s="3">
        <f t="shared" si="35"/>
        <v>69375</v>
      </c>
    </row>
    <row r="653" spans="1:8" hidden="1" outlineLevel="2" x14ac:dyDescent="0.35">
      <c r="A653" t="s">
        <v>10</v>
      </c>
      <c r="B653">
        <v>344</v>
      </c>
      <c r="C653" t="s">
        <v>61</v>
      </c>
      <c r="D653">
        <v>500150913</v>
      </c>
      <c r="E653" t="s">
        <v>36</v>
      </c>
      <c r="F653">
        <v>900</v>
      </c>
      <c r="G653">
        <v>33</v>
      </c>
      <c r="H653" s="3">
        <f t="shared" si="35"/>
        <v>29700</v>
      </c>
    </row>
    <row r="654" spans="1:8" hidden="1" outlineLevel="2" x14ac:dyDescent="0.35">
      <c r="A654" t="s">
        <v>10</v>
      </c>
      <c r="B654">
        <v>344</v>
      </c>
      <c r="C654" t="s">
        <v>61</v>
      </c>
      <c r="D654">
        <v>500150913</v>
      </c>
      <c r="E654" t="s">
        <v>43</v>
      </c>
      <c r="F654">
        <v>300</v>
      </c>
      <c r="G654">
        <v>33</v>
      </c>
      <c r="H654" s="3">
        <f t="shared" si="35"/>
        <v>9900</v>
      </c>
    </row>
    <row r="655" spans="1:8" hidden="1" outlineLevel="2" x14ac:dyDescent="0.35">
      <c r="A655" t="s">
        <v>10</v>
      </c>
      <c r="B655">
        <v>368</v>
      </c>
      <c r="C655" t="s">
        <v>61</v>
      </c>
      <c r="D655">
        <v>500150913</v>
      </c>
      <c r="E655" t="s">
        <v>31</v>
      </c>
      <c r="F655">
        <v>4500</v>
      </c>
      <c r="G655">
        <v>35</v>
      </c>
      <c r="H655" s="3">
        <f t="shared" si="35"/>
        <v>157500</v>
      </c>
    </row>
    <row r="656" spans="1:8" hidden="1" outlineLevel="2" x14ac:dyDescent="0.35">
      <c r="A656" t="s">
        <v>10</v>
      </c>
      <c r="B656">
        <v>368</v>
      </c>
      <c r="C656" t="s">
        <v>61</v>
      </c>
      <c r="D656">
        <v>500150913</v>
      </c>
      <c r="E656" t="s">
        <v>31</v>
      </c>
      <c r="F656">
        <v>1960</v>
      </c>
      <c r="G656">
        <v>37</v>
      </c>
      <c r="H656" s="3">
        <f t="shared" si="35"/>
        <v>72520</v>
      </c>
    </row>
    <row r="657" spans="1:8" hidden="1" outlineLevel="2" x14ac:dyDescent="0.35">
      <c r="A657" t="s">
        <v>11</v>
      </c>
      <c r="B657">
        <v>386</v>
      </c>
      <c r="C657" t="s">
        <v>61</v>
      </c>
      <c r="D657">
        <v>500150913</v>
      </c>
      <c r="E657" t="s">
        <v>43</v>
      </c>
      <c r="F657">
        <v>400</v>
      </c>
      <c r="G657">
        <v>31</v>
      </c>
      <c r="H657" s="3">
        <f t="shared" si="35"/>
        <v>12400</v>
      </c>
    </row>
    <row r="658" spans="1:8" hidden="1" outlineLevel="2" x14ac:dyDescent="0.35">
      <c r="A658" t="s">
        <v>11</v>
      </c>
      <c r="B658">
        <v>386</v>
      </c>
      <c r="C658" t="s">
        <v>61</v>
      </c>
      <c r="D658">
        <v>500150913</v>
      </c>
      <c r="E658" t="s">
        <v>58</v>
      </c>
      <c r="F658">
        <v>140</v>
      </c>
      <c r="G658">
        <v>35</v>
      </c>
      <c r="H658" s="3">
        <f t="shared" si="35"/>
        <v>4900</v>
      </c>
    </row>
    <row r="659" spans="1:8" hidden="1" outlineLevel="2" collapsed="1" x14ac:dyDescent="0.35">
      <c r="C659" t="s">
        <v>61</v>
      </c>
      <c r="D659">
        <v>500150913</v>
      </c>
      <c r="E659" t="s">
        <v>31</v>
      </c>
      <c r="F659">
        <v>4950</v>
      </c>
      <c r="G659">
        <v>42</v>
      </c>
      <c r="H659" s="3">
        <f t="shared" ref="H659:H669" si="36">F659*G659</f>
        <v>207900</v>
      </c>
    </row>
    <row r="660" spans="1:8" hidden="1" outlineLevel="2" x14ac:dyDescent="0.35">
      <c r="A660" t="s">
        <v>15</v>
      </c>
      <c r="B660">
        <v>7</v>
      </c>
      <c r="C660" t="s">
        <v>61</v>
      </c>
      <c r="D660">
        <v>500150913</v>
      </c>
      <c r="E660" t="s">
        <v>31</v>
      </c>
      <c r="F660">
        <v>3750</v>
      </c>
      <c r="G660">
        <v>41</v>
      </c>
      <c r="H660" s="3">
        <f t="shared" si="36"/>
        <v>153750</v>
      </c>
    </row>
    <row r="661" spans="1:8" hidden="1" outlineLevel="2" x14ac:dyDescent="0.35">
      <c r="A661" t="s">
        <v>6</v>
      </c>
      <c r="B661">
        <v>61</v>
      </c>
      <c r="C661" t="s">
        <v>61</v>
      </c>
      <c r="D661">
        <v>500150913</v>
      </c>
      <c r="E661" t="s">
        <v>43</v>
      </c>
      <c r="F661">
        <v>720</v>
      </c>
      <c r="G661">
        <v>33</v>
      </c>
      <c r="H661" s="3">
        <f t="shared" si="36"/>
        <v>23760</v>
      </c>
    </row>
    <row r="662" spans="1:8" hidden="1" outlineLevel="2" x14ac:dyDescent="0.35">
      <c r="A662" t="s">
        <v>6</v>
      </c>
      <c r="B662">
        <v>61</v>
      </c>
      <c r="C662" t="s">
        <v>61</v>
      </c>
      <c r="D662">
        <v>500150913</v>
      </c>
      <c r="E662" t="s">
        <v>81</v>
      </c>
      <c r="F662">
        <v>500</v>
      </c>
      <c r="G662">
        <v>60</v>
      </c>
      <c r="H662" s="3">
        <f t="shared" si="36"/>
        <v>30000</v>
      </c>
    </row>
    <row r="663" spans="1:8" hidden="1" outlineLevel="2" x14ac:dyDescent="0.35">
      <c r="A663" t="s">
        <v>6</v>
      </c>
      <c r="B663">
        <v>61</v>
      </c>
      <c r="C663" t="s">
        <v>61</v>
      </c>
      <c r="D663">
        <v>500150913</v>
      </c>
      <c r="E663" t="s">
        <v>43</v>
      </c>
      <c r="F663">
        <v>2000</v>
      </c>
      <c r="G663">
        <v>22</v>
      </c>
      <c r="H663" s="3">
        <f t="shared" si="36"/>
        <v>44000</v>
      </c>
    </row>
    <row r="664" spans="1:8" hidden="1" outlineLevel="2" x14ac:dyDescent="0.35">
      <c r="A664" t="s">
        <v>71</v>
      </c>
      <c r="B664">
        <v>85</v>
      </c>
      <c r="C664" t="s">
        <v>61</v>
      </c>
      <c r="D664">
        <v>500150913</v>
      </c>
      <c r="E664" t="s">
        <v>31</v>
      </c>
      <c r="F664">
        <v>14010</v>
      </c>
      <c r="G664">
        <v>40</v>
      </c>
      <c r="H664" s="3">
        <f t="shared" si="36"/>
        <v>560400</v>
      </c>
    </row>
    <row r="665" spans="1:8" hidden="1" outlineLevel="2" x14ac:dyDescent="0.35">
      <c r="A665" t="s">
        <v>71</v>
      </c>
      <c r="B665">
        <v>85</v>
      </c>
      <c r="C665" t="s">
        <v>61</v>
      </c>
      <c r="D665">
        <v>500150913</v>
      </c>
      <c r="E665" t="s">
        <v>36</v>
      </c>
      <c r="F665">
        <v>990</v>
      </c>
      <c r="G665">
        <v>31</v>
      </c>
      <c r="H665" s="3">
        <f t="shared" si="36"/>
        <v>30690</v>
      </c>
    </row>
    <row r="666" spans="1:8" hidden="1" outlineLevel="2" x14ac:dyDescent="0.35">
      <c r="A666" t="s">
        <v>71</v>
      </c>
      <c r="B666">
        <v>85</v>
      </c>
      <c r="C666" t="s">
        <v>61</v>
      </c>
      <c r="D666">
        <v>500150913</v>
      </c>
      <c r="E666" t="s">
        <v>31</v>
      </c>
      <c r="F666">
        <v>3920</v>
      </c>
      <c r="G666">
        <v>40</v>
      </c>
      <c r="H666" s="3">
        <f t="shared" si="36"/>
        <v>156800</v>
      </c>
    </row>
    <row r="667" spans="1:8" hidden="1" outlineLevel="2" x14ac:dyDescent="0.35">
      <c r="A667" t="s">
        <v>71</v>
      </c>
      <c r="B667">
        <v>85</v>
      </c>
      <c r="C667" t="s">
        <v>61</v>
      </c>
      <c r="D667">
        <v>500150913</v>
      </c>
      <c r="E667" t="s">
        <v>41</v>
      </c>
      <c r="F667">
        <v>5175</v>
      </c>
      <c r="G667">
        <v>34</v>
      </c>
      <c r="H667" s="3">
        <f t="shared" si="36"/>
        <v>175950</v>
      </c>
    </row>
    <row r="668" spans="1:8" hidden="1" outlineLevel="2" x14ac:dyDescent="0.35">
      <c r="A668" t="s">
        <v>12</v>
      </c>
      <c r="B668">
        <v>113</v>
      </c>
      <c r="C668" t="s">
        <v>61</v>
      </c>
      <c r="D668">
        <v>500150913</v>
      </c>
      <c r="E668" t="s">
        <v>32</v>
      </c>
      <c r="F668">
        <v>1000</v>
      </c>
      <c r="G668">
        <v>22</v>
      </c>
      <c r="H668" s="3">
        <f t="shared" si="36"/>
        <v>22000</v>
      </c>
    </row>
    <row r="669" spans="1:8" hidden="1" outlineLevel="2" x14ac:dyDescent="0.35">
      <c r="A669" t="s">
        <v>12</v>
      </c>
      <c r="B669">
        <v>113</v>
      </c>
      <c r="C669" t="s">
        <v>61</v>
      </c>
      <c r="D669">
        <v>500150913</v>
      </c>
      <c r="E669" t="s">
        <v>43</v>
      </c>
      <c r="F669">
        <v>250</v>
      </c>
      <c r="G669">
        <v>28</v>
      </c>
      <c r="H669" s="3">
        <f t="shared" si="36"/>
        <v>7000</v>
      </c>
    </row>
    <row r="670" spans="1:8" outlineLevel="1" collapsed="1" x14ac:dyDescent="0.35">
      <c r="A670" t="s">
        <v>12</v>
      </c>
      <c r="B670">
        <v>113</v>
      </c>
      <c r="C670" s="1" t="s">
        <v>219</v>
      </c>
      <c r="D670">
        <v>500150913</v>
      </c>
      <c r="H670" s="3">
        <f>SUBTOTAL(9,H647:H669)</f>
        <v>2217945</v>
      </c>
    </row>
    <row r="671" spans="1:8" hidden="1" outlineLevel="2" x14ac:dyDescent="0.35">
      <c r="A671" t="s">
        <v>12</v>
      </c>
      <c r="B671">
        <v>113</v>
      </c>
      <c r="C671" t="s">
        <v>72</v>
      </c>
      <c r="D671">
        <v>601169948</v>
      </c>
      <c r="E671" t="s">
        <v>34</v>
      </c>
      <c r="F671">
        <v>1464</v>
      </c>
      <c r="G671">
        <v>32.5</v>
      </c>
      <c r="H671" s="3">
        <f>G671*F671</f>
        <v>47580</v>
      </c>
    </row>
    <row r="672" spans="1:8" hidden="1" outlineLevel="2" x14ac:dyDescent="0.35">
      <c r="A672" t="s">
        <v>9</v>
      </c>
      <c r="B672">
        <v>201</v>
      </c>
      <c r="C672" t="s">
        <v>72</v>
      </c>
      <c r="D672">
        <v>601169948</v>
      </c>
      <c r="E672" t="s">
        <v>32</v>
      </c>
      <c r="F672">
        <v>1000</v>
      </c>
      <c r="G672">
        <v>37.5</v>
      </c>
      <c r="H672" s="3">
        <f>G672*F672</f>
        <v>37500</v>
      </c>
    </row>
    <row r="673" spans="1:8" hidden="1" outlineLevel="2" x14ac:dyDescent="0.35">
      <c r="A673" t="s">
        <v>9</v>
      </c>
      <c r="B673">
        <v>201</v>
      </c>
      <c r="C673" t="s">
        <v>72</v>
      </c>
      <c r="D673">
        <v>601169948</v>
      </c>
      <c r="E673" t="s">
        <v>43</v>
      </c>
      <c r="F673">
        <v>980</v>
      </c>
      <c r="G673">
        <v>31</v>
      </c>
      <c r="H673" s="3">
        <f t="shared" ref="H673:H687" si="37">F673*G673</f>
        <v>30380</v>
      </c>
    </row>
    <row r="674" spans="1:8" hidden="1" outlineLevel="2" x14ac:dyDescent="0.35">
      <c r="A674" t="s">
        <v>9</v>
      </c>
      <c r="B674">
        <v>201</v>
      </c>
      <c r="C674" t="s">
        <v>72</v>
      </c>
      <c r="D674">
        <v>601169948</v>
      </c>
      <c r="E674" t="s">
        <v>43</v>
      </c>
      <c r="F674">
        <v>500</v>
      </c>
      <c r="G674">
        <v>32.5</v>
      </c>
      <c r="H674" s="3">
        <f t="shared" si="37"/>
        <v>16250</v>
      </c>
    </row>
    <row r="675" spans="1:8" hidden="1" outlineLevel="2" x14ac:dyDescent="0.35">
      <c r="A675" t="s">
        <v>9</v>
      </c>
      <c r="B675">
        <v>201</v>
      </c>
      <c r="C675" t="s">
        <v>72</v>
      </c>
      <c r="D675">
        <v>601169948</v>
      </c>
      <c r="E675" t="s">
        <v>32</v>
      </c>
      <c r="F675">
        <v>489</v>
      </c>
      <c r="G675">
        <v>38.5</v>
      </c>
      <c r="H675" s="3">
        <f t="shared" si="37"/>
        <v>18826.5</v>
      </c>
    </row>
    <row r="676" spans="1:8" hidden="1" outlineLevel="2" x14ac:dyDescent="0.35">
      <c r="A676" t="s">
        <v>114</v>
      </c>
      <c r="B676">
        <v>237</v>
      </c>
      <c r="C676" t="s">
        <v>72</v>
      </c>
      <c r="D676">
        <v>601169948</v>
      </c>
      <c r="E676" t="s">
        <v>43</v>
      </c>
      <c r="F676">
        <v>990</v>
      </c>
      <c r="G676">
        <v>21</v>
      </c>
      <c r="H676" s="3">
        <f t="shared" si="37"/>
        <v>20790</v>
      </c>
    </row>
    <row r="677" spans="1:8" hidden="1" outlineLevel="2" x14ac:dyDescent="0.35">
      <c r="A677" t="s">
        <v>114</v>
      </c>
      <c r="B677">
        <v>237</v>
      </c>
      <c r="C677" t="s">
        <v>72</v>
      </c>
      <c r="D677">
        <v>601169948</v>
      </c>
      <c r="E677" t="s">
        <v>32</v>
      </c>
      <c r="F677">
        <v>1000</v>
      </c>
      <c r="G677">
        <v>30</v>
      </c>
      <c r="H677" s="3">
        <f t="shared" si="37"/>
        <v>30000</v>
      </c>
    </row>
    <row r="678" spans="1:8" hidden="1" outlineLevel="2" x14ac:dyDescent="0.35">
      <c r="A678" t="s">
        <v>114</v>
      </c>
      <c r="B678">
        <v>237</v>
      </c>
      <c r="C678" t="s">
        <v>72</v>
      </c>
      <c r="D678">
        <v>601169948</v>
      </c>
      <c r="E678" t="s">
        <v>43</v>
      </c>
      <c r="F678">
        <v>990</v>
      </c>
      <c r="G678">
        <v>31.5</v>
      </c>
      <c r="H678" s="3">
        <f t="shared" si="37"/>
        <v>31185</v>
      </c>
    </row>
    <row r="679" spans="1:8" hidden="1" outlineLevel="2" x14ac:dyDescent="0.35">
      <c r="A679" t="s">
        <v>10</v>
      </c>
      <c r="B679">
        <v>339</v>
      </c>
      <c r="C679" t="s">
        <v>72</v>
      </c>
      <c r="D679">
        <v>601169948</v>
      </c>
      <c r="E679" t="s">
        <v>43</v>
      </c>
      <c r="F679">
        <v>1000</v>
      </c>
      <c r="G679">
        <v>31</v>
      </c>
      <c r="H679" s="3">
        <f t="shared" si="37"/>
        <v>31000</v>
      </c>
    </row>
    <row r="680" spans="1:8" hidden="1" outlineLevel="2" x14ac:dyDescent="0.35">
      <c r="A680" t="s">
        <v>10</v>
      </c>
      <c r="B680">
        <v>339</v>
      </c>
      <c r="C680" t="s">
        <v>72</v>
      </c>
      <c r="D680">
        <v>601169948</v>
      </c>
      <c r="E680" t="s">
        <v>32</v>
      </c>
      <c r="F680">
        <v>2000</v>
      </c>
      <c r="G680">
        <v>23</v>
      </c>
      <c r="H680" s="3">
        <f t="shared" si="37"/>
        <v>46000</v>
      </c>
    </row>
    <row r="681" spans="1:8" hidden="1" outlineLevel="2" x14ac:dyDescent="0.35">
      <c r="A681" t="s">
        <v>10</v>
      </c>
      <c r="B681">
        <v>339</v>
      </c>
      <c r="C681" t="s">
        <v>72</v>
      </c>
      <c r="D681">
        <v>601169948</v>
      </c>
      <c r="E681" t="s">
        <v>32</v>
      </c>
      <c r="F681">
        <v>1500</v>
      </c>
      <c r="G681">
        <v>23.5</v>
      </c>
      <c r="H681" s="3">
        <f t="shared" si="37"/>
        <v>35250</v>
      </c>
    </row>
    <row r="682" spans="1:8" hidden="1" outlineLevel="2" x14ac:dyDescent="0.35">
      <c r="A682" t="s">
        <v>10</v>
      </c>
      <c r="B682">
        <v>339</v>
      </c>
      <c r="C682" t="s">
        <v>72</v>
      </c>
      <c r="D682">
        <v>601169948</v>
      </c>
      <c r="E682" t="s">
        <v>43</v>
      </c>
      <c r="F682">
        <v>1500</v>
      </c>
      <c r="G682">
        <v>31</v>
      </c>
      <c r="H682" s="3">
        <f t="shared" si="37"/>
        <v>46500</v>
      </c>
    </row>
    <row r="683" spans="1:8" hidden="1" outlineLevel="2" collapsed="1" x14ac:dyDescent="0.35">
      <c r="C683" t="s">
        <v>72</v>
      </c>
      <c r="D683">
        <v>601169948</v>
      </c>
      <c r="E683" t="s">
        <v>33</v>
      </c>
      <c r="F683">
        <v>200</v>
      </c>
      <c r="G683">
        <v>34</v>
      </c>
      <c r="H683" s="3">
        <f t="shared" si="37"/>
        <v>6800</v>
      </c>
    </row>
    <row r="684" spans="1:8" hidden="1" outlineLevel="2" x14ac:dyDescent="0.35">
      <c r="A684" t="s">
        <v>9</v>
      </c>
      <c r="B684">
        <v>203</v>
      </c>
      <c r="C684" t="s">
        <v>72</v>
      </c>
      <c r="D684">
        <v>601169948</v>
      </c>
      <c r="E684" t="s">
        <v>32</v>
      </c>
      <c r="F684">
        <v>500</v>
      </c>
      <c r="G684">
        <v>23.5</v>
      </c>
      <c r="H684" s="3">
        <f t="shared" si="37"/>
        <v>11750</v>
      </c>
    </row>
    <row r="685" spans="1:8" hidden="1" outlineLevel="2" x14ac:dyDescent="0.35">
      <c r="A685" t="s">
        <v>9</v>
      </c>
      <c r="B685">
        <v>212</v>
      </c>
      <c r="C685" t="s">
        <v>72</v>
      </c>
      <c r="D685">
        <v>601169948</v>
      </c>
      <c r="E685" t="s">
        <v>43</v>
      </c>
      <c r="F685">
        <v>800</v>
      </c>
      <c r="G685">
        <v>28</v>
      </c>
      <c r="H685" s="3">
        <f t="shared" si="37"/>
        <v>22400</v>
      </c>
    </row>
    <row r="686" spans="1:8" hidden="1" outlineLevel="2" x14ac:dyDescent="0.35">
      <c r="A686" t="s">
        <v>114</v>
      </c>
      <c r="B686">
        <v>257</v>
      </c>
      <c r="C686" t="s">
        <v>72</v>
      </c>
      <c r="D686">
        <v>601169948</v>
      </c>
      <c r="E686" t="s">
        <v>34</v>
      </c>
      <c r="F686">
        <v>1000</v>
      </c>
      <c r="G686">
        <v>28</v>
      </c>
      <c r="H686" s="3">
        <f t="shared" si="37"/>
        <v>28000</v>
      </c>
    </row>
    <row r="687" spans="1:8" hidden="1" outlineLevel="2" x14ac:dyDescent="0.35">
      <c r="A687" t="s">
        <v>114</v>
      </c>
      <c r="B687">
        <v>257</v>
      </c>
      <c r="C687" t="s">
        <v>72</v>
      </c>
      <c r="D687">
        <v>601169948</v>
      </c>
      <c r="E687" t="s">
        <v>32</v>
      </c>
      <c r="F687">
        <v>1000</v>
      </c>
      <c r="G687">
        <v>23</v>
      </c>
      <c r="H687" s="3">
        <f t="shared" si="37"/>
        <v>23000</v>
      </c>
    </row>
    <row r="688" spans="1:8" outlineLevel="1" collapsed="1" x14ac:dyDescent="0.35">
      <c r="A688" t="s">
        <v>114</v>
      </c>
      <c r="B688">
        <v>257</v>
      </c>
      <c r="C688" s="1" t="s">
        <v>220</v>
      </c>
      <c r="D688">
        <v>601169948</v>
      </c>
      <c r="H688" s="3">
        <f>SUBTOTAL(9,H671:H687)</f>
        <v>483211.5</v>
      </c>
    </row>
    <row r="689" spans="1:8" hidden="1" outlineLevel="2" x14ac:dyDescent="0.35">
      <c r="A689" t="s">
        <v>114</v>
      </c>
      <c r="B689">
        <v>281</v>
      </c>
      <c r="C689" t="s">
        <v>51</v>
      </c>
      <c r="D689">
        <v>605428973</v>
      </c>
      <c r="E689" t="s">
        <v>33</v>
      </c>
      <c r="F689">
        <v>2802</v>
      </c>
      <c r="G689">
        <v>35.5</v>
      </c>
      <c r="H689" s="3">
        <f>G689*F689</f>
        <v>99471</v>
      </c>
    </row>
    <row r="690" spans="1:8" hidden="1" outlineLevel="2" x14ac:dyDescent="0.35">
      <c r="A690" t="s">
        <v>114</v>
      </c>
      <c r="B690">
        <v>282</v>
      </c>
      <c r="C690" t="s">
        <v>51</v>
      </c>
      <c r="D690">
        <v>605428973</v>
      </c>
      <c r="E690" t="s">
        <v>33</v>
      </c>
      <c r="F690">
        <v>1415</v>
      </c>
      <c r="G690">
        <v>35.5</v>
      </c>
      <c r="H690" s="3">
        <f>G690*F690</f>
        <v>50232.5</v>
      </c>
    </row>
    <row r="691" spans="1:8" hidden="1" outlineLevel="2" x14ac:dyDescent="0.35">
      <c r="A691" t="s">
        <v>114</v>
      </c>
      <c r="B691">
        <v>303</v>
      </c>
      <c r="C691" t="s">
        <v>51</v>
      </c>
      <c r="D691">
        <v>605428973</v>
      </c>
      <c r="E691" t="s">
        <v>33</v>
      </c>
      <c r="F691">
        <v>750</v>
      </c>
      <c r="G691">
        <v>36</v>
      </c>
      <c r="H691" s="3">
        <f>G691*F691</f>
        <v>27000</v>
      </c>
    </row>
    <row r="692" spans="1:8" hidden="1" outlineLevel="2" x14ac:dyDescent="0.35">
      <c r="A692" t="s">
        <v>10</v>
      </c>
      <c r="B692">
        <v>306</v>
      </c>
      <c r="C692" t="s">
        <v>51</v>
      </c>
      <c r="D692">
        <v>605428973</v>
      </c>
      <c r="E692" t="s">
        <v>33</v>
      </c>
      <c r="F692">
        <v>4250</v>
      </c>
      <c r="G692">
        <v>34</v>
      </c>
      <c r="H692" s="3">
        <f>G692*F692</f>
        <v>144500</v>
      </c>
    </row>
    <row r="693" spans="1:8" hidden="1" outlineLevel="2" collapsed="1" x14ac:dyDescent="0.35">
      <c r="C693" t="s">
        <v>51</v>
      </c>
      <c r="D693">
        <v>605428973</v>
      </c>
      <c r="E693" t="s">
        <v>33</v>
      </c>
      <c r="F693">
        <v>4750</v>
      </c>
      <c r="G693">
        <v>34</v>
      </c>
      <c r="H693" s="3">
        <f>F693*G693</f>
        <v>161500</v>
      </c>
    </row>
    <row r="694" spans="1:8" hidden="1" outlineLevel="2" x14ac:dyDescent="0.35">
      <c r="A694" t="s">
        <v>5</v>
      </c>
      <c r="B694">
        <v>31</v>
      </c>
      <c r="C694" t="s">
        <v>51</v>
      </c>
      <c r="D694">
        <v>605428973</v>
      </c>
      <c r="E694" t="s">
        <v>33</v>
      </c>
      <c r="F694">
        <v>2100</v>
      </c>
      <c r="G694">
        <v>38</v>
      </c>
      <c r="H694" s="3">
        <f>F694*G694</f>
        <v>79800</v>
      </c>
    </row>
    <row r="695" spans="1:8" hidden="1" outlineLevel="2" x14ac:dyDescent="0.35">
      <c r="A695" t="s">
        <v>6</v>
      </c>
      <c r="B695">
        <v>46</v>
      </c>
      <c r="C695" t="s">
        <v>51</v>
      </c>
      <c r="D695">
        <v>605428973</v>
      </c>
      <c r="E695" t="s">
        <v>33</v>
      </c>
      <c r="F695">
        <v>1750</v>
      </c>
      <c r="G695">
        <v>35</v>
      </c>
      <c r="H695" s="3">
        <f>F695*G695</f>
        <v>61250</v>
      </c>
    </row>
    <row r="696" spans="1:8" hidden="1" outlineLevel="2" x14ac:dyDescent="0.35">
      <c r="A696" t="s">
        <v>6</v>
      </c>
      <c r="B696">
        <v>54</v>
      </c>
      <c r="C696" t="s">
        <v>51</v>
      </c>
      <c r="D696">
        <v>605428973</v>
      </c>
      <c r="E696" t="s">
        <v>33</v>
      </c>
      <c r="F696">
        <v>2350</v>
      </c>
      <c r="G696">
        <v>30</v>
      </c>
      <c r="H696" s="3">
        <f>F696*G696</f>
        <v>70500</v>
      </c>
    </row>
    <row r="697" spans="1:8" outlineLevel="1" collapsed="1" x14ac:dyDescent="0.35">
      <c r="A697" t="s">
        <v>62</v>
      </c>
      <c r="B697">
        <v>65</v>
      </c>
      <c r="C697" s="1" t="s">
        <v>221</v>
      </c>
      <c r="D697">
        <v>605428973</v>
      </c>
      <c r="H697" s="3">
        <f>SUBTOTAL(9,H689:H696)</f>
        <v>694253.5</v>
      </c>
    </row>
    <row r="698" spans="1:8" hidden="1" outlineLevel="2" x14ac:dyDescent="0.35">
      <c r="A698" t="s">
        <v>71</v>
      </c>
      <c r="B698">
        <v>84</v>
      </c>
      <c r="C698" s="8" t="s">
        <v>242</v>
      </c>
      <c r="D698">
        <v>611811493</v>
      </c>
      <c r="E698" t="s">
        <v>34</v>
      </c>
      <c r="F698">
        <v>180</v>
      </c>
      <c r="G698">
        <v>28</v>
      </c>
      <c r="H698" s="3">
        <f>F698*G698</f>
        <v>5040</v>
      </c>
    </row>
    <row r="699" spans="1:8" hidden="1" outlineLevel="2" x14ac:dyDescent="0.35">
      <c r="A699" t="s">
        <v>12</v>
      </c>
      <c r="B699">
        <v>107</v>
      </c>
      <c r="C699" s="8" t="s">
        <v>242</v>
      </c>
      <c r="D699">
        <v>611811493</v>
      </c>
      <c r="E699" t="s">
        <v>31</v>
      </c>
      <c r="F699">
        <v>600</v>
      </c>
      <c r="G699">
        <v>34</v>
      </c>
      <c r="H699" s="3">
        <f>F699*G699</f>
        <v>20400</v>
      </c>
    </row>
    <row r="700" spans="1:8" outlineLevel="1" collapsed="1" x14ac:dyDescent="0.35">
      <c r="A700" t="s">
        <v>12</v>
      </c>
      <c r="B700">
        <v>120</v>
      </c>
      <c r="C700" s="30" t="s">
        <v>248</v>
      </c>
      <c r="D700">
        <v>611811493</v>
      </c>
      <c r="H700" s="3">
        <f>SUBTOTAL(9,H698:H699)</f>
        <v>25440</v>
      </c>
    </row>
    <row r="701" spans="1:8" hidden="1" outlineLevel="2" x14ac:dyDescent="0.35">
      <c r="A701" t="s">
        <v>12</v>
      </c>
      <c r="B701">
        <v>120</v>
      </c>
      <c r="C701" t="s">
        <v>63</v>
      </c>
      <c r="D701">
        <v>305314323</v>
      </c>
      <c r="E701" t="s">
        <v>36</v>
      </c>
      <c r="F701">
        <v>5730</v>
      </c>
      <c r="G701">
        <v>32.75</v>
      </c>
      <c r="H701" s="3">
        <f>G701*F701</f>
        <v>187657.5</v>
      </c>
    </row>
    <row r="702" spans="1:8" outlineLevel="1" collapsed="1" x14ac:dyDescent="0.35">
      <c r="A702" t="s">
        <v>7</v>
      </c>
      <c r="B702">
        <v>130</v>
      </c>
      <c r="C702" s="1" t="s">
        <v>222</v>
      </c>
      <c r="D702">
        <v>305314323</v>
      </c>
      <c r="H702" s="3">
        <f>SUBTOTAL(9,H701:H701)</f>
        <v>187657.5</v>
      </c>
    </row>
    <row r="703" spans="1:8" hidden="1" outlineLevel="2" x14ac:dyDescent="0.35">
      <c r="A703" t="s">
        <v>8</v>
      </c>
      <c r="B703">
        <v>161</v>
      </c>
      <c r="C703" t="s">
        <v>118</v>
      </c>
      <c r="D703">
        <v>603748718</v>
      </c>
      <c r="E703" t="s">
        <v>33</v>
      </c>
      <c r="F703">
        <v>21175</v>
      </c>
      <c r="G703">
        <v>32</v>
      </c>
      <c r="H703" s="3">
        <f>F703*G703</f>
        <v>677600</v>
      </c>
    </row>
    <row r="704" spans="1:8" outlineLevel="1" collapsed="1" x14ac:dyDescent="0.35">
      <c r="A704" t="s">
        <v>8</v>
      </c>
      <c r="B704">
        <v>168</v>
      </c>
      <c r="C704" s="1" t="s">
        <v>223</v>
      </c>
      <c r="D704">
        <v>603748718</v>
      </c>
      <c r="H704" s="3">
        <f>SUBTOTAL(9,H703:H703)</f>
        <v>677600</v>
      </c>
    </row>
    <row r="705" spans="1:8" hidden="1" outlineLevel="2" x14ac:dyDescent="0.35">
      <c r="A705" t="s">
        <v>8</v>
      </c>
      <c r="B705">
        <v>168</v>
      </c>
      <c r="C705" t="s">
        <v>126</v>
      </c>
      <c r="D705">
        <v>611075300</v>
      </c>
      <c r="E705" t="s">
        <v>33</v>
      </c>
      <c r="F705">
        <v>6535</v>
      </c>
      <c r="G705">
        <v>30</v>
      </c>
      <c r="H705" s="3">
        <f>F705*G705</f>
        <v>196050</v>
      </c>
    </row>
    <row r="706" spans="1:8" hidden="1" outlineLevel="2" x14ac:dyDescent="0.35">
      <c r="A706" t="s">
        <v>9</v>
      </c>
      <c r="B706">
        <v>190</v>
      </c>
      <c r="C706" t="s">
        <v>126</v>
      </c>
      <c r="D706">
        <v>611072300</v>
      </c>
      <c r="E706" t="s">
        <v>33</v>
      </c>
      <c r="F706">
        <v>6000</v>
      </c>
      <c r="G706">
        <v>32</v>
      </c>
      <c r="H706" s="3">
        <f>F706*G706</f>
        <v>192000</v>
      </c>
    </row>
    <row r="707" spans="1:8" hidden="1" outlineLevel="2" x14ac:dyDescent="0.35">
      <c r="A707" t="s">
        <v>9</v>
      </c>
      <c r="B707">
        <v>190</v>
      </c>
      <c r="C707" t="s">
        <v>126</v>
      </c>
      <c r="D707">
        <v>611072300</v>
      </c>
      <c r="E707" t="s">
        <v>33</v>
      </c>
      <c r="F707">
        <v>5835</v>
      </c>
      <c r="G707">
        <v>34</v>
      </c>
      <c r="H707" s="3">
        <f>F707*G707</f>
        <v>198390</v>
      </c>
    </row>
    <row r="708" spans="1:8" outlineLevel="1" collapsed="1" x14ac:dyDescent="0.35">
      <c r="A708" t="s">
        <v>114</v>
      </c>
      <c r="B708">
        <v>264</v>
      </c>
      <c r="C708" s="1" t="s">
        <v>224</v>
      </c>
      <c r="D708">
        <v>611072300</v>
      </c>
      <c r="H708" s="3">
        <f>SUBTOTAL(9,H705:H707)</f>
        <v>586440</v>
      </c>
    </row>
    <row r="709" spans="1:8" hidden="1" outlineLevel="2" x14ac:dyDescent="0.35">
      <c r="A709" t="s">
        <v>11</v>
      </c>
      <c r="B709">
        <v>377</v>
      </c>
      <c r="C709" t="s">
        <v>94</v>
      </c>
      <c r="D709">
        <v>305530169</v>
      </c>
      <c r="E709" t="s">
        <v>39</v>
      </c>
      <c r="F709">
        <v>9320</v>
      </c>
      <c r="G709">
        <v>6.25</v>
      </c>
      <c r="H709" s="3">
        <f>F709*G709</f>
        <v>58250</v>
      </c>
    </row>
    <row r="710" spans="1:8" outlineLevel="1" collapsed="1" x14ac:dyDescent="0.35">
      <c r="A710" t="s">
        <v>11</v>
      </c>
      <c r="B710">
        <v>377</v>
      </c>
      <c r="C710" s="1" t="s">
        <v>225</v>
      </c>
      <c r="D710">
        <v>305530169</v>
      </c>
      <c r="H710" s="3">
        <f>SUBTOTAL(9,H709:H709)</f>
        <v>58250</v>
      </c>
    </row>
    <row r="711" spans="1:8" hidden="1" outlineLevel="2" x14ac:dyDescent="0.35">
      <c r="A711" t="s">
        <v>11</v>
      </c>
      <c r="B711">
        <v>377</v>
      </c>
      <c r="C711" t="s">
        <v>115</v>
      </c>
      <c r="D711">
        <v>604192585</v>
      </c>
      <c r="E711" t="s">
        <v>32</v>
      </c>
      <c r="F711">
        <v>1000</v>
      </c>
      <c r="G711">
        <v>30</v>
      </c>
      <c r="H711" s="3">
        <f t="shared" ref="H711:H717" si="38">F711*G711</f>
        <v>30000</v>
      </c>
    </row>
    <row r="712" spans="1:8" hidden="1" outlineLevel="2" x14ac:dyDescent="0.35">
      <c r="A712" t="s">
        <v>11</v>
      </c>
      <c r="B712">
        <v>388</v>
      </c>
      <c r="C712" t="s">
        <v>115</v>
      </c>
      <c r="D712">
        <v>604192585</v>
      </c>
      <c r="E712" t="s">
        <v>41</v>
      </c>
      <c r="F712">
        <v>700</v>
      </c>
      <c r="G712">
        <v>36</v>
      </c>
      <c r="H712" s="3">
        <f t="shared" si="38"/>
        <v>25200</v>
      </c>
    </row>
    <row r="713" spans="1:8" hidden="1" outlineLevel="2" x14ac:dyDescent="0.35">
      <c r="A713" t="s">
        <v>11</v>
      </c>
      <c r="B713">
        <v>388</v>
      </c>
      <c r="C713" t="s">
        <v>115</v>
      </c>
      <c r="D713">
        <v>604192585</v>
      </c>
      <c r="E713" t="s">
        <v>43</v>
      </c>
      <c r="F713">
        <v>1080</v>
      </c>
      <c r="G713">
        <v>21</v>
      </c>
      <c r="H713" s="3">
        <f t="shared" si="38"/>
        <v>22680</v>
      </c>
    </row>
    <row r="714" spans="1:8" hidden="1" outlineLevel="2" collapsed="1" x14ac:dyDescent="0.35">
      <c r="C714" t="s">
        <v>115</v>
      </c>
      <c r="D714">
        <v>604192585</v>
      </c>
      <c r="E714" t="s">
        <v>31</v>
      </c>
      <c r="F714">
        <v>2100</v>
      </c>
      <c r="G714">
        <v>40</v>
      </c>
      <c r="H714" s="3">
        <f t="shared" si="38"/>
        <v>84000</v>
      </c>
    </row>
    <row r="715" spans="1:8" hidden="1" outlineLevel="2" x14ac:dyDescent="0.35">
      <c r="A715" t="s">
        <v>15</v>
      </c>
      <c r="B715">
        <v>8</v>
      </c>
      <c r="C715" t="s">
        <v>115</v>
      </c>
      <c r="D715">
        <v>604192585</v>
      </c>
      <c r="E715" t="s">
        <v>32</v>
      </c>
      <c r="F715">
        <v>1500</v>
      </c>
      <c r="G715">
        <v>28</v>
      </c>
      <c r="H715" s="3">
        <f t="shared" si="38"/>
        <v>42000</v>
      </c>
    </row>
    <row r="716" spans="1:8" hidden="1" outlineLevel="2" x14ac:dyDescent="0.35">
      <c r="A716" t="s">
        <v>15</v>
      </c>
      <c r="B716">
        <v>8</v>
      </c>
      <c r="C716" t="s">
        <v>115</v>
      </c>
      <c r="D716">
        <v>604192585</v>
      </c>
      <c r="E716" t="s">
        <v>33</v>
      </c>
      <c r="F716">
        <v>100</v>
      </c>
      <c r="G716">
        <v>30</v>
      </c>
      <c r="H716" s="3">
        <f t="shared" si="38"/>
        <v>3000</v>
      </c>
    </row>
    <row r="717" spans="1:8" hidden="1" outlineLevel="2" x14ac:dyDescent="0.35">
      <c r="A717" t="s">
        <v>62</v>
      </c>
      <c r="B717">
        <v>66</v>
      </c>
      <c r="C717" t="s">
        <v>115</v>
      </c>
      <c r="D717">
        <v>604192585</v>
      </c>
      <c r="E717" t="s">
        <v>41</v>
      </c>
      <c r="F717">
        <v>1960</v>
      </c>
      <c r="G717">
        <v>36</v>
      </c>
      <c r="H717" s="3">
        <f t="shared" si="38"/>
        <v>70560</v>
      </c>
    </row>
    <row r="718" spans="1:8" outlineLevel="1" collapsed="1" x14ac:dyDescent="0.35">
      <c r="A718" t="s">
        <v>62</v>
      </c>
      <c r="B718">
        <v>74</v>
      </c>
      <c r="C718" s="1" t="s">
        <v>226</v>
      </c>
      <c r="D718">
        <v>604192585</v>
      </c>
      <c r="H718" s="3">
        <f>SUBTOTAL(9,H711:H717)</f>
        <v>277440</v>
      </c>
    </row>
    <row r="719" spans="1:8" hidden="1" outlineLevel="2" x14ac:dyDescent="0.35">
      <c r="A719" t="s">
        <v>62</v>
      </c>
      <c r="B719">
        <v>74</v>
      </c>
      <c r="C719" t="s">
        <v>100</v>
      </c>
      <c r="D719">
        <v>613108052</v>
      </c>
      <c r="E719" t="s">
        <v>31</v>
      </c>
      <c r="F719">
        <v>3125</v>
      </c>
      <c r="G719">
        <v>37</v>
      </c>
      <c r="H719" s="3">
        <f t="shared" ref="H719:H724" si="39">G719*F719</f>
        <v>115625</v>
      </c>
    </row>
    <row r="720" spans="1:8" hidden="1" outlineLevel="2" x14ac:dyDescent="0.35">
      <c r="A720" t="s">
        <v>62</v>
      </c>
      <c r="B720">
        <v>74</v>
      </c>
      <c r="C720" t="s">
        <v>100</v>
      </c>
      <c r="D720">
        <v>613108052</v>
      </c>
      <c r="E720" t="s">
        <v>31</v>
      </c>
      <c r="F720">
        <v>2520</v>
      </c>
      <c r="G720">
        <v>37</v>
      </c>
      <c r="H720" s="3">
        <f t="shared" si="39"/>
        <v>93240</v>
      </c>
    </row>
    <row r="721" spans="1:8" hidden="1" outlineLevel="2" x14ac:dyDescent="0.35">
      <c r="A721" t="s">
        <v>62</v>
      </c>
      <c r="B721">
        <v>74</v>
      </c>
      <c r="C721" t="s">
        <v>100</v>
      </c>
      <c r="D721">
        <v>613108052</v>
      </c>
      <c r="E721" t="s">
        <v>41</v>
      </c>
      <c r="F721">
        <v>2500</v>
      </c>
      <c r="G721">
        <v>36</v>
      </c>
      <c r="H721" s="3">
        <f t="shared" si="39"/>
        <v>90000</v>
      </c>
    </row>
    <row r="722" spans="1:8" hidden="1" outlineLevel="2" x14ac:dyDescent="0.35">
      <c r="A722" t="s">
        <v>62</v>
      </c>
      <c r="B722">
        <v>74</v>
      </c>
      <c r="C722" t="s">
        <v>100</v>
      </c>
      <c r="D722">
        <v>613108052</v>
      </c>
      <c r="E722" t="s">
        <v>31</v>
      </c>
      <c r="F722">
        <v>2500</v>
      </c>
      <c r="G722">
        <v>36.5</v>
      </c>
      <c r="H722" s="3">
        <f t="shared" si="39"/>
        <v>91250</v>
      </c>
    </row>
    <row r="723" spans="1:8" hidden="1" outlineLevel="2" x14ac:dyDescent="0.35">
      <c r="A723" t="s">
        <v>71</v>
      </c>
      <c r="B723">
        <v>96</v>
      </c>
      <c r="C723" t="s">
        <v>100</v>
      </c>
      <c r="D723">
        <v>613108052</v>
      </c>
      <c r="E723" t="s">
        <v>37</v>
      </c>
      <c r="F723">
        <v>3080</v>
      </c>
      <c r="G723">
        <v>34</v>
      </c>
      <c r="H723" s="3">
        <f t="shared" si="39"/>
        <v>104720</v>
      </c>
    </row>
    <row r="724" spans="1:8" hidden="1" outlineLevel="2" x14ac:dyDescent="0.35">
      <c r="A724" t="s">
        <v>71</v>
      </c>
      <c r="B724">
        <v>96</v>
      </c>
      <c r="C724" t="s">
        <v>100</v>
      </c>
      <c r="D724">
        <v>613108052</v>
      </c>
      <c r="E724" t="s">
        <v>38</v>
      </c>
      <c r="F724">
        <v>980</v>
      </c>
      <c r="G724">
        <v>36.5</v>
      </c>
      <c r="H724" s="3">
        <f t="shared" si="39"/>
        <v>35770</v>
      </c>
    </row>
    <row r="725" spans="1:8" hidden="1" outlineLevel="2" x14ac:dyDescent="0.35">
      <c r="A725" t="s">
        <v>71</v>
      </c>
      <c r="B725">
        <v>96</v>
      </c>
      <c r="C725" t="s">
        <v>100</v>
      </c>
      <c r="D725">
        <v>613108052</v>
      </c>
      <c r="E725" t="s">
        <v>31</v>
      </c>
      <c r="F725">
        <v>1250</v>
      </c>
      <c r="G725">
        <v>35.5</v>
      </c>
      <c r="H725" s="3">
        <f>F725*G725</f>
        <v>44375</v>
      </c>
    </row>
    <row r="726" spans="1:8" hidden="1" outlineLevel="2" collapsed="1" x14ac:dyDescent="0.35">
      <c r="C726" t="s">
        <v>100</v>
      </c>
      <c r="D726">
        <v>613108052</v>
      </c>
      <c r="E726" t="s">
        <v>74</v>
      </c>
      <c r="F726">
        <v>1250</v>
      </c>
      <c r="G726">
        <v>34.5</v>
      </c>
      <c r="H726" s="3">
        <f>F726*G726</f>
        <v>43125</v>
      </c>
    </row>
    <row r="727" spans="1:8" hidden="1" outlineLevel="2" x14ac:dyDescent="0.35">
      <c r="A727" t="s">
        <v>5</v>
      </c>
      <c r="B727">
        <v>17</v>
      </c>
      <c r="C727" t="s">
        <v>100</v>
      </c>
      <c r="D727">
        <v>613108052</v>
      </c>
      <c r="E727" t="s">
        <v>31</v>
      </c>
      <c r="F727">
        <v>280</v>
      </c>
      <c r="G727">
        <v>35.5</v>
      </c>
      <c r="H727" s="3">
        <f>F727*G727</f>
        <v>9940</v>
      </c>
    </row>
    <row r="728" spans="1:8" hidden="1" outlineLevel="2" x14ac:dyDescent="0.35">
      <c r="A728" t="s">
        <v>5</v>
      </c>
      <c r="B728">
        <v>37</v>
      </c>
      <c r="C728" t="s">
        <v>100</v>
      </c>
      <c r="D728">
        <v>613108052</v>
      </c>
      <c r="E728" t="s">
        <v>31</v>
      </c>
      <c r="F728">
        <v>3000</v>
      </c>
      <c r="G728">
        <v>34</v>
      </c>
      <c r="H728" s="3">
        <f>F728*G728</f>
        <v>102000</v>
      </c>
    </row>
    <row r="729" spans="1:8" hidden="1" outlineLevel="2" x14ac:dyDescent="0.35">
      <c r="A729" t="s">
        <v>5</v>
      </c>
      <c r="B729">
        <v>37</v>
      </c>
      <c r="C729" t="s">
        <v>100</v>
      </c>
      <c r="D729">
        <v>613108052</v>
      </c>
      <c r="E729" t="s">
        <v>31</v>
      </c>
      <c r="F729">
        <v>840</v>
      </c>
      <c r="G729">
        <v>34</v>
      </c>
      <c r="H729" s="3">
        <f>F729*G729</f>
        <v>28560</v>
      </c>
    </row>
    <row r="730" spans="1:8" outlineLevel="1" collapsed="1" x14ac:dyDescent="0.35">
      <c r="A730" t="s">
        <v>6</v>
      </c>
      <c r="B730">
        <v>50</v>
      </c>
      <c r="C730" s="1" t="s">
        <v>227</v>
      </c>
      <c r="D730">
        <v>613108052</v>
      </c>
      <c r="H730" s="3">
        <f>SUBTOTAL(9,H719:H729)</f>
        <v>758605</v>
      </c>
    </row>
    <row r="731" spans="1:8" hidden="1" outlineLevel="2" x14ac:dyDescent="0.35">
      <c r="A731" t="s">
        <v>62</v>
      </c>
      <c r="B731">
        <v>62</v>
      </c>
      <c r="C731" t="s">
        <v>93</v>
      </c>
      <c r="D731">
        <v>301078933</v>
      </c>
      <c r="E731" t="s">
        <v>34</v>
      </c>
      <c r="F731">
        <v>300</v>
      </c>
      <c r="G731">
        <v>27</v>
      </c>
      <c r="H731" s="3">
        <f t="shared" ref="H731:H738" si="40">F731*G731</f>
        <v>8100</v>
      </c>
    </row>
    <row r="732" spans="1:8" hidden="1" outlineLevel="2" x14ac:dyDescent="0.35">
      <c r="A732" t="s">
        <v>62</v>
      </c>
      <c r="B732">
        <v>69</v>
      </c>
      <c r="C732" t="s">
        <v>93</v>
      </c>
      <c r="D732">
        <v>301078933</v>
      </c>
      <c r="E732" t="s">
        <v>36</v>
      </c>
      <c r="F732">
        <v>300</v>
      </c>
      <c r="G732">
        <v>28</v>
      </c>
      <c r="H732" s="3">
        <f t="shared" si="40"/>
        <v>8400</v>
      </c>
    </row>
    <row r="733" spans="1:8" hidden="1" outlineLevel="2" x14ac:dyDescent="0.35">
      <c r="A733" t="s">
        <v>62</v>
      </c>
      <c r="B733">
        <v>69</v>
      </c>
      <c r="C733" t="s">
        <v>93</v>
      </c>
      <c r="D733">
        <v>301078933</v>
      </c>
      <c r="E733" t="s">
        <v>32</v>
      </c>
      <c r="F733">
        <v>412</v>
      </c>
      <c r="G733">
        <v>30</v>
      </c>
      <c r="H733" s="3">
        <f t="shared" si="40"/>
        <v>12360</v>
      </c>
    </row>
    <row r="734" spans="1:8" hidden="1" outlineLevel="2" x14ac:dyDescent="0.35">
      <c r="A734" t="s">
        <v>12</v>
      </c>
      <c r="B734">
        <v>100</v>
      </c>
      <c r="C734" t="s">
        <v>93</v>
      </c>
      <c r="D734">
        <v>301078933</v>
      </c>
      <c r="E734" t="s">
        <v>31</v>
      </c>
      <c r="F734">
        <v>1500</v>
      </c>
      <c r="G734">
        <v>34</v>
      </c>
      <c r="H734" s="3">
        <f t="shared" si="40"/>
        <v>51000</v>
      </c>
    </row>
    <row r="735" spans="1:8" hidden="1" outlineLevel="2" x14ac:dyDescent="0.35">
      <c r="A735" t="s">
        <v>12</v>
      </c>
      <c r="B735">
        <v>100</v>
      </c>
      <c r="C735" t="s">
        <v>93</v>
      </c>
      <c r="D735">
        <v>301078933</v>
      </c>
      <c r="E735" t="s">
        <v>36</v>
      </c>
      <c r="F735">
        <v>300</v>
      </c>
      <c r="G735">
        <v>28</v>
      </c>
      <c r="H735" s="3">
        <f t="shared" si="40"/>
        <v>8400</v>
      </c>
    </row>
    <row r="736" spans="1:8" hidden="1" outlineLevel="2" x14ac:dyDescent="0.35">
      <c r="A736" t="s">
        <v>8</v>
      </c>
      <c r="B736">
        <v>145</v>
      </c>
      <c r="C736" t="s">
        <v>93</v>
      </c>
      <c r="D736">
        <v>301078933</v>
      </c>
      <c r="E736" t="s">
        <v>31</v>
      </c>
      <c r="F736">
        <v>990</v>
      </c>
      <c r="G736">
        <v>34</v>
      </c>
      <c r="H736" s="3">
        <f t="shared" si="40"/>
        <v>33660</v>
      </c>
    </row>
    <row r="737" spans="1:8" hidden="1" outlineLevel="2" x14ac:dyDescent="0.35">
      <c r="A737" t="s">
        <v>9</v>
      </c>
      <c r="B737">
        <v>220</v>
      </c>
      <c r="C737" t="s">
        <v>93</v>
      </c>
      <c r="D737">
        <v>301078933</v>
      </c>
      <c r="E737" t="s">
        <v>31</v>
      </c>
      <c r="F737">
        <v>1500</v>
      </c>
      <c r="G737">
        <v>35</v>
      </c>
      <c r="H737" s="3">
        <f t="shared" si="40"/>
        <v>52500</v>
      </c>
    </row>
    <row r="738" spans="1:8" hidden="1" outlineLevel="2" x14ac:dyDescent="0.35">
      <c r="A738" t="s">
        <v>9</v>
      </c>
      <c r="B738">
        <v>220</v>
      </c>
      <c r="C738" t="s">
        <v>93</v>
      </c>
      <c r="D738">
        <v>301078933</v>
      </c>
      <c r="E738" t="s">
        <v>43</v>
      </c>
      <c r="F738">
        <v>1050</v>
      </c>
      <c r="G738">
        <v>22</v>
      </c>
      <c r="H738" s="3">
        <f t="shared" si="40"/>
        <v>23100</v>
      </c>
    </row>
    <row r="739" spans="1:8" outlineLevel="1" collapsed="1" x14ac:dyDescent="0.35">
      <c r="C739" s="1" t="s">
        <v>228</v>
      </c>
      <c r="D739">
        <v>301078933</v>
      </c>
      <c r="H739" s="3">
        <f>SUBTOTAL(9,H731:H738)</f>
        <v>197520</v>
      </c>
    </row>
    <row r="740" spans="1:8" hidden="1" outlineLevel="2" x14ac:dyDescent="0.35">
      <c r="A740" t="s">
        <v>15</v>
      </c>
      <c r="B740">
        <v>3</v>
      </c>
      <c r="C740" t="s">
        <v>56</v>
      </c>
      <c r="D740">
        <v>606275767</v>
      </c>
      <c r="E740" t="s">
        <v>31</v>
      </c>
      <c r="F740">
        <v>2800</v>
      </c>
      <c r="G740">
        <v>37</v>
      </c>
      <c r="H740" s="3">
        <f>G740*F740</f>
        <v>103600</v>
      </c>
    </row>
    <row r="741" spans="1:8" hidden="1" outlineLevel="2" x14ac:dyDescent="0.35">
      <c r="A741" t="s">
        <v>15</v>
      </c>
      <c r="B741">
        <v>3</v>
      </c>
      <c r="C741" t="s">
        <v>56</v>
      </c>
      <c r="D741">
        <v>606275767</v>
      </c>
      <c r="E741" t="s">
        <v>34</v>
      </c>
      <c r="F741">
        <v>720</v>
      </c>
      <c r="G741">
        <v>32</v>
      </c>
      <c r="H741" s="3">
        <f>G741*F741</f>
        <v>23040</v>
      </c>
    </row>
    <row r="742" spans="1:8" outlineLevel="1" collapsed="1" x14ac:dyDescent="0.35">
      <c r="A742" t="s">
        <v>15</v>
      </c>
      <c r="B742">
        <v>3</v>
      </c>
      <c r="C742" s="1" t="s">
        <v>229</v>
      </c>
      <c r="D742">
        <v>606275767</v>
      </c>
      <c r="H742" s="3">
        <f>SUBTOTAL(9,H740:H741)</f>
        <v>126640</v>
      </c>
    </row>
    <row r="743" spans="1:8" hidden="1" outlineLevel="2" x14ac:dyDescent="0.35">
      <c r="A743" t="s">
        <v>15</v>
      </c>
      <c r="B743">
        <v>3</v>
      </c>
      <c r="C743" t="s">
        <v>134</v>
      </c>
      <c r="D743">
        <v>607491995</v>
      </c>
      <c r="E743" t="s">
        <v>32</v>
      </c>
      <c r="F743">
        <v>5000</v>
      </c>
      <c r="G743">
        <v>21</v>
      </c>
      <c r="H743" s="3">
        <f>F743*G743</f>
        <v>105000</v>
      </c>
    </row>
    <row r="744" spans="1:8" outlineLevel="1" collapsed="1" x14ac:dyDescent="0.35">
      <c r="A744" t="s">
        <v>15</v>
      </c>
      <c r="B744">
        <v>3</v>
      </c>
      <c r="C744" s="1" t="s">
        <v>230</v>
      </c>
      <c r="D744">
        <v>607491995</v>
      </c>
      <c r="H744" s="3">
        <f>SUBTOTAL(9,H743:H743)</f>
        <v>105000</v>
      </c>
    </row>
    <row r="745" spans="1:8" hidden="1" outlineLevel="2" x14ac:dyDescent="0.35">
      <c r="A745" t="s">
        <v>15</v>
      </c>
      <c r="B745">
        <v>3</v>
      </c>
      <c r="C745" t="s">
        <v>101</v>
      </c>
      <c r="D745">
        <v>603099474</v>
      </c>
      <c r="E745" t="s">
        <v>43</v>
      </c>
      <c r="F745">
        <v>600</v>
      </c>
      <c r="G745">
        <v>26</v>
      </c>
      <c r="H745" s="3">
        <f>F745*G745</f>
        <v>15600</v>
      </c>
    </row>
    <row r="746" spans="1:8" hidden="1" outlineLevel="2" x14ac:dyDescent="0.35">
      <c r="A746" t="s">
        <v>15</v>
      </c>
      <c r="B746">
        <v>11</v>
      </c>
      <c r="C746" t="s">
        <v>101</v>
      </c>
      <c r="D746">
        <v>603099474</v>
      </c>
      <c r="E746" t="s">
        <v>31</v>
      </c>
      <c r="F746">
        <v>2800</v>
      </c>
      <c r="G746">
        <v>35</v>
      </c>
      <c r="H746" s="3">
        <f>F746*G746</f>
        <v>98000</v>
      </c>
    </row>
    <row r="747" spans="1:8" hidden="1" outlineLevel="2" x14ac:dyDescent="0.35">
      <c r="A747" t="s">
        <v>15</v>
      </c>
      <c r="B747">
        <v>11</v>
      </c>
      <c r="C747" t="s">
        <v>101</v>
      </c>
      <c r="D747">
        <v>603099474</v>
      </c>
      <c r="E747" t="s">
        <v>35</v>
      </c>
      <c r="F747">
        <v>2800</v>
      </c>
      <c r="G747">
        <v>41.75</v>
      </c>
      <c r="H747" s="3">
        <f>F747*G747</f>
        <v>116900</v>
      </c>
    </row>
    <row r="748" spans="1:8" outlineLevel="1" collapsed="1" x14ac:dyDescent="0.35">
      <c r="A748" t="s">
        <v>15</v>
      </c>
      <c r="B748">
        <v>11</v>
      </c>
      <c r="C748" s="1" t="s">
        <v>231</v>
      </c>
      <c r="D748">
        <v>603099474</v>
      </c>
      <c r="H748" s="3">
        <f>SUBTOTAL(9,H745:H747)</f>
        <v>230500</v>
      </c>
    </row>
    <row r="749" spans="1:8" hidden="1" outlineLevel="2" x14ac:dyDescent="0.35">
      <c r="A749" t="s">
        <v>6</v>
      </c>
      <c r="B749">
        <v>47</v>
      </c>
      <c r="C749" t="s">
        <v>16</v>
      </c>
      <c r="D749">
        <v>300341450</v>
      </c>
      <c r="E749" t="s">
        <v>32</v>
      </c>
      <c r="F749">
        <v>3060</v>
      </c>
      <c r="G749">
        <v>38</v>
      </c>
      <c r="H749" s="3">
        <f t="shared" ref="H749:H770" si="41">G749*F749</f>
        <v>116280</v>
      </c>
    </row>
    <row r="750" spans="1:8" hidden="1" outlineLevel="2" x14ac:dyDescent="0.35">
      <c r="A750" t="s">
        <v>6</v>
      </c>
      <c r="B750">
        <v>47</v>
      </c>
      <c r="C750" t="s">
        <v>16</v>
      </c>
      <c r="D750">
        <v>300341450</v>
      </c>
      <c r="E750" t="s">
        <v>33</v>
      </c>
      <c r="F750">
        <v>500</v>
      </c>
      <c r="G750">
        <v>35</v>
      </c>
      <c r="H750" s="3">
        <f t="shared" si="41"/>
        <v>17500</v>
      </c>
    </row>
    <row r="751" spans="1:8" hidden="1" outlineLevel="2" x14ac:dyDescent="0.35">
      <c r="A751" t="s">
        <v>6</v>
      </c>
      <c r="B751">
        <v>47</v>
      </c>
      <c r="C751" t="s">
        <v>16</v>
      </c>
      <c r="D751">
        <v>300341450</v>
      </c>
      <c r="E751" t="s">
        <v>34</v>
      </c>
      <c r="F751">
        <v>300</v>
      </c>
      <c r="G751">
        <v>32</v>
      </c>
      <c r="H751" s="3">
        <f t="shared" si="41"/>
        <v>9600</v>
      </c>
    </row>
    <row r="752" spans="1:8" hidden="1" outlineLevel="2" x14ac:dyDescent="0.35">
      <c r="A752" t="s">
        <v>6</v>
      </c>
      <c r="B752">
        <v>47</v>
      </c>
      <c r="C752" t="s">
        <v>16</v>
      </c>
      <c r="D752">
        <v>300341450</v>
      </c>
      <c r="E752" t="s">
        <v>35</v>
      </c>
      <c r="F752">
        <v>1200</v>
      </c>
      <c r="G752">
        <v>37</v>
      </c>
      <c r="H752" s="3">
        <f t="shared" si="41"/>
        <v>44400</v>
      </c>
    </row>
    <row r="753" spans="1:8" hidden="1" outlineLevel="2" x14ac:dyDescent="0.35">
      <c r="A753" t="s">
        <v>6</v>
      </c>
      <c r="B753">
        <v>47</v>
      </c>
      <c r="C753" t="s">
        <v>16</v>
      </c>
      <c r="D753">
        <v>300341450</v>
      </c>
      <c r="E753" t="s">
        <v>36</v>
      </c>
      <c r="F753">
        <v>450</v>
      </c>
      <c r="G753">
        <v>33</v>
      </c>
      <c r="H753" s="3">
        <f t="shared" si="41"/>
        <v>14850</v>
      </c>
    </row>
    <row r="754" spans="1:8" hidden="1" outlineLevel="2" x14ac:dyDescent="0.35">
      <c r="A754" t="s">
        <v>6</v>
      </c>
      <c r="B754">
        <v>47</v>
      </c>
      <c r="C754" t="s">
        <v>16</v>
      </c>
      <c r="D754">
        <v>300341450</v>
      </c>
      <c r="E754" t="s">
        <v>35</v>
      </c>
      <c r="F754">
        <v>1500</v>
      </c>
      <c r="G754">
        <v>37</v>
      </c>
      <c r="H754" s="3">
        <f t="shared" si="41"/>
        <v>55500</v>
      </c>
    </row>
    <row r="755" spans="1:8" hidden="1" outlineLevel="2" x14ac:dyDescent="0.35">
      <c r="A755" t="s">
        <v>62</v>
      </c>
      <c r="B755">
        <v>63</v>
      </c>
      <c r="C755" t="s">
        <v>16</v>
      </c>
      <c r="D755">
        <v>300341450</v>
      </c>
      <c r="E755" t="s">
        <v>34</v>
      </c>
      <c r="F755">
        <v>510</v>
      </c>
      <c r="G755">
        <v>32</v>
      </c>
      <c r="H755" s="3">
        <f t="shared" si="41"/>
        <v>16320</v>
      </c>
    </row>
    <row r="756" spans="1:8" hidden="1" outlineLevel="2" x14ac:dyDescent="0.35">
      <c r="A756" t="s">
        <v>71</v>
      </c>
      <c r="B756">
        <v>79</v>
      </c>
      <c r="C756" t="s">
        <v>16</v>
      </c>
      <c r="D756">
        <v>300341450</v>
      </c>
      <c r="E756" t="s">
        <v>36</v>
      </c>
      <c r="F756">
        <v>2010</v>
      </c>
      <c r="G756">
        <v>33</v>
      </c>
      <c r="H756" s="3">
        <f t="shared" si="41"/>
        <v>66330</v>
      </c>
    </row>
    <row r="757" spans="1:8" hidden="1" outlineLevel="2" x14ac:dyDescent="0.35">
      <c r="A757" t="s">
        <v>71</v>
      </c>
      <c r="B757">
        <v>79</v>
      </c>
      <c r="C757" t="s">
        <v>16</v>
      </c>
      <c r="D757">
        <v>300341450</v>
      </c>
      <c r="E757" t="s">
        <v>32</v>
      </c>
      <c r="F757">
        <v>4320</v>
      </c>
      <c r="G757">
        <v>38</v>
      </c>
      <c r="H757" s="3">
        <f t="shared" si="41"/>
        <v>164160</v>
      </c>
    </row>
    <row r="758" spans="1:8" hidden="1" outlineLevel="2" x14ac:dyDescent="0.35">
      <c r="A758" t="s">
        <v>71</v>
      </c>
      <c r="B758">
        <v>79</v>
      </c>
      <c r="C758" t="s">
        <v>16</v>
      </c>
      <c r="D758">
        <v>300341450</v>
      </c>
      <c r="E758" t="s">
        <v>32</v>
      </c>
      <c r="F758">
        <v>2500</v>
      </c>
      <c r="G758">
        <v>37</v>
      </c>
      <c r="H758" s="3">
        <f t="shared" si="41"/>
        <v>92500</v>
      </c>
    </row>
    <row r="759" spans="1:8" hidden="1" outlineLevel="2" x14ac:dyDescent="0.35">
      <c r="A759" t="s">
        <v>71</v>
      </c>
      <c r="B759">
        <v>79</v>
      </c>
      <c r="C759" t="s">
        <v>16</v>
      </c>
      <c r="D759">
        <v>300341450</v>
      </c>
      <c r="E759" t="s">
        <v>36</v>
      </c>
      <c r="F759">
        <v>1800</v>
      </c>
      <c r="G759">
        <v>34</v>
      </c>
      <c r="H759" s="3">
        <f t="shared" si="41"/>
        <v>61200</v>
      </c>
    </row>
    <row r="760" spans="1:8" hidden="1" outlineLevel="2" x14ac:dyDescent="0.35">
      <c r="A760" t="s">
        <v>71</v>
      </c>
      <c r="B760">
        <v>79</v>
      </c>
      <c r="C760" t="s">
        <v>16</v>
      </c>
      <c r="D760">
        <v>300341450</v>
      </c>
      <c r="E760" t="s">
        <v>34</v>
      </c>
      <c r="F760">
        <v>600</v>
      </c>
      <c r="G760">
        <v>33</v>
      </c>
      <c r="H760" s="3">
        <f t="shared" si="41"/>
        <v>19800</v>
      </c>
    </row>
    <row r="761" spans="1:8" hidden="1" outlineLevel="2" x14ac:dyDescent="0.35">
      <c r="A761" t="s">
        <v>71</v>
      </c>
      <c r="B761">
        <v>79</v>
      </c>
      <c r="C761" t="s">
        <v>16</v>
      </c>
      <c r="D761">
        <v>300341450</v>
      </c>
      <c r="E761" t="s">
        <v>31</v>
      </c>
      <c r="F761">
        <v>1200</v>
      </c>
      <c r="G761">
        <v>37.5</v>
      </c>
      <c r="H761" s="3">
        <f t="shared" si="41"/>
        <v>45000</v>
      </c>
    </row>
    <row r="762" spans="1:8" hidden="1" outlineLevel="2" x14ac:dyDescent="0.35">
      <c r="A762" t="s">
        <v>7</v>
      </c>
      <c r="B762">
        <v>134</v>
      </c>
      <c r="C762" t="s">
        <v>16</v>
      </c>
      <c r="D762">
        <v>300341450</v>
      </c>
      <c r="E762" t="s">
        <v>31</v>
      </c>
      <c r="F762">
        <v>625</v>
      </c>
      <c r="G762">
        <v>37.5</v>
      </c>
      <c r="H762" s="3">
        <f t="shared" si="41"/>
        <v>23437.5</v>
      </c>
    </row>
    <row r="763" spans="1:8" hidden="1" outlineLevel="2" x14ac:dyDescent="0.35">
      <c r="A763" t="s">
        <v>7</v>
      </c>
      <c r="B763">
        <v>134</v>
      </c>
      <c r="C763" t="s">
        <v>16</v>
      </c>
      <c r="D763">
        <v>300341450</v>
      </c>
      <c r="E763" t="s">
        <v>40</v>
      </c>
      <c r="F763">
        <v>500</v>
      </c>
      <c r="G763">
        <v>62</v>
      </c>
      <c r="H763" s="3">
        <f t="shared" si="41"/>
        <v>31000</v>
      </c>
    </row>
    <row r="764" spans="1:8" hidden="1" outlineLevel="2" x14ac:dyDescent="0.35">
      <c r="A764" t="s">
        <v>7</v>
      </c>
      <c r="B764">
        <v>134</v>
      </c>
      <c r="C764" t="s">
        <v>16</v>
      </c>
      <c r="D764">
        <v>300341450</v>
      </c>
      <c r="E764" t="s">
        <v>31</v>
      </c>
      <c r="F764">
        <v>1400</v>
      </c>
      <c r="G764">
        <v>37.5</v>
      </c>
      <c r="H764" s="3">
        <f t="shared" si="41"/>
        <v>52500</v>
      </c>
    </row>
    <row r="765" spans="1:8" hidden="1" outlineLevel="2" x14ac:dyDescent="0.35">
      <c r="A765" t="s">
        <v>7</v>
      </c>
      <c r="B765">
        <v>134</v>
      </c>
      <c r="C765" t="s">
        <v>16</v>
      </c>
      <c r="D765">
        <v>300341450</v>
      </c>
      <c r="E765" t="s">
        <v>31</v>
      </c>
      <c r="F765">
        <v>3350</v>
      </c>
      <c r="G765">
        <v>37</v>
      </c>
      <c r="H765" s="3">
        <f t="shared" si="41"/>
        <v>123950</v>
      </c>
    </row>
    <row r="766" spans="1:8" hidden="1" outlineLevel="2" x14ac:dyDescent="0.35">
      <c r="A766" t="s">
        <v>9</v>
      </c>
      <c r="B766">
        <v>186</v>
      </c>
      <c r="C766" t="s">
        <v>16</v>
      </c>
      <c r="D766">
        <v>300341450</v>
      </c>
      <c r="E766" t="s">
        <v>37</v>
      </c>
      <c r="F766">
        <v>1500</v>
      </c>
      <c r="G766">
        <v>35</v>
      </c>
      <c r="H766" s="3">
        <f t="shared" si="41"/>
        <v>52500</v>
      </c>
    </row>
    <row r="767" spans="1:8" hidden="1" outlineLevel="2" x14ac:dyDescent="0.35">
      <c r="A767" t="s">
        <v>9</v>
      </c>
      <c r="B767">
        <v>186</v>
      </c>
      <c r="C767" t="s">
        <v>16</v>
      </c>
      <c r="D767">
        <v>300341450</v>
      </c>
      <c r="E767" t="s">
        <v>40</v>
      </c>
      <c r="F767">
        <v>250</v>
      </c>
      <c r="G767">
        <v>61</v>
      </c>
      <c r="H767" s="3">
        <f t="shared" si="41"/>
        <v>15250</v>
      </c>
    </row>
    <row r="768" spans="1:8" hidden="1" outlineLevel="2" x14ac:dyDescent="0.35">
      <c r="A768" t="s">
        <v>9</v>
      </c>
      <c r="B768">
        <v>186</v>
      </c>
      <c r="C768" t="s">
        <v>16</v>
      </c>
      <c r="D768">
        <v>300341450</v>
      </c>
      <c r="E768" t="s">
        <v>33</v>
      </c>
      <c r="F768">
        <v>250</v>
      </c>
      <c r="G768">
        <v>37</v>
      </c>
      <c r="H768" s="3">
        <f t="shared" si="41"/>
        <v>9250</v>
      </c>
    </row>
    <row r="769" spans="1:8" hidden="1" outlineLevel="2" x14ac:dyDescent="0.35">
      <c r="A769" t="s">
        <v>114</v>
      </c>
      <c r="B769">
        <v>231</v>
      </c>
      <c r="C769" t="s">
        <v>16</v>
      </c>
      <c r="D769">
        <v>300341450</v>
      </c>
      <c r="E769" t="s">
        <v>36</v>
      </c>
      <c r="F769">
        <v>870</v>
      </c>
      <c r="G769">
        <v>33</v>
      </c>
      <c r="H769" s="3">
        <f t="shared" si="41"/>
        <v>28710</v>
      </c>
    </row>
    <row r="770" spans="1:8" hidden="1" outlineLevel="2" x14ac:dyDescent="0.35">
      <c r="A770" t="s">
        <v>114</v>
      </c>
      <c r="B770">
        <v>231</v>
      </c>
      <c r="C770" t="s">
        <v>16</v>
      </c>
      <c r="D770">
        <v>300341450</v>
      </c>
      <c r="E770" t="s">
        <v>34</v>
      </c>
      <c r="F770">
        <v>750</v>
      </c>
      <c r="G770">
        <v>33</v>
      </c>
      <c r="H770" s="3">
        <f t="shared" si="41"/>
        <v>24750</v>
      </c>
    </row>
    <row r="771" spans="1:8" hidden="1" outlineLevel="2" x14ac:dyDescent="0.35">
      <c r="A771" t="s">
        <v>114</v>
      </c>
      <c r="B771">
        <v>231</v>
      </c>
      <c r="C771" t="s">
        <v>16</v>
      </c>
      <c r="D771">
        <v>300341450</v>
      </c>
      <c r="E771" t="s">
        <v>38</v>
      </c>
      <c r="F771">
        <v>3125</v>
      </c>
      <c r="G771">
        <v>38</v>
      </c>
      <c r="H771" s="3">
        <f t="shared" ref="H771:H796" si="42">F771*G771</f>
        <v>118750</v>
      </c>
    </row>
    <row r="772" spans="1:8" hidden="1" outlineLevel="2" x14ac:dyDescent="0.35">
      <c r="A772" t="s">
        <v>114</v>
      </c>
      <c r="B772">
        <v>231</v>
      </c>
      <c r="C772" t="s">
        <v>16</v>
      </c>
      <c r="D772">
        <v>300341450</v>
      </c>
      <c r="E772" t="s">
        <v>37</v>
      </c>
      <c r="F772">
        <v>1680</v>
      </c>
      <c r="G772">
        <v>36</v>
      </c>
      <c r="H772" s="3">
        <f t="shared" si="42"/>
        <v>60480</v>
      </c>
    </row>
    <row r="773" spans="1:8" hidden="1" outlineLevel="2" x14ac:dyDescent="0.35">
      <c r="A773" t="s">
        <v>114</v>
      </c>
      <c r="B773">
        <v>231</v>
      </c>
      <c r="C773" t="s">
        <v>16</v>
      </c>
      <c r="D773">
        <v>300341450</v>
      </c>
      <c r="E773" t="s">
        <v>33</v>
      </c>
      <c r="F773">
        <v>250</v>
      </c>
      <c r="G773">
        <v>39</v>
      </c>
      <c r="H773" s="3">
        <f t="shared" si="42"/>
        <v>9750</v>
      </c>
    </row>
    <row r="774" spans="1:8" hidden="1" outlineLevel="2" x14ac:dyDescent="0.35">
      <c r="A774" t="s">
        <v>10</v>
      </c>
      <c r="B774">
        <v>308</v>
      </c>
      <c r="C774" t="s">
        <v>16</v>
      </c>
      <c r="D774">
        <v>300341450</v>
      </c>
      <c r="E774" t="s">
        <v>43</v>
      </c>
      <c r="F774">
        <v>250</v>
      </c>
      <c r="G774">
        <v>32</v>
      </c>
      <c r="H774" s="3">
        <f t="shared" si="42"/>
        <v>8000</v>
      </c>
    </row>
    <row r="775" spans="1:8" hidden="1" outlineLevel="2" x14ac:dyDescent="0.35">
      <c r="A775" t="s">
        <v>10</v>
      </c>
      <c r="B775">
        <v>308</v>
      </c>
      <c r="C775" t="s">
        <v>16</v>
      </c>
      <c r="D775">
        <v>300341450</v>
      </c>
      <c r="E775" t="s">
        <v>31</v>
      </c>
      <c r="F775">
        <v>1400</v>
      </c>
      <c r="G775">
        <v>34</v>
      </c>
      <c r="H775" s="3">
        <f t="shared" si="42"/>
        <v>47600</v>
      </c>
    </row>
    <row r="776" spans="1:8" hidden="1" outlineLevel="2" x14ac:dyDescent="0.35">
      <c r="A776" t="s">
        <v>10</v>
      </c>
      <c r="B776">
        <v>308</v>
      </c>
      <c r="C776" t="s">
        <v>16</v>
      </c>
      <c r="D776">
        <v>300341450</v>
      </c>
      <c r="E776" t="s">
        <v>36</v>
      </c>
      <c r="F776">
        <v>600</v>
      </c>
      <c r="G776">
        <v>28</v>
      </c>
      <c r="H776" s="3">
        <f t="shared" si="42"/>
        <v>16800</v>
      </c>
    </row>
    <row r="777" spans="1:8" hidden="1" outlineLevel="2" x14ac:dyDescent="0.35">
      <c r="A777" t="s">
        <v>10</v>
      </c>
      <c r="B777">
        <v>308</v>
      </c>
      <c r="C777" t="s">
        <v>16</v>
      </c>
      <c r="D777">
        <v>300341450</v>
      </c>
      <c r="E777" t="s">
        <v>32</v>
      </c>
      <c r="F777">
        <v>5000</v>
      </c>
      <c r="G777">
        <v>32</v>
      </c>
      <c r="H777" s="3">
        <f t="shared" si="42"/>
        <v>160000</v>
      </c>
    </row>
    <row r="778" spans="1:8" hidden="1" outlineLevel="2" x14ac:dyDescent="0.35">
      <c r="A778" t="s">
        <v>10</v>
      </c>
      <c r="B778">
        <v>308</v>
      </c>
      <c r="C778" t="s">
        <v>16</v>
      </c>
      <c r="D778">
        <v>300341450</v>
      </c>
      <c r="E778" t="s">
        <v>32</v>
      </c>
      <c r="F778">
        <v>5750</v>
      </c>
      <c r="G778">
        <v>30</v>
      </c>
      <c r="H778" s="3">
        <f t="shared" si="42"/>
        <v>172500</v>
      </c>
    </row>
    <row r="779" spans="1:8" hidden="1" outlineLevel="2" x14ac:dyDescent="0.35">
      <c r="A779" t="s">
        <v>10</v>
      </c>
      <c r="B779">
        <v>355</v>
      </c>
      <c r="C779" t="s">
        <v>16</v>
      </c>
      <c r="D779">
        <v>300341450</v>
      </c>
      <c r="E779" t="s">
        <v>33</v>
      </c>
      <c r="F779">
        <v>250</v>
      </c>
      <c r="G779">
        <v>30</v>
      </c>
      <c r="H779" s="3">
        <f t="shared" si="42"/>
        <v>7500</v>
      </c>
    </row>
    <row r="780" spans="1:8" hidden="1" outlineLevel="2" x14ac:dyDescent="0.35">
      <c r="A780" t="s">
        <v>10</v>
      </c>
      <c r="B780">
        <v>363</v>
      </c>
      <c r="C780" t="s">
        <v>16</v>
      </c>
      <c r="D780">
        <v>300341450</v>
      </c>
      <c r="E780" t="s">
        <v>35</v>
      </c>
      <c r="F780">
        <v>1950</v>
      </c>
      <c r="G780">
        <v>40</v>
      </c>
      <c r="H780" s="3">
        <f t="shared" si="42"/>
        <v>78000</v>
      </c>
    </row>
    <row r="781" spans="1:8" hidden="1" outlineLevel="2" x14ac:dyDescent="0.35">
      <c r="A781" t="s">
        <v>10</v>
      </c>
      <c r="B781">
        <v>363</v>
      </c>
      <c r="C781" t="s">
        <v>16</v>
      </c>
      <c r="D781">
        <v>300341450</v>
      </c>
      <c r="E781" t="s">
        <v>43</v>
      </c>
      <c r="F781">
        <v>1000</v>
      </c>
      <c r="G781">
        <v>21</v>
      </c>
      <c r="H781" s="3">
        <f t="shared" si="42"/>
        <v>21000</v>
      </c>
    </row>
    <row r="782" spans="1:8" hidden="1" outlineLevel="2" x14ac:dyDescent="0.35">
      <c r="A782" t="s">
        <v>10</v>
      </c>
      <c r="B782">
        <v>363</v>
      </c>
      <c r="C782" t="s">
        <v>16</v>
      </c>
      <c r="D782">
        <v>300341450</v>
      </c>
      <c r="E782" t="s">
        <v>36</v>
      </c>
      <c r="F782">
        <v>1050</v>
      </c>
      <c r="G782">
        <v>28</v>
      </c>
      <c r="H782" s="3">
        <f t="shared" si="42"/>
        <v>29400</v>
      </c>
    </row>
    <row r="783" spans="1:8" hidden="1" outlineLevel="2" x14ac:dyDescent="0.35">
      <c r="A783" t="s">
        <v>10</v>
      </c>
      <c r="B783">
        <v>363</v>
      </c>
      <c r="C783" t="s">
        <v>16</v>
      </c>
      <c r="D783">
        <v>300341450</v>
      </c>
      <c r="E783" t="s">
        <v>31</v>
      </c>
      <c r="F783">
        <v>2400</v>
      </c>
      <c r="G783">
        <v>40</v>
      </c>
      <c r="H783" s="3">
        <f t="shared" si="42"/>
        <v>96000</v>
      </c>
    </row>
    <row r="784" spans="1:8" hidden="1" outlineLevel="2" x14ac:dyDescent="0.35">
      <c r="A784" t="s">
        <v>10</v>
      </c>
      <c r="B784">
        <v>363</v>
      </c>
      <c r="C784" t="s">
        <v>16</v>
      </c>
      <c r="D784">
        <v>300341450</v>
      </c>
      <c r="E784" t="s">
        <v>36</v>
      </c>
      <c r="F784">
        <v>900</v>
      </c>
      <c r="G784">
        <v>30</v>
      </c>
      <c r="H784" s="3">
        <f t="shared" si="42"/>
        <v>27000</v>
      </c>
    </row>
    <row r="785" spans="1:8" hidden="1" outlineLevel="2" x14ac:dyDescent="0.35">
      <c r="A785" t="s">
        <v>11</v>
      </c>
      <c r="B785">
        <v>404</v>
      </c>
      <c r="C785" t="s">
        <v>16</v>
      </c>
      <c r="D785">
        <v>300341450</v>
      </c>
      <c r="E785" t="s">
        <v>43</v>
      </c>
      <c r="F785">
        <v>750</v>
      </c>
      <c r="G785">
        <v>22</v>
      </c>
      <c r="H785" s="3">
        <f t="shared" si="42"/>
        <v>16500</v>
      </c>
    </row>
    <row r="786" spans="1:8" hidden="1" outlineLevel="2" x14ac:dyDescent="0.35">
      <c r="A786" t="s">
        <v>11</v>
      </c>
      <c r="B786">
        <v>404</v>
      </c>
      <c r="C786" t="s">
        <v>16</v>
      </c>
      <c r="D786">
        <v>300341450</v>
      </c>
      <c r="E786" t="s">
        <v>32</v>
      </c>
      <c r="F786">
        <v>5500</v>
      </c>
      <c r="G786">
        <v>21</v>
      </c>
      <c r="H786" s="3">
        <f t="shared" si="42"/>
        <v>115500</v>
      </c>
    </row>
    <row r="787" spans="1:8" hidden="1" outlineLevel="2" x14ac:dyDescent="0.35">
      <c r="A787" t="s">
        <v>11</v>
      </c>
      <c r="B787">
        <v>404</v>
      </c>
      <c r="C787" t="s">
        <v>16</v>
      </c>
      <c r="D787">
        <v>300341450</v>
      </c>
      <c r="E787" t="s">
        <v>33</v>
      </c>
      <c r="F787">
        <v>500</v>
      </c>
      <c r="G787">
        <v>31</v>
      </c>
      <c r="H787" s="3">
        <f t="shared" si="42"/>
        <v>15500</v>
      </c>
    </row>
    <row r="788" spans="1:8" hidden="1" outlineLevel="2" collapsed="1" x14ac:dyDescent="0.35">
      <c r="C788" t="s">
        <v>16</v>
      </c>
      <c r="D788">
        <v>300341450</v>
      </c>
      <c r="E788" t="s">
        <v>32</v>
      </c>
      <c r="F788">
        <v>6000</v>
      </c>
      <c r="G788">
        <v>23</v>
      </c>
      <c r="H788" s="3">
        <f t="shared" si="42"/>
        <v>138000</v>
      </c>
    </row>
    <row r="789" spans="1:8" hidden="1" outlineLevel="2" x14ac:dyDescent="0.35">
      <c r="A789" t="s">
        <v>7</v>
      </c>
      <c r="B789">
        <v>137</v>
      </c>
      <c r="C789" t="s">
        <v>16</v>
      </c>
      <c r="D789">
        <v>300341450</v>
      </c>
      <c r="E789" t="s">
        <v>31</v>
      </c>
      <c r="F789">
        <v>1800</v>
      </c>
      <c r="G789">
        <v>44</v>
      </c>
      <c r="H789" s="3">
        <f t="shared" si="42"/>
        <v>79200</v>
      </c>
    </row>
    <row r="790" spans="1:8" hidden="1" outlineLevel="2" x14ac:dyDescent="0.35">
      <c r="A790" t="s">
        <v>7</v>
      </c>
      <c r="B790">
        <v>137</v>
      </c>
      <c r="C790" t="s">
        <v>16</v>
      </c>
      <c r="D790">
        <v>300341450</v>
      </c>
      <c r="E790" t="s">
        <v>41</v>
      </c>
      <c r="F790">
        <v>280</v>
      </c>
      <c r="G790">
        <v>39</v>
      </c>
      <c r="H790" s="3">
        <f t="shared" si="42"/>
        <v>10920</v>
      </c>
    </row>
    <row r="791" spans="1:8" hidden="1" outlineLevel="2" x14ac:dyDescent="0.35">
      <c r="A791" t="s">
        <v>9</v>
      </c>
      <c r="B791">
        <v>211</v>
      </c>
      <c r="C791" t="s">
        <v>16</v>
      </c>
      <c r="D791">
        <v>300341450</v>
      </c>
      <c r="E791" t="s">
        <v>36</v>
      </c>
      <c r="F791">
        <v>600</v>
      </c>
      <c r="G791">
        <v>33</v>
      </c>
      <c r="H791" s="3">
        <f t="shared" si="42"/>
        <v>19800</v>
      </c>
    </row>
    <row r="792" spans="1:8" hidden="1" outlineLevel="2" x14ac:dyDescent="0.35">
      <c r="A792" t="s">
        <v>9</v>
      </c>
      <c r="B792">
        <v>214</v>
      </c>
      <c r="C792" t="s">
        <v>16</v>
      </c>
      <c r="D792">
        <v>300341450</v>
      </c>
      <c r="E792" t="s">
        <v>43</v>
      </c>
      <c r="F792">
        <v>900</v>
      </c>
      <c r="G792">
        <v>29</v>
      </c>
      <c r="H792" s="3">
        <f t="shared" si="42"/>
        <v>26100</v>
      </c>
    </row>
    <row r="793" spans="1:8" hidden="1" outlineLevel="2" x14ac:dyDescent="0.35">
      <c r="A793" t="s">
        <v>9</v>
      </c>
      <c r="B793">
        <v>214</v>
      </c>
      <c r="C793" t="s">
        <v>16</v>
      </c>
      <c r="D793">
        <v>300341450</v>
      </c>
      <c r="E793" t="s">
        <v>32</v>
      </c>
      <c r="F793">
        <v>7015</v>
      </c>
      <c r="G793">
        <v>24</v>
      </c>
      <c r="H793" s="3">
        <f t="shared" si="42"/>
        <v>168360</v>
      </c>
    </row>
    <row r="794" spans="1:8" hidden="1" outlineLevel="2" x14ac:dyDescent="0.35">
      <c r="A794" t="s">
        <v>9</v>
      </c>
      <c r="B794">
        <v>214</v>
      </c>
      <c r="C794" t="s">
        <v>16</v>
      </c>
      <c r="D794">
        <v>300341450</v>
      </c>
      <c r="E794" t="s">
        <v>32</v>
      </c>
      <c r="F794">
        <v>9755</v>
      </c>
      <c r="G794">
        <v>23.5</v>
      </c>
      <c r="H794" s="3">
        <f t="shared" si="42"/>
        <v>229242.5</v>
      </c>
    </row>
    <row r="795" spans="1:8" hidden="1" outlineLevel="2" x14ac:dyDescent="0.35">
      <c r="A795" t="s">
        <v>114</v>
      </c>
      <c r="B795">
        <v>222</v>
      </c>
      <c r="C795" t="s">
        <v>16</v>
      </c>
      <c r="D795">
        <v>300341450</v>
      </c>
      <c r="E795" t="s">
        <v>43</v>
      </c>
      <c r="F795">
        <v>450</v>
      </c>
      <c r="G795">
        <v>28</v>
      </c>
      <c r="H795" s="3">
        <f t="shared" si="42"/>
        <v>12600</v>
      </c>
    </row>
    <row r="796" spans="1:8" hidden="1" outlineLevel="2" x14ac:dyDescent="0.35">
      <c r="A796" t="s">
        <v>114</v>
      </c>
      <c r="B796">
        <v>223</v>
      </c>
      <c r="C796" t="s">
        <v>16</v>
      </c>
      <c r="D796">
        <v>300341450</v>
      </c>
      <c r="E796" t="s">
        <v>33</v>
      </c>
      <c r="F796">
        <v>250</v>
      </c>
      <c r="G796">
        <v>35</v>
      </c>
      <c r="H796" s="3">
        <f t="shared" si="42"/>
        <v>8750</v>
      </c>
    </row>
    <row r="797" spans="1:8" outlineLevel="1" collapsed="1" x14ac:dyDescent="0.35">
      <c r="A797" t="s">
        <v>114</v>
      </c>
      <c r="B797">
        <v>230</v>
      </c>
      <c r="C797" s="1" t="s">
        <v>232</v>
      </c>
      <c r="D797">
        <v>300341450</v>
      </c>
      <c r="H797" s="3">
        <f>SUBTOTAL(9,H749:H796)</f>
        <v>2778040</v>
      </c>
    </row>
    <row r="798" spans="1:8" hidden="1" outlineLevel="2" x14ac:dyDescent="0.35">
      <c r="A798" t="s">
        <v>114</v>
      </c>
      <c r="B798">
        <v>235</v>
      </c>
      <c r="C798" t="s">
        <v>90</v>
      </c>
      <c r="D798">
        <v>300494817</v>
      </c>
      <c r="E798" t="s">
        <v>36</v>
      </c>
      <c r="F798">
        <v>2350</v>
      </c>
      <c r="G798">
        <v>34</v>
      </c>
      <c r="H798" s="3">
        <f>F798*G798</f>
        <v>79900</v>
      </c>
    </row>
    <row r="799" spans="1:8" outlineLevel="1" collapsed="1" x14ac:dyDescent="0.35">
      <c r="A799" t="s">
        <v>114</v>
      </c>
      <c r="B799">
        <v>235</v>
      </c>
      <c r="C799" s="1" t="s">
        <v>233</v>
      </c>
      <c r="D799">
        <v>300494817</v>
      </c>
      <c r="H799" s="3">
        <f>SUBTOTAL(9,H798:H798)</f>
        <v>79900</v>
      </c>
    </row>
    <row r="800" spans="1:8" hidden="1" outlineLevel="2" x14ac:dyDescent="0.35">
      <c r="A800" t="s">
        <v>114</v>
      </c>
      <c r="B800">
        <v>245</v>
      </c>
      <c r="C800" t="s">
        <v>17</v>
      </c>
      <c r="D800">
        <v>303765864</v>
      </c>
      <c r="E800" t="s">
        <v>34</v>
      </c>
      <c r="F800">
        <v>3040</v>
      </c>
      <c r="G800">
        <v>31.5</v>
      </c>
      <c r="H800" s="3">
        <f>G800*F800</f>
        <v>95760</v>
      </c>
    </row>
    <row r="801" spans="1:8" hidden="1" outlineLevel="2" x14ac:dyDescent="0.35">
      <c r="A801" t="s">
        <v>114</v>
      </c>
      <c r="B801">
        <v>245</v>
      </c>
      <c r="C801" t="s">
        <v>17</v>
      </c>
      <c r="D801">
        <v>303765864</v>
      </c>
      <c r="E801" t="s">
        <v>42</v>
      </c>
      <c r="F801">
        <v>3840</v>
      </c>
      <c r="G801">
        <v>32.25</v>
      </c>
      <c r="H801" s="3">
        <f>G801*F801</f>
        <v>123840</v>
      </c>
    </row>
    <row r="802" spans="1:8" hidden="1" outlineLevel="2" x14ac:dyDescent="0.35">
      <c r="A802" t="s">
        <v>114</v>
      </c>
      <c r="B802">
        <v>245</v>
      </c>
      <c r="C802" t="s">
        <v>17</v>
      </c>
      <c r="D802">
        <v>303765864</v>
      </c>
      <c r="E802" t="s">
        <v>42</v>
      </c>
      <c r="F802">
        <v>4140</v>
      </c>
      <c r="G802">
        <v>32.25</v>
      </c>
      <c r="H802" s="3">
        <f>G802*F802</f>
        <v>133515</v>
      </c>
    </row>
    <row r="803" spans="1:8" hidden="1" outlineLevel="2" x14ac:dyDescent="0.35">
      <c r="A803" t="s">
        <v>114</v>
      </c>
      <c r="B803">
        <v>268</v>
      </c>
      <c r="C803" t="s">
        <v>17</v>
      </c>
      <c r="D803">
        <v>303765864</v>
      </c>
      <c r="E803" t="s">
        <v>54</v>
      </c>
      <c r="F803">
        <v>3110</v>
      </c>
      <c r="G803">
        <v>32.25</v>
      </c>
      <c r="H803" s="3">
        <f>G803*F803</f>
        <v>100297.5</v>
      </c>
    </row>
    <row r="804" spans="1:8" outlineLevel="1" collapsed="1" x14ac:dyDescent="0.35">
      <c r="A804" t="s">
        <v>114</v>
      </c>
      <c r="B804">
        <v>283</v>
      </c>
      <c r="C804" s="1" t="s">
        <v>234</v>
      </c>
      <c r="D804">
        <v>303765864</v>
      </c>
      <c r="H804" s="3">
        <f>SUBTOTAL(9,H800:H803)</f>
        <v>453412.5</v>
      </c>
    </row>
    <row r="805" spans="1:8" hidden="1" outlineLevel="2" x14ac:dyDescent="0.35">
      <c r="A805" t="s">
        <v>114</v>
      </c>
      <c r="B805">
        <v>286</v>
      </c>
      <c r="C805" t="s">
        <v>111</v>
      </c>
      <c r="D805">
        <v>300102905</v>
      </c>
      <c r="E805" t="s">
        <v>31</v>
      </c>
      <c r="F805">
        <v>1050</v>
      </c>
      <c r="G805">
        <v>42</v>
      </c>
      <c r="H805" s="3">
        <f t="shared" ref="H805:H813" si="43">F805*G805</f>
        <v>44100</v>
      </c>
    </row>
    <row r="806" spans="1:8" hidden="1" outlineLevel="2" x14ac:dyDescent="0.35">
      <c r="A806" t="s">
        <v>10</v>
      </c>
      <c r="B806">
        <v>307</v>
      </c>
      <c r="C806" t="s">
        <v>111</v>
      </c>
      <c r="D806">
        <v>300102905</v>
      </c>
      <c r="E806" t="s">
        <v>31</v>
      </c>
      <c r="F806">
        <v>330</v>
      </c>
      <c r="G806">
        <v>41.5</v>
      </c>
      <c r="H806" s="3">
        <f t="shared" si="43"/>
        <v>13695</v>
      </c>
    </row>
    <row r="807" spans="1:8" hidden="1" outlineLevel="2" x14ac:dyDescent="0.35">
      <c r="A807" t="s">
        <v>10</v>
      </c>
      <c r="B807">
        <v>336</v>
      </c>
      <c r="C807" t="s">
        <v>111</v>
      </c>
      <c r="D807">
        <v>300102905</v>
      </c>
      <c r="E807" s="6" t="s">
        <v>31</v>
      </c>
      <c r="F807">
        <v>852</v>
      </c>
      <c r="G807">
        <v>41.5</v>
      </c>
      <c r="H807" s="3">
        <f t="shared" si="43"/>
        <v>35358</v>
      </c>
    </row>
    <row r="808" spans="1:8" hidden="1" outlineLevel="2" x14ac:dyDescent="0.35">
      <c r="A808" t="s">
        <v>10</v>
      </c>
      <c r="B808">
        <v>351</v>
      </c>
      <c r="C808" t="s">
        <v>111</v>
      </c>
      <c r="D808">
        <v>300102905</v>
      </c>
      <c r="E808" s="6" t="s">
        <v>31</v>
      </c>
      <c r="F808">
        <v>852</v>
      </c>
      <c r="G808">
        <v>41.5</v>
      </c>
      <c r="H808" s="3">
        <f t="shared" si="43"/>
        <v>35358</v>
      </c>
    </row>
    <row r="809" spans="1:8" hidden="1" outlineLevel="2" x14ac:dyDescent="0.35">
      <c r="A809" t="s">
        <v>10</v>
      </c>
      <c r="B809">
        <v>352</v>
      </c>
      <c r="C809" t="s">
        <v>111</v>
      </c>
      <c r="D809">
        <v>300102905</v>
      </c>
      <c r="E809" s="6" t="s">
        <v>31</v>
      </c>
      <c r="F809">
        <v>852</v>
      </c>
      <c r="G809">
        <v>41.5</v>
      </c>
      <c r="H809" s="3">
        <f t="shared" si="43"/>
        <v>35358</v>
      </c>
    </row>
    <row r="810" spans="1:8" hidden="1" outlineLevel="2" collapsed="1" x14ac:dyDescent="0.35">
      <c r="C810" t="s">
        <v>111</v>
      </c>
      <c r="D810">
        <v>300102905</v>
      </c>
      <c r="E810" t="s">
        <v>31</v>
      </c>
      <c r="F810">
        <v>240</v>
      </c>
      <c r="G810">
        <v>42</v>
      </c>
      <c r="H810" s="3">
        <f t="shared" si="43"/>
        <v>10080</v>
      </c>
    </row>
    <row r="811" spans="1:8" hidden="1" outlineLevel="2" x14ac:dyDescent="0.35">
      <c r="A811" t="s">
        <v>7</v>
      </c>
      <c r="B811">
        <v>139</v>
      </c>
      <c r="C811" t="s">
        <v>111</v>
      </c>
      <c r="D811">
        <v>300102905</v>
      </c>
      <c r="E811" t="s">
        <v>31</v>
      </c>
      <c r="F811">
        <v>300</v>
      </c>
      <c r="G811">
        <v>42</v>
      </c>
      <c r="H811" s="3">
        <f t="shared" si="43"/>
        <v>12600</v>
      </c>
    </row>
    <row r="812" spans="1:8" hidden="1" outlineLevel="2" x14ac:dyDescent="0.35">
      <c r="A812" t="s">
        <v>8</v>
      </c>
      <c r="B812">
        <v>154</v>
      </c>
      <c r="C812" t="s">
        <v>111</v>
      </c>
      <c r="D812">
        <v>300102905</v>
      </c>
      <c r="E812" t="s">
        <v>35</v>
      </c>
      <c r="F812">
        <v>390</v>
      </c>
      <c r="G812">
        <v>44</v>
      </c>
      <c r="H812" s="3">
        <f t="shared" si="43"/>
        <v>17160</v>
      </c>
    </row>
    <row r="813" spans="1:8" hidden="1" outlineLevel="2" x14ac:dyDescent="0.35">
      <c r="A813" t="s">
        <v>8</v>
      </c>
      <c r="B813">
        <v>162</v>
      </c>
      <c r="C813" t="s">
        <v>111</v>
      </c>
      <c r="D813">
        <v>300102905</v>
      </c>
      <c r="E813" t="s">
        <v>31</v>
      </c>
      <c r="F813">
        <v>1200</v>
      </c>
      <c r="G813">
        <v>44</v>
      </c>
      <c r="H813" s="3">
        <f t="shared" si="43"/>
        <v>52800</v>
      </c>
    </row>
    <row r="814" spans="1:8" outlineLevel="1" collapsed="1" x14ac:dyDescent="0.35">
      <c r="A814" t="s">
        <v>8</v>
      </c>
      <c r="B814">
        <v>163</v>
      </c>
      <c r="C814" s="1" t="s">
        <v>235</v>
      </c>
      <c r="D814">
        <v>300102905</v>
      </c>
      <c r="H814" s="3">
        <f>SUBTOTAL(9,H805:H813)</f>
        <v>256509</v>
      </c>
    </row>
    <row r="815" spans="1:8" hidden="1" outlineLevel="2" x14ac:dyDescent="0.35">
      <c r="A815" t="s">
        <v>9</v>
      </c>
      <c r="B815">
        <v>192</v>
      </c>
      <c r="C815" t="s">
        <v>109</v>
      </c>
      <c r="D815">
        <v>608120876</v>
      </c>
      <c r="E815" t="s">
        <v>31</v>
      </c>
      <c r="F815">
        <v>12000</v>
      </c>
      <c r="G815">
        <v>41</v>
      </c>
      <c r="H815" s="3">
        <f t="shared" ref="H815:H823" si="44">F815*G815</f>
        <v>492000</v>
      </c>
    </row>
    <row r="816" spans="1:8" hidden="1" outlineLevel="2" x14ac:dyDescent="0.35">
      <c r="A816" t="s">
        <v>9</v>
      </c>
      <c r="B816">
        <v>206</v>
      </c>
      <c r="C816" t="s">
        <v>109</v>
      </c>
      <c r="D816">
        <v>608120876</v>
      </c>
      <c r="E816" t="s">
        <v>31</v>
      </c>
      <c r="F816">
        <v>12000</v>
      </c>
      <c r="G816">
        <v>41</v>
      </c>
      <c r="H816" s="3">
        <f t="shared" si="44"/>
        <v>492000</v>
      </c>
    </row>
    <row r="817" spans="1:8" hidden="1" outlineLevel="2" x14ac:dyDescent="0.35">
      <c r="A817" t="s">
        <v>9</v>
      </c>
      <c r="B817">
        <v>207</v>
      </c>
      <c r="C817" t="s">
        <v>109</v>
      </c>
      <c r="D817">
        <v>608120876</v>
      </c>
      <c r="E817" t="s">
        <v>31</v>
      </c>
      <c r="F817">
        <v>9300</v>
      </c>
      <c r="G817">
        <v>41.5</v>
      </c>
      <c r="H817" s="3">
        <f t="shared" si="44"/>
        <v>385950</v>
      </c>
    </row>
    <row r="818" spans="1:8" hidden="1" outlineLevel="2" x14ac:dyDescent="0.35">
      <c r="A818" t="s">
        <v>10</v>
      </c>
      <c r="B818">
        <v>342</v>
      </c>
      <c r="C818" t="s">
        <v>109</v>
      </c>
      <c r="D818">
        <v>608120876</v>
      </c>
      <c r="E818" t="s">
        <v>36</v>
      </c>
      <c r="F818">
        <v>300</v>
      </c>
      <c r="G818">
        <v>34</v>
      </c>
      <c r="H818" s="3">
        <f t="shared" si="44"/>
        <v>10200</v>
      </c>
    </row>
    <row r="819" spans="1:8" hidden="1" outlineLevel="2" x14ac:dyDescent="0.35">
      <c r="A819" t="s">
        <v>10</v>
      </c>
      <c r="B819">
        <v>343</v>
      </c>
      <c r="C819" t="s">
        <v>109</v>
      </c>
      <c r="D819">
        <v>608120876</v>
      </c>
      <c r="E819" t="s">
        <v>43</v>
      </c>
      <c r="F819">
        <v>500</v>
      </c>
      <c r="G819">
        <v>32</v>
      </c>
      <c r="H819" s="3">
        <f t="shared" si="44"/>
        <v>16000</v>
      </c>
    </row>
    <row r="820" spans="1:8" hidden="1" outlineLevel="2" x14ac:dyDescent="0.35">
      <c r="A820" t="s">
        <v>10</v>
      </c>
      <c r="B820">
        <v>359</v>
      </c>
      <c r="C820" t="s">
        <v>109</v>
      </c>
      <c r="D820">
        <v>608120876</v>
      </c>
      <c r="E820" t="s">
        <v>31</v>
      </c>
      <c r="F820">
        <v>12000</v>
      </c>
      <c r="G820">
        <v>41.5</v>
      </c>
      <c r="H820" s="3">
        <f t="shared" si="44"/>
        <v>498000</v>
      </c>
    </row>
    <row r="821" spans="1:8" hidden="1" outlineLevel="2" x14ac:dyDescent="0.35">
      <c r="A821" t="s">
        <v>10</v>
      </c>
      <c r="B821">
        <v>359</v>
      </c>
      <c r="C821" t="s">
        <v>109</v>
      </c>
      <c r="D821">
        <v>608120876</v>
      </c>
      <c r="E821" t="s">
        <v>43</v>
      </c>
      <c r="F821">
        <v>1250</v>
      </c>
      <c r="G821">
        <v>32</v>
      </c>
      <c r="H821" s="3">
        <f t="shared" si="44"/>
        <v>40000</v>
      </c>
    </row>
    <row r="822" spans="1:8" hidden="1" outlineLevel="2" x14ac:dyDescent="0.35">
      <c r="A822" t="s">
        <v>10</v>
      </c>
      <c r="B822">
        <v>360</v>
      </c>
      <c r="C822" t="s">
        <v>109</v>
      </c>
      <c r="D822">
        <v>608120876</v>
      </c>
      <c r="E822" t="s">
        <v>31</v>
      </c>
      <c r="F822">
        <v>3600</v>
      </c>
      <c r="G822">
        <v>40</v>
      </c>
      <c r="H822" s="3">
        <f t="shared" si="44"/>
        <v>144000</v>
      </c>
    </row>
    <row r="823" spans="1:8" hidden="1" outlineLevel="2" x14ac:dyDescent="0.35">
      <c r="A823" t="s">
        <v>11</v>
      </c>
      <c r="B823">
        <v>379</v>
      </c>
      <c r="C823" t="s">
        <v>109</v>
      </c>
      <c r="D823">
        <v>608120876</v>
      </c>
      <c r="E823" t="s">
        <v>31</v>
      </c>
      <c r="F823">
        <v>3600</v>
      </c>
      <c r="G823">
        <v>40</v>
      </c>
      <c r="H823" s="3">
        <f t="shared" si="44"/>
        <v>144000</v>
      </c>
    </row>
    <row r="824" spans="1:8" outlineLevel="1" collapsed="1" x14ac:dyDescent="0.35">
      <c r="C824" s="1" t="s">
        <v>236</v>
      </c>
      <c r="D824">
        <v>608120876</v>
      </c>
      <c r="H824" s="3">
        <f>SUBTOTAL(9,H815:H823)</f>
        <v>2222150</v>
      </c>
    </row>
    <row r="825" spans="1:8" x14ac:dyDescent="0.35">
      <c r="C825" s="1" t="s">
        <v>237</v>
      </c>
      <c r="H825" s="3">
        <f>SUBTOTAL(9,H2:H823)</f>
        <v>65397061.400000006</v>
      </c>
    </row>
  </sheetData>
  <autoFilter ref="A1:H823" xr:uid="{00000000-0009-0000-0000-000002000000}">
    <sortState xmlns:xlrd2="http://schemas.microsoft.com/office/spreadsheetml/2017/richdata2" ref="A2:H824">
      <sortCondition ref="H1:H823"/>
    </sortState>
  </autoFilter>
  <sortState xmlns:xlrd2="http://schemas.microsoft.com/office/spreadsheetml/2017/richdata2" ref="C2:H824">
    <sortCondition ref="C11:C824"/>
  </sortState>
  <pageMargins left="0.7" right="0.7" top="0.75" bottom="0.75" header="0.3" footer="0.3"/>
  <pageSetup paperSize="256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F3C3A-B731-485C-AEA0-9075BA8C1891}">
  <dimension ref="B1:L107"/>
  <sheetViews>
    <sheetView tabSelected="1" workbookViewId="0">
      <selection activeCell="I1" sqref="I1"/>
    </sheetView>
  </sheetViews>
  <sheetFormatPr defaultRowHeight="14.5" x14ac:dyDescent="0.35"/>
  <cols>
    <col min="2" max="2" width="42.6328125" bestFit="1" customWidth="1"/>
    <col min="3" max="3" width="11.453125" customWidth="1"/>
    <col min="4" max="4" width="13.90625" style="24" customWidth="1"/>
    <col min="8" max="8" width="11.453125" bestFit="1" customWidth="1"/>
    <col min="10" max="10" width="9" bestFit="1" customWidth="1"/>
    <col min="12" max="12" width="9" bestFit="1" customWidth="1"/>
  </cols>
  <sheetData>
    <row r="1" spans="2:4" x14ac:dyDescent="0.35">
      <c r="B1" s="49" t="s">
        <v>284</v>
      </c>
      <c r="C1" s="50"/>
      <c r="D1" s="51"/>
    </row>
    <row r="2" spans="2:4" x14ac:dyDescent="0.35">
      <c r="B2" s="52" t="s">
        <v>285</v>
      </c>
      <c r="C2" s="53"/>
      <c r="D2" s="54"/>
    </row>
    <row r="3" spans="2:4" x14ac:dyDescent="0.35">
      <c r="B3" s="52"/>
      <c r="C3" s="53"/>
      <c r="D3" s="54"/>
    </row>
    <row r="4" spans="2:4" ht="15" thickBot="1" x14ac:dyDescent="0.4">
      <c r="B4" s="55" t="s">
        <v>286</v>
      </c>
      <c r="C4" s="56"/>
      <c r="D4" s="57"/>
    </row>
    <row r="5" spans="2:4" ht="15" thickBot="1" x14ac:dyDescent="0.4">
      <c r="B5" s="14" t="s">
        <v>281</v>
      </c>
      <c r="C5" s="13" t="s">
        <v>282</v>
      </c>
      <c r="D5" s="21" t="s">
        <v>283</v>
      </c>
    </row>
    <row r="6" spans="2:4" x14ac:dyDescent="0.35">
      <c r="B6" s="15" t="s">
        <v>388</v>
      </c>
      <c r="C6" s="12">
        <v>304751039</v>
      </c>
      <c r="D6" s="25">
        <v>57280</v>
      </c>
    </row>
    <row r="7" spans="2:4" x14ac:dyDescent="0.35">
      <c r="B7" s="16" t="s">
        <v>287</v>
      </c>
      <c r="C7" s="12">
        <v>604033187</v>
      </c>
      <c r="D7" s="26">
        <v>33600</v>
      </c>
    </row>
    <row r="8" spans="2:4" x14ac:dyDescent="0.35">
      <c r="B8" s="16" t="s">
        <v>288</v>
      </c>
      <c r="C8" s="12">
        <v>611579348</v>
      </c>
      <c r="D8" s="26">
        <f>20160+11100</f>
        <v>31260</v>
      </c>
    </row>
    <row r="9" spans="2:4" x14ac:dyDescent="0.35">
      <c r="B9" s="16" t="s">
        <v>289</v>
      </c>
      <c r="C9" s="12">
        <v>609606120</v>
      </c>
      <c r="D9" s="26">
        <v>3137823</v>
      </c>
    </row>
    <row r="10" spans="2:4" x14ac:dyDescent="0.35">
      <c r="B10" s="16" t="s">
        <v>290</v>
      </c>
      <c r="C10" s="12">
        <v>609347959</v>
      </c>
      <c r="D10" s="26">
        <v>127093.5</v>
      </c>
    </row>
    <row r="11" spans="2:4" x14ac:dyDescent="0.35">
      <c r="B11" s="16" t="s">
        <v>291</v>
      </c>
      <c r="C11" s="12">
        <v>608153456</v>
      </c>
      <c r="D11" s="26">
        <v>103600</v>
      </c>
    </row>
    <row r="12" spans="2:4" x14ac:dyDescent="0.35">
      <c r="B12" s="16" t="s">
        <v>292</v>
      </c>
      <c r="C12" s="12">
        <v>606026444</v>
      </c>
      <c r="D12" s="26">
        <v>41400</v>
      </c>
    </row>
    <row r="13" spans="2:4" x14ac:dyDescent="0.35">
      <c r="B13" s="16" t="s">
        <v>293</v>
      </c>
      <c r="C13" s="12">
        <v>602208602</v>
      </c>
      <c r="D13" s="26">
        <v>53250</v>
      </c>
    </row>
    <row r="14" spans="2:4" x14ac:dyDescent="0.35">
      <c r="B14" s="16" t="s">
        <v>294</v>
      </c>
      <c r="C14" s="12">
        <v>300171350</v>
      </c>
      <c r="D14" s="26">
        <v>1358657</v>
      </c>
    </row>
    <row r="15" spans="2:4" x14ac:dyDescent="0.35">
      <c r="B15" s="17" t="s">
        <v>295</v>
      </c>
      <c r="C15" s="18">
        <v>606561121</v>
      </c>
      <c r="D15" s="27">
        <v>351000</v>
      </c>
    </row>
    <row r="16" spans="2:4" x14ac:dyDescent="0.35">
      <c r="B16" s="16" t="s">
        <v>296</v>
      </c>
      <c r="C16" s="12">
        <v>605513563</v>
      </c>
      <c r="D16" s="26">
        <v>6240</v>
      </c>
    </row>
    <row r="17" spans="2:4" x14ac:dyDescent="0.35">
      <c r="B17" s="16" t="s">
        <v>389</v>
      </c>
      <c r="C17" s="12">
        <v>302434741</v>
      </c>
      <c r="D17" s="26">
        <v>59500</v>
      </c>
    </row>
    <row r="18" spans="2:4" x14ac:dyDescent="0.35">
      <c r="B18" s="16" t="s">
        <v>297</v>
      </c>
      <c r="C18" s="12">
        <v>302882977</v>
      </c>
      <c r="D18" s="26">
        <v>1300630</v>
      </c>
    </row>
    <row r="19" spans="2:4" x14ac:dyDescent="0.35">
      <c r="B19" s="16" t="s">
        <v>298</v>
      </c>
      <c r="C19" s="12">
        <v>300931873</v>
      </c>
      <c r="D19" s="26">
        <v>207200</v>
      </c>
    </row>
    <row r="20" spans="2:4" x14ac:dyDescent="0.35">
      <c r="B20" s="16" t="s">
        <v>299</v>
      </c>
      <c r="C20" s="12">
        <v>608709084</v>
      </c>
      <c r="D20" s="26">
        <v>51636</v>
      </c>
    </row>
    <row r="21" spans="2:4" x14ac:dyDescent="0.35">
      <c r="B21" s="16" t="s">
        <v>300</v>
      </c>
      <c r="C21" s="12">
        <v>301490863</v>
      </c>
      <c r="D21" s="26">
        <v>649640</v>
      </c>
    </row>
    <row r="22" spans="2:4" x14ac:dyDescent="0.35">
      <c r="B22" s="16" t="s">
        <v>301</v>
      </c>
      <c r="C22" s="12">
        <v>600613349</v>
      </c>
      <c r="D22" s="26">
        <v>240800</v>
      </c>
    </row>
    <row r="23" spans="2:4" x14ac:dyDescent="0.35">
      <c r="B23" s="16" t="s">
        <v>302</v>
      </c>
      <c r="C23" s="12">
        <v>300060740</v>
      </c>
      <c r="D23" s="26">
        <v>1786783</v>
      </c>
    </row>
    <row r="24" spans="2:4" x14ac:dyDescent="0.35">
      <c r="B24" s="16" t="s">
        <v>303</v>
      </c>
      <c r="C24" s="12">
        <v>302236754</v>
      </c>
      <c r="D24" s="26">
        <v>43150</v>
      </c>
    </row>
    <row r="25" spans="2:4" x14ac:dyDescent="0.35">
      <c r="B25" s="16" t="s">
        <v>304</v>
      </c>
      <c r="C25" s="12">
        <v>611687962</v>
      </c>
      <c r="D25" s="26">
        <v>1464910</v>
      </c>
    </row>
    <row r="26" spans="2:4" x14ac:dyDescent="0.35">
      <c r="B26" s="16" t="s">
        <v>390</v>
      </c>
      <c r="C26" s="12">
        <v>605824508</v>
      </c>
      <c r="D26" s="26">
        <v>121055</v>
      </c>
    </row>
    <row r="27" spans="2:4" x14ac:dyDescent="0.35">
      <c r="B27" s="16" t="s">
        <v>305</v>
      </c>
      <c r="C27" s="12">
        <v>301476582</v>
      </c>
      <c r="D27" s="26">
        <v>672090</v>
      </c>
    </row>
    <row r="28" spans="2:4" x14ac:dyDescent="0.35">
      <c r="B28" s="16" t="s">
        <v>306</v>
      </c>
      <c r="C28" s="12">
        <v>303905608</v>
      </c>
      <c r="D28" s="26">
        <v>24000</v>
      </c>
    </row>
    <row r="29" spans="2:4" x14ac:dyDescent="0.35">
      <c r="B29" s="16" t="s">
        <v>307</v>
      </c>
      <c r="C29" s="12">
        <v>301485836</v>
      </c>
      <c r="D29" s="26">
        <v>34500</v>
      </c>
    </row>
    <row r="30" spans="2:4" x14ac:dyDescent="0.35">
      <c r="B30" s="16" t="s">
        <v>391</v>
      </c>
      <c r="C30" s="12">
        <v>603901393</v>
      </c>
      <c r="D30" s="26">
        <v>315400</v>
      </c>
    </row>
    <row r="31" spans="2:4" x14ac:dyDescent="0.35">
      <c r="B31" s="16" t="s">
        <v>308</v>
      </c>
      <c r="C31" s="12">
        <v>609491113</v>
      </c>
      <c r="D31" s="26">
        <v>719732.2</v>
      </c>
    </row>
    <row r="32" spans="2:4" x14ac:dyDescent="0.35">
      <c r="B32" s="16" t="s">
        <v>392</v>
      </c>
      <c r="C32" s="12">
        <v>603527340</v>
      </c>
      <c r="D32" s="26">
        <v>716565</v>
      </c>
    </row>
    <row r="33" spans="2:4" x14ac:dyDescent="0.35">
      <c r="B33" s="16" t="s">
        <v>393</v>
      </c>
      <c r="C33" s="12">
        <v>602400051</v>
      </c>
      <c r="D33" s="26">
        <v>1117367</v>
      </c>
    </row>
    <row r="34" spans="2:4" x14ac:dyDescent="0.35">
      <c r="B34" s="16" t="s">
        <v>309</v>
      </c>
      <c r="C34" s="12">
        <v>301484341</v>
      </c>
      <c r="D34" s="26">
        <v>1528822</v>
      </c>
    </row>
    <row r="35" spans="2:4" x14ac:dyDescent="0.35">
      <c r="B35" s="16" t="s">
        <v>394</v>
      </c>
      <c r="C35" s="12">
        <v>608134093</v>
      </c>
      <c r="D35" s="26">
        <v>2105200</v>
      </c>
    </row>
    <row r="36" spans="2:4" x14ac:dyDescent="0.35">
      <c r="B36" s="16" t="s">
        <v>310</v>
      </c>
      <c r="C36" s="12">
        <v>301488507</v>
      </c>
      <c r="D36" s="26">
        <v>357728</v>
      </c>
    </row>
    <row r="37" spans="2:4" x14ac:dyDescent="0.35">
      <c r="B37" s="16" t="s">
        <v>311</v>
      </c>
      <c r="C37" s="12">
        <v>606855499</v>
      </c>
      <c r="D37" s="26">
        <v>793360</v>
      </c>
    </row>
    <row r="38" spans="2:4" x14ac:dyDescent="0.35">
      <c r="B38" s="16" t="s">
        <v>395</v>
      </c>
      <c r="C38" s="12">
        <v>606780564</v>
      </c>
      <c r="D38" s="26">
        <v>1415455</v>
      </c>
    </row>
    <row r="39" spans="2:4" x14ac:dyDescent="0.35">
      <c r="B39" s="16" t="s">
        <v>312</v>
      </c>
      <c r="C39" s="12">
        <v>300882151</v>
      </c>
      <c r="D39" s="26">
        <v>198720</v>
      </c>
    </row>
    <row r="40" spans="2:4" x14ac:dyDescent="0.35">
      <c r="B40" s="16" t="s">
        <v>313</v>
      </c>
      <c r="C40" s="12">
        <v>601031283</v>
      </c>
      <c r="D40" s="26">
        <v>566080</v>
      </c>
    </row>
    <row r="41" spans="2:4" x14ac:dyDescent="0.35">
      <c r="B41" s="16" t="s">
        <v>314</v>
      </c>
      <c r="C41" s="12">
        <v>300886092</v>
      </c>
      <c r="D41" s="26">
        <v>51800</v>
      </c>
    </row>
    <row r="42" spans="2:4" x14ac:dyDescent="0.35">
      <c r="B42" s="16" t="s">
        <v>315</v>
      </c>
      <c r="C42" s="12">
        <v>603224368</v>
      </c>
      <c r="D42" s="26">
        <v>75850</v>
      </c>
    </row>
    <row r="43" spans="2:4" x14ac:dyDescent="0.35">
      <c r="B43" s="16" t="s">
        <v>316</v>
      </c>
      <c r="C43" s="12">
        <v>301488790</v>
      </c>
      <c r="D43" s="26">
        <v>1699408</v>
      </c>
    </row>
    <row r="44" spans="2:4" x14ac:dyDescent="0.35">
      <c r="B44" s="16" t="s">
        <v>317</v>
      </c>
      <c r="C44" s="12">
        <v>609024511</v>
      </c>
      <c r="D44" s="26">
        <v>19600</v>
      </c>
    </row>
    <row r="45" spans="2:4" x14ac:dyDescent="0.35">
      <c r="B45" s="16" t="s">
        <v>396</v>
      </c>
      <c r="C45" s="12">
        <v>301491853</v>
      </c>
      <c r="D45" s="26">
        <v>460650</v>
      </c>
    </row>
    <row r="46" spans="2:4" x14ac:dyDescent="0.35">
      <c r="B46" s="16" t="s">
        <v>318</v>
      </c>
      <c r="C46" s="12">
        <v>606958938</v>
      </c>
      <c r="D46" s="26">
        <v>2738194.5</v>
      </c>
    </row>
    <row r="47" spans="2:4" x14ac:dyDescent="0.35">
      <c r="B47" s="16" t="s">
        <v>397</v>
      </c>
      <c r="C47" s="12">
        <v>305058032</v>
      </c>
      <c r="D47" s="26">
        <v>477333</v>
      </c>
    </row>
    <row r="48" spans="2:4" x14ac:dyDescent="0.35">
      <c r="B48" s="16" t="s">
        <v>319</v>
      </c>
      <c r="C48" s="12">
        <v>602362290</v>
      </c>
      <c r="D48" s="26">
        <v>343817.5</v>
      </c>
    </row>
    <row r="49" spans="2:4" x14ac:dyDescent="0.35">
      <c r="B49" s="16" t="s">
        <v>320</v>
      </c>
      <c r="C49" s="12">
        <v>600967017</v>
      </c>
      <c r="D49" s="26">
        <v>792410</v>
      </c>
    </row>
    <row r="50" spans="2:4" x14ac:dyDescent="0.35">
      <c r="B50" s="16" t="s">
        <v>321</v>
      </c>
      <c r="C50" s="12">
        <v>611646330</v>
      </c>
      <c r="D50" s="26">
        <v>46000</v>
      </c>
    </row>
    <row r="51" spans="2:4" x14ac:dyDescent="0.35">
      <c r="B51" s="16" t="s">
        <v>322</v>
      </c>
      <c r="C51" s="12">
        <v>300884250</v>
      </c>
      <c r="D51" s="26">
        <v>856916</v>
      </c>
    </row>
    <row r="52" spans="2:4" x14ac:dyDescent="0.35">
      <c r="B52" s="16" t="s">
        <v>323</v>
      </c>
      <c r="C52" s="12">
        <v>612108239</v>
      </c>
      <c r="D52" s="26">
        <v>476660</v>
      </c>
    </row>
    <row r="53" spans="2:4" x14ac:dyDescent="0.35">
      <c r="B53" s="16" t="s">
        <v>324</v>
      </c>
      <c r="C53" s="12">
        <v>600258807</v>
      </c>
      <c r="D53" s="26">
        <v>1445175</v>
      </c>
    </row>
    <row r="54" spans="2:4" x14ac:dyDescent="0.35">
      <c r="B54" s="16" t="s">
        <v>325</v>
      </c>
      <c r="C54" s="12">
        <v>600761460</v>
      </c>
      <c r="D54" s="26">
        <v>750480.5</v>
      </c>
    </row>
    <row r="55" spans="2:4" x14ac:dyDescent="0.35">
      <c r="B55" s="16" t="s">
        <v>326</v>
      </c>
      <c r="C55" s="12">
        <v>600614355</v>
      </c>
      <c r="D55" s="26">
        <v>3773057</v>
      </c>
    </row>
    <row r="56" spans="2:4" x14ac:dyDescent="0.35">
      <c r="B56" s="16" t="s">
        <v>398</v>
      </c>
      <c r="C56" s="12">
        <v>600614355</v>
      </c>
      <c r="D56" s="26">
        <v>641110</v>
      </c>
    </row>
    <row r="57" spans="2:4" x14ac:dyDescent="0.35">
      <c r="B57" s="16" t="s">
        <v>327</v>
      </c>
      <c r="C57" s="12">
        <v>300514038</v>
      </c>
      <c r="D57" s="26">
        <v>224280</v>
      </c>
    </row>
    <row r="58" spans="2:4" x14ac:dyDescent="0.35">
      <c r="B58" s="16" t="s">
        <v>328</v>
      </c>
      <c r="C58" s="12">
        <v>604895022</v>
      </c>
      <c r="D58" s="26">
        <v>1236530</v>
      </c>
    </row>
    <row r="59" spans="2:4" x14ac:dyDescent="0.35">
      <c r="B59" s="16" t="s">
        <v>329</v>
      </c>
      <c r="C59" s="12">
        <v>300239252</v>
      </c>
      <c r="D59" s="26">
        <v>327539.25</v>
      </c>
    </row>
    <row r="60" spans="2:4" x14ac:dyDescent="0.35">
      <c r="B60" s="16" t="s">
        <v>330</v>
      </c>
      <c r="C60" s="12">
        <v>304605811</v>
      </c>
      <c r="D60" s="26">
        <v>135750</v>
      </c>
    </row>
    <row r="61" spans="2:4" x14ac:dyDescent="0.35">
      <c r="B61" s="16" t="s">
        <v>331</v>
      </c>
      <c r="C61" s="12">
        <v>300880898</v>
      </c>
      <c r="D61" s="26">
        <v>166500</v>
      </c>
    </row>
    <row r="62" spans="2:4" x14ac:dyDescent="0.35">
      <c r="B62" s="16" t="s">
        <v>332</v>
      </c>
      <c r="C62" s="12">
        <v>304602050</v>
      </c>
      <c r="D62" s="26">
        <v>284400</v>
      </c>
    </row>
    <row r="63" spans="2:4" x14ac:dyDescent="0.35">
      <c r="B63" s="16" t="s">
        <v>333</v>
      </c>
      <c r="C63" s="12">
        <v>302388510</v>
      </c>
      <c r="D63" s="26">
        <v>1554275</v>
      </c>
    </row>
    <row r="64" spans="2:4" x14ac:dyDescent="0.35">
      <c r="B64" s="16" t="s">
        <v>334</v>
      </c>
      <c r="C64" s="12">
        <v>304231845</v>
      </c>
      <c r="D64" s="26">
        <v>92000</v>
      </c>
    </row>
    <row r="65" spans="2:4" x14ac:dyDescent="0.35">
      <c r="B65" s="16" t="s">
        <v>335</v>
      </c>
      <c r="C65" s="12">
        <v>609488568</v>
      </c>
      <c r="D65" s="26">
        <v>51750</v>
      </c>
    </row>
    <row r="66" spans="2:4" x14ac:dyDescent="0.35">
      <c r="B66" s="16" t="s">
        <v>336</v>
      </c>
      <c r="C66" s="12">
        <v>603344923</v>
      </c>
      <c r="D66" s="26">
        <v>70560</v>
      </c>
    </row>
    <row r="67" spans="2:4" x14ac:dyDescent="0.35">
      <c r="B67" s="16" t="s">
        <v>337</v>
      </c>
      <c r="C67" s="12">
        <v>301491657</v>
      </c>
      <c r="D67" s="26">
        <v>638308</v>
      </c>
    </row>
    <row r="68" spans="2:4" x14ac:dyDescent="0.35">
      <c r="B68" s="16" t="s">
        <v>338</v>
      </c>
      <c r="C68" s="12">
        <v>602599511</v>
      </c>
      <c r="D68" s="26">
        <v>590986</v>
      </c>
    </row>
    <row r="69" spans="2:4" x14ac:dyDescent="0.35">
      <c r="B69" s="16" t="s">
        <v>339</v>
      </c>
      <c r="C69" s="12">
        <v>607440894</v>
      </c>
      <c r="D69" s="26">
        <v>42250</v>
      </c>
    </row>
    <row r="70" spans="2:4" x14ac:dyDescent="0.35">
      <c r="B70" s="16" t="s">
        <v>340</v>
      </c>
      <c r="C70" s="12">
        <v>301485878</v>
      </c>
      <c r="D70" s="26">
        <v>1502897.5</v>
      </c>
    </row>
    <row r="71" spans="2:4" x14ac:dyDescent="0.35">
      <c r="B71" s="16" t="s">
        <v>341</v>
      </c>
      <c r="C71" s="12">
        <v>603347186</v>
      </c>
      <c r="D71" s="26">
        <v>45000</v>
      </c>
    </row>
    <row r="72" spans="2:4" x14ac:dyDescent="0.35">
      <c r="B72" s="16" t="s">
        <v>342</v>
      </c>
      <c r="C72" s="12">
        <v>600551099</v>
      </c>
      <c r="D72" s="26">
        <v>2739930</v>
      </c>
    </row>
    <row r="73" spans="2:4" x14ac:dyDescent="0.35">
      <c r="B73" s="16" t="s">
        <v>343</v>
      </c>
      <c r="C73" s="12">
        <v>600615879</v>
      </c>
      <c r="D73" s="26">
        <v>721412</v>
      </c>
    </row>
    <row r="74" spans="2:4" x14ac:dyDescent="0.35">
      <c r="B74" s="16" t="s">
        <v>344</v>
      </c>
      <c r="C74" s="12">
        <v>302659481</v>
      </c>
      <c r="D74" s="26">
        <v>51557</v>
      </c>
    </row>
    <row r="75" spans="2:4" x14ac:dyDescent="0.35">
      <c r="B75" s="16" t="s">
        <v>345</v>
      </c>
      <c r="C75" s="12">
        <v>304600784</v>
      </c>
      <c r="D75" s="26">
        <v>21420</v>
      </c>
    </row>
    <row r="76" spans="2:4" x14ac:dyDescent="0.35">
      <c r="B76" s="16" t="s">
        <v>346</v>
      </c>
      <c r="C76" s="12">
        <v>303905460</v>
      </c>
      <c r="D76" s="26">
        <v>91250</v>
      </c>
    </row>
    <row r="77" spans="2:4" x14ac:dyDescent="0.35">
      <c r="B77" s="16" t="s">
        <v>347</v>
      </c>
      <c r="C77" s="12">
        <v>601161195</v>
      </c>
      <c r="D77" s="26">
        <v>38400</v>
      </c>
    </row>
    <row r="78" spans="2:4" x14ac:dyDescent="0.35">
      <c r="B78" s="16" t="s">
        <v>348</v>
      </c>
      <c r="C78" s="12">
        <v>601785371</v>
      </c>
      <c r="D78" s="26">
        <v>2585560</v>
      </c>
    </row>
    <row r="79" spans="2:4" x14ac:dyDescent="0.35">
      <c r="B79" s="16" t="s">
        <v>349</v>
      </c>
      <c r="C79" s="12">
        <v>604192585</v>
      </c>
      <c r="D79" s="26">
        <f>182760+148440</f>
        <v>331200</v>
      </c>
    </row>
    <row r="80" spans="2:4" x14ac:dyDescent="0.35">
      <c r="B80" s="16" t="s">
        <v>350</v>
      </c>
      <c r="C80" s="12">
        <v>301056111</v>
      </c>
      <c r="D80" s="26">
        <v>670880</v>
      </c>
    </row>
    <row r="81" spans="2:4" x14ac:dyDescent="0.35">
      <c r="B81" s="16" t="s">
        <v>351</v>
      </c>
      <c r="C81" s="12">
        <v>608295013</v>
      </c>
      <c r="D81" s="26">
        <v>938150</v>
      </c>
    </row>
    <row r="82" spans="2:4" x14ac:dyDescent="0.35">
      <c r="B82" s="16" t="s">
        <v>352</v>
      </c>
      <c r="C82" s="12">
        <v>301481506</v>
      </c>
      <c r="D82" s="26">
        <v>144400</v>
      </c>
    </row>
    <row r="83" spans="2:4" x14ac:dyDescent="0.35">
      <c r="B83" s="16" t="s">
        <v>399</v>
      </c>
      <c r="C83" s="12">
        <v>301380269</v>
      </c>
      <c r="D83" s="26">
        <v>1358212.5</v>
      </c>
    </row>
    <row r="84" spans="2:4" x14ac:dyDescent="0.35">
      <c r="B84" s="16" t="s">
        <v>353</v>
      </c>
      <c r="C84" s="12">
        <v>500150913</v>
      </c>
      <c r="D84" s="26">
        <v>2313945</v>
      </c>
    </row>
    <row r="85" spans="2:4" x14ac:dyDescent="0.35">
      <c r="B85" s="16" t="s">
        <v>354</v>
      </c>
      <c r="C85" s="12">
        <v>601169948</v>
      </c>
      <c r="D85" s="26">
        <v>483211.5</v>
      </c>
    </row>
    <row r="86" spans="2:4" x14ac:dyDescent="0.35">
      <c r="B86" s="16" t="s">
        <v>355</v>
      </c>
      <c r="C86" s="12">
        <v>605428973</v>
      </c>
      <c r="D86" s="26">
        <v>694253.5</v>
      </c>
    </row>
    <row r="87" spans="2:4" x14ac:dyDescent="0.35">
      <c r="B87" s="16" t="s">
        <v>356</v>
      </c>
      <c r="C87" s="12">
        <v>611811493</v>
      </c>
      <c r="D87" s="26">
        <v>25440</v>
      </c>
    </row>
    <row r="88" spans="2:4" x14ac:dyDescent="0.35">
      <c r="B88" s="16" t="s">
        <v>357</v>
      </c>
      <c r="C88" s="12">
        <v>305314323</v>
      </c>
      <c r="D88" s="26">
        <v>187657.5</v>
      </c>
    </row>
    <row r="89" spans="2:4" x14ac:dyDescent="0.35">
      <c r="B89" s="16" t="s">
        <v>358</v>
      </c>
      <c r="C89" s="12">
        <v>603748718</v>
      </c>
      <c r="D89" s="26">
        <v>677600</v>
      </c>
    </row>
    <row r="90" spans="2:4" x14ac:dyDescent="0.35">
      <c r="B90" s="16" t="s">
        <v>359</v>
      </c>
      <c r="C90" s="12">
        <v>611072300</v>
      </c>
      <c r="D90" s="26">
        <v>586440</v>
      </c>
    </row>
    <row r="91" spans="2:4" x14ac:dyDescent="0.35">
      <c r="B91" s="16" t="s">
        <v>360</v>
      </c>
      <c r="C91" s="12">
        <v>305530169</v>
      </c>
      <c r="D91" s="26">
        <v>58250</v>
      </c>
    </row>
    <row r="92" spans="2:4" x14ac:dyDescent="0.35">
      <c r="B92" s="16" t="s">
        <v>361</v>
      </c>
      <c r="C92" s="12">
        <v>613108052</v>
      </c>
      <c r="D92" s="26">
        <v>758605</v>
      </c>
    </row>
    <row r="93" spans="2:4" x14ac:dyDescent="0.35">
      <c r="B93" s="16" t="s">
        <v>362</v>
      </c>
      <c r="C93" s="12">
        <v>301078933</v>
      </c>
      <c r="D93" s="26">
        <v>197620</v>
      </c>
    </row>
    <row r="94" spans="2:4" x14ac:dyDescent="0.35">
      <c r="B94" s="16" t="s">
        <v>363</v>
      </c>
      <c r="C94" s="12">
        <v>606275767</v>
      </c>
      <c r="D94" s="26">
        <v>126640</v>
      </c>
    </row>
    <row r="95" spans="2:4" x14ac:dyDescent="0.35">
      <c r="B95" s="16" t="s">
        <v>364</v>
      </c>
      <c r="C95" s="12">
        <v>607491995</v>
      </c>
      <c r="D95" s="26">
        <v>105000</v>
      </c>
    </row>
    <row r="96" spans="2:4" x14ac:dyDescent="0.35">
      <c r="B96" s="16" t="s">
        <v>365</v>
      </c>
      <c r="C96" s="12">
        <v>603099474</v>
      </c>
      <c r="D96" s="26">
        <v>230500</v>
      </c>
    </row>
    <row r="97" spans="2:12" x14ac:dyDescent="0.35">
      <c r="B97" s="16" t="s">
        <v>366</v>
      </c>
      <c r="C97" s="12">
        <v>300341450</v>
      </c>
      <c r="D97" s="26">
        <v>2778040</v>
      </c>
    </row>
    <row r="98" spans="2:12" x14ac:dyDescent="0.35">
      <c r="B98" s="16" t="s">
        <v>367</v>
      </c>
      <c r="C98" s="12">
        <v>300494817</v>
      </c>
      <c r="D98" s="26">
        <v>79900</v>
      </c>
    </row>
    <row r="99" spans="2:12" x14ac:dyDescent="0.35">
      <c r="B99" s="16" t="s">
        <v>400</v>
      </c>
      <c r="C99" s="12">
        <v>303765864</v>
      </c>
      <c r="D99" s="22">
        <v>453412.5</v>
      </c>
    </row>
    <row r="100" spans="2:12" x14ac:dyDescent="0.35">
      <c r="B100" s="16" t="s">
        <v>401</v>
      </c>
      <c r="C100" s="12">
        <v>300102905</v>
      </c>
      <c r="D100" s="22">
        <v>256515</v>
      </c>
    </row>
    <row r="101" spans="2:12" ht="15" thickBot="1" x14ac:dyDescent="0.4">
      <c r="B101" s="20" t="s">
        <v>368</v>
      </c>
      <c r="C101" s="18">
        <v>608120876</v>
      </c>
      <c r="D101" s="23">
        <v>2222150</v>
      </c>
      <c r="J101" s="29"/>
      <c r="L101" s="29"/>
    </row>
    <row r="102" spans="2:12" ht="15" thickBot="1" x14ac:dyDescent="0.4">
      <c r="B102" s="11" t="s">
        <v>237</v>
      </c>
      <c r="C102" s="19"/>
      <c r="D102" s="28">
        <f>SUM(D6:D101)</f>
        <v>65330565.450000003</v>
      </c>
    </row>
    <row r="105" spans="2:12" x14ac:dyDescent="0.35">
      <c r="B105" t="s">
        <v>13</v>
      </c>
      <c r="D105" s="24">
        <v>163540</v>
      </c>
    </row>
    <row r="106" spans="2:12" x14ac:dyDescent="0.35">
      <c r="H106" t="s">
        <v>369</v>
      </c>
    </row>
    <row r="107" spans="2:12" x14ac:dyDescent="0.35">
      <c r="D107" s="24">
        <f>D102+D105</f>
        <v>65494105.450000003</v>
      </c>
      <c r="H107" s="29" t="s">
        <v>369</v>
      </c>
    </row>
  </sheetData>
  <sortState xmlns:xlrd2="http://schemas.microsoft.com/office/spreadsheetml/2017/richdata2" ref="B6:D101">
    <sortCondition ref="B6:B101"/>
  </sortState>
  <mergeCells count="4">
    <mergeCell ref="B1:D1"/>
    <mergeCell ref="B2:D2"/>
    <mergeCell ref="B4:D4"/>
    <mergeCell ref="B3:D3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F3672-0033-412F-A2D0-271829BD1E32}">
  <dimension ref="A4:C23"/>
  <sheetViews>
    <sheetView topLeftCell="A4" workbookViewId="0">
      <selection activeCell="A5" sqref="A5:C22"/>
    </sheetView>
  </sheetViews>
  <sheetFormatPr defaultRowHeight="14.5" x14ac:dyDescent="0.35"/>
  <cols>
    <col min="1" max="1" width="43.453125" bestFit="1" customWidth="1"/>
    <col min="2" max="2" width="14.08984375" bestFit="1" customWidth="1"/>
    <col min="3" max="3" width="14" bestFit="1" customWidth="1"/>
    <col min="4" max="6" width="9.81640625" bestFit="1" customWidth="1"/>
    <col min="7" max="7" width="10.1796875" bestFit="1" customWidth="1"/>
    <col min="8" max="8" width="9.81640625" bestFit="1" customWidth="1"/>
    <col min="9" max="9" width="10.1796875" bestFit="1" customWidth="1"/>
    <col min="10" max="10" width="9.81640625" bestFit="1" customWidth="1"/>
    <col min="11" max="11" width="10.1796875" bestFit="1" customWidth="1"/>
    <col min="12" max="14" width="9.81640625" bestFit="1" customWidth="1"/>
    <col min="15" max="15" width="10.1796875" bestFit="1" customWidth="1"/>
    <col min="16" max="17" width="9.81640625" bestFit="1" customWidth="1"/>
    <col min="18" max="19" width="10.1796875" bestFit="1" customWidth="1"/>
    <col min="20" max="20" width="11.7265625" bestFit="1" customWidth="1"/>
  </cols>
  <sheetData>
    <row r="4" spans="1:3" x14ac:dyDescent="0.35">
      <c r="A4" s="31" t="s">
        <v>404</v>
      </c>
      <c r="B4" t="s">
        <v>406</v>
      </c>
      <c r="C4" t="s">
        <v>405</v>
      </c>
    </row>
    <row r="5" spans="1:3" x14ac:dyDescent="0.35">
      <c r="A5" s="32" t="s">
        <v>385</v>
      </c>
      <c r="B5" s="33">
        <v>300901768</v>
      </c>
      <c r="C5" s="29">
        <v>206500</v>
      </c>
    </row>
    <row r="6" spans="1:3" x14ac:dyDescent="0.35">
      <c r="A6" s="32" t="s">
        <v>378</v>
      </c>
      <c r="B6" s="33">
        <v>602459024</v>
      </c>
      <c r="C6" s="29">
        <v>1346467.5</v>
      </c>
    </row>
    <row r="7" spans="1:3" x14ac:dyDescent="0.35">
      <c r="A7" s="32" t="s">
        <v>380</v>
      </c>
      <c r="B7" s="33">
        <v>607833731</v>
      </c>
      <c r="C7" s="29">
        <v>1118250</v>
      </c>
    </row>
    <row r="8" spans="1:3" x14ac:dyDescent="0.35">
      <c r="A8" s="32" t="s">
        <v>377</v>
      </c>
      <c r="B8" s="33">
        <v>610703188</v>
      </c>
      <c r="C8" s="29">
        <v>437750</v>
      </c>
    </row>
    <row r="9" spans="1:3" x14ac:dyDescent="0.35">
      <c r="A9" s="32" t="s">
        <v>383</v>
      </c>
      <c r="B9" s="33">
        <v>606320069</v>
      </c>
      <c r="C9" s="29">
        <v>450000</v>
      </c>
    </row>
    <row r="10" spans="1:3" x14ac:dyDescent="0.35">
      <c r="A10" s="32" t="s">
        <v>375</v>
      </c>
      <c r="B10" s="33">
        <v>300477942</v>
      </c>
      <c r="C10" s="29">
        <v>428610</v>
      </c>
    </row>
    <row r="11" spans="1:3" x14ac:dyDescent="0.35">
      <c r="A11" s="32" t="s">
        <v>370</v>
      </c>
      <c r="B11" s="33">
        <v>300514038</v>
      </c>
      <c r="C11" s="29">
        <v>2287122.25</v>
      </c>
    </row>
    <row r="12" spans="1:3" x14ac:dyDescent="0.35">
      <c r="A12" s="32" t="s">
        <v>386</v>
      </c>
      <c r="B12" s="33">
        <v>612258266</v>
      </c>
      <c r="C12" s="29">
        <v>2973800</v>
      </c>
    </row>
    <row r="13" spans="1:3" x14ac:dyDescent="0.35">
      <c r="A13" s="32" t="s">
        <v>382</v>
      </c>
      <c r="B13" s="33">
        <v>609484511</v>
      </c>
      <c r="C13" s="29">
        <v>419250</v>
      </c>
    </row>
    <row r="14" spans="1:3" x14ac:dyDescent="0.35">
      <c r="A14" s="32" t="s">
        <v>371</v>
      </c>
      <c r="B14" s="33">
        <v>600860444</v>
      </c>
      <c r="C14" s="29">
        <v>260750</v>
      </c>
    </row>
    <row r="15" spans="1:3" x14ac:dyDescent="0.35">
      <c r="A15" s="32" t="s">
        <v>381</v>
      </c>
      <c r="B15" s="33">
        <v>605912832</v>
      </c>
      <c r="C15" s="29">
        <v>734800</v>
      </c>
    </row>
    <row r="16" spans="1:3" x14ac:dyDescent="0.35">
      <c r="A16" s="32" t="s">
        <v>373</v>
      </c>
      <c r="B16" s="33">
        <v>302436657</v>
      </c>
      <c r="C16" s="29">
        <v>628762.5</v>
      </c>
    </row>
    <row r="17" spans="1:3" x14ac:dyDescent="0.35">
      <c r="A17" s="32" t="s">
        <v>387</v>
      </c>
      <c r="B17" s="33">
        <v>605160107</v>
      </c>
      <c r="C17" s="29">
        <v>557550</v>
      </c>
    </row>
    <row r="18" spans="1:3" x14ac:dyDescent="0.35">
      <c r="A18" s="32" t="s">
        <v>376</v>
      </c>
      <c r="B18" s="33">
        <v>605154720</v>
      </c>
      <c r="C18" s="29">
        <v>1384576</v>
      </c>
    </row>
    <row r="19" spans="1:3" x14ac:dyDescent="0.35">
      <c r="A19" s="32" t="s">
        <v>374</v>
      </c>
      <c r="B19" s="33">
        <v>603099474</v>
      </c>
      <c r="C19" s="29">
        <v>707560</v>
      </c>
    </row>
    <row r="20" spans="1:3" x14ac:dyDescent="0.35">
      <c r="A20" s="32" t="s">
        <v>372</v>
      </c>
      <c r="B20" s="33">
        <v>300741986</v>
      </c>
      <c r="C20" s="29">
        <v>610000</v>
      </c>
    </row>
    <row r="21" spans="1:3" x14ac:dyDescent="0.35">
      <c r="A21" s="32" t="s">
        <v>384</v>
      </c>
      <c r="B21" s="33">
        <v>305316901</v>
      </c>
      <c r="C21" s="29">
        <v>1162720</v>
      </c>
    </row>
    <row r="22" spans="1:3" x14ac:dyDescent="0.35">
      <c r="A22" s="32" t="s">
        <v>379</v>
      </c>
      <c r="B22" s="33">
        <v>612369281</v>
      </c>
      <c r="C22" s="29">
        <v>1988212</v>
      </c>
    </row>
    <row r="23" spans="1:3" x14ac:dyDescent="0.35">
      <c r="A23" s="32" t="s">
        <v>237</v>
      </c>
      <c r="B23" s="33">
        <v>612369281</v>
      </c>
      <c r="C23" s="29">
        <v>17702680.25</v>
      </c>
    </row>
  </sheetData>
  <pageMargins left="0.7" right="0.7" top="0.75" bottom="0.75" header="0.3" footer="0.3"/>
  <pageSetup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0BCA2-1150-4AB7-A149-1DDC73022A0F}">
  <dimension ref="B1:D25"/>
  <sheetViews>
    <sheetView workbookViewId="0">
      <selection activeCell="D9" sqref="D9"/>
    </sheetView>
  </sheetViews>
  <sheetFormatPr defaultRowHeight="14.5" x14ac:dyDescent="0.35"/>
  <cols>
    <col min="2" max="2" width="43.453125" bestFit="1" customWidth="1"/>
    <col min="3" max="3" width="11.81640625" customWidth="1"/>
    <col min="4" max="4" width="13.1796875" customWidth="1"/>
    <col min="7" max="7" width="43.453125" bestFit="1" customWidth="1"/>
    <col min="8" max="8" width="9.81640625" bestFit="1" customWidth="1"/>
    <col min="9" max="9" width="10" bestFit="1" customWidth="1"/>
  </cols>
  <sheetData>
    <row r="1" spans="2:4" x14ac:dyDescent="0.35">
      <c r="B1" s="49" t="s">
        <v>284</v>
      </c>
      <c r="C1" s="50"/>
      <c r="D1" s="51"/>
    </row>
    <row r="2" spans="2:4" x14ac:dyDescent="0.35">
      <c r="B2" s="52" t="s">
        <v>285</v>
      </c>
      <c r="C2" s="53"/>
      <c r="D2" s="54"/>
    </row>
    <row r="3" spans="2:4" x14ac:dyDescent="0.35">
      <c r="B3" s="52"/>
      <c r="C3" s="53"/>
      <c r="D3" s="54"/>
    </row>
    <row r="4" spans="2:4" ht="15" thickBot="1" x14ac:dyDescent="0.4">
      <c r="B4" s="58" t="s">
        <v>402</v>
      </c>
      <c r="C4" s="59"/>
      <c r="D4" s="60"/>
    </row>
    <row r="5" spans="2:4" ht="15" thickBot="1" x14ac:dyDescent="0.4">
      <c r="B5" s="41" t="s">
        <v>281</v>
      </c>
      <c r="C5" s="38" t="s">
        <v>403</v>
      </c>
      <c r="D5" s="38" t="s">
        <v>283</v>
      </c>
    </row>
    <row r="6" spans="2:4" x14ac:dyDescent="0.35">
      <c r="B6" s="40" t="s">
        <v>385</v>
      </c>
      <c r="C6" s="39">
        <v>300901768</v>
      </c>
      <c r="D6" s="37">
        <v>206500</v>
      </c>
    </row>
    <row r="7" spans="2:4" x14ac:dyDescent="0.35">
      <c r="B7" s="34" t="s">
        <v>378</v>
      </c>
      <c r="C7" s="36">
        <v>602459024</v>
      </c>
      <c r="D7" s="35">
        <v>1346467.5</v>
      </c>
    </row>
    <row r="8" spans="2:4" x14ac:dyDescent="0.35">
      <c r="B8" s="34" t="s">
        <v>380</v>
      </c>
      <c r="C8" s="36">
        <v>607833731</v>
      </c>
      <c r="D8" s="35">
        <v>1118250</v>
      </c>
    </row>
    <row r="9" spans="2:4" x14ac:dyDescent="0.35">
      <c r="B9" s="34" t="s">
        <v>377</v>
      </c>
      <c r="C9" s="36">
        <v>610703188</v>
      </c>
      <c r="D9" s="35">
        <v>437750</v>
      </c>
    </row>
    <row r="10" spans="2:4" x14ac:dyDescent="0.35">
      <c r="B10" s="34" t="s">
        <v>383</v>
      </c>
      <c r="C10" s="36">
        <v>606320069</v>
      </c>
      <c r="D10" s="35">
        <v>450000</v>
      </c>
    </row>
    <row r="11" spans="2:4" x14ac:dyDescent="0.35">
      <c r="B11" s="34" t="s">
        <v>375</v>
      </c>
      <c r="C11" s="36">
        <v>300477942</v>
      </c>
      <c r="D11" s="35">
        <v>428610</v>
      </c>
    </row>
    <row r="12" spans="2:4" x14ac:dyDescent="0.35">
      <c r="B12" s="34" t="s">
        <v>370</v>
      </c>
      <c r="C12" s="36">
        <v>300514038</v>
      </c>
      <c r="D12" s="35">
        <v>2287122.25</v>
      </c>
    </row>
    <row r="13" spans="2:4" x14ac:dyDescent="0.35">
      <c r="B13" s="34" t="s">
        <v>407</v>
      </c>
      <c r="C13" s="48" t="s">
        <v>408</v>
      </c>
      <c r="D13" s="35">
        <v>26248104.620000001</v>
      </c>
    </row>
    <row r="14" spans="2:4" x14ac:dyDescent="0.35">
      <c r="B14" s="34" t="s">
        <v>386</v>
      </c>
      <c r="C14" s="36">
        <v>612258266</v>
      </c>
      <c r="D14" s="35">
        <v>2973800</v>
      </c>
    </row>
    <row r="15" spans="2:4" x14ac:dyDescent="0.35">
      <c r="B15" s="34" t="s">
        <v>382</v>
      </c>
      <c r="C15" s="36">
        <v>609484511</v>
      </c>
      <c r="D15" s="35">
        <v>419250</v>
      </c>
    </row>
    <row r="16" spans="2:4" x14ac:dyDescent="0.35">
      <c r="B16" s="34" t="s">
        <v>371</v>
      </c>
      <c r="C16" s="36">
        <v>600860444</v>
      </c>
      <c r="D16" s="35">
        <v>260750</v>
      </c>
    </row>
    <row r="17" spans="2:4" x14ac:dyDescent="0.35">
      <c r="B17" s="34" t="s">
        <v>381</v>
      </c>
      <c r="C17" s="36">
        <v>605912832</v>
      </c>
      <c r="D17" s="35">
        <v>734800</v>
      </c>
    </row>
    <row r="18" spans="2:4" x14ac:dyDescent="0.35">
      <c r="B18" s="34" t="s">
        <v>373</v>
      </c>
      <c r="C18" s="36">
        <v>302436657</v>
      </c>
      <c r="D18" s="35">
        <v>628762.5</v>
      </c>
    </row>
    <row r="19" spans="2:4" x14ac:dyDescent="0.35">
      <c r="B19" s="34" t="s">
        <v>387</v>
      </c>
      <c r="C19" s="36">
        <v>605160107</v>
      </c>
      <c r="D19" s="35">
        <v>557550</v>
      </c>
    </row>
    <row r="20" spans="2:4" x14ac:dyDescent="0.35">
      <c r="B20" s="34" t="s">
        <v>376</v>
      </c>
      <c r="C20" s="36">
        <v>605154720</v>
      </c>
      <c r="D20" s="35">
        <v>1384576</v>
      </c>
    </row>
    <row r="21" spans="2:4" x14ac:dyDescent="0.35">
      <c r="B21" s="34" t="s">
        <v>374</v>
      </c>
      <c r="C21" s="36">
        <v>603099474</v>
      </c>
      <c r="D21" s="35">
        <v>707560</v>
      </c>
    </row>
    <row r="22" spans="2:4" x14ac:dyDescent="0.35">
      <c r="B22" s="34" t="s">
        <v>372</v>
      </c>
      <c r="C22" s="36">
        <v>300741986</v>
      </c>
      <c r="D22" s="35">
        <v>610000</v>
      </c>
    </row>
    <row r="23" spans="2:4" x14ac:dyDescent="0.35">
      <c r="B23" s="34" t="s">
        <v>384</v>
      </c>
      <c r="C23" s="36">
        <v>305316901</v>
      </c>
      <c r="D23" s="35">
        <v>1162720</v>
      </c>
    </row>
    <row r="24" spans="2:4" ht="15" thickBot="1" x14ac:dyDescent="0.4">
      <c r="B24" s="42" t="s">
        <v>379</v>
      </c>
      <c r="C24" s="46">
        <v>612369281</v>
      </c>
      <c r="D24" s="44">
        <v>1988212</v>
      </c>
    </row>
    <row r="25" spans="2:4" ht="15" thickBot="1" x14ac:dyDescent="0.4">
      <c r="B25" s="43" t="s">
        <v>237</v>
      </c>
      <c r="C25" s="47"/>
      <c r="D25" s="45">
        <f>SUM(D6:D24)</f>
        <v>43950784.870000005</v>
      </c>
    </row>
  </sheetData>
  <sortState xmlns:xlrd2="http://schemas.microsoft.com/office/spreadsheetml/2017/richdata2" ref="B6:D25">
    <sortCondition ref="B6:B25"/>
  </sortState>
  <mergeCells count="4">
    <mergeCell ref="B1:D1"/>
    <mergeCell ref="B2:D2"/>
    <mergeCell ref="B3:D3"/>
    <mergeCell ref="B4:D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sales</vt:lpstr>
      <vt:lpstr>Sales Qty Wise</vt:lpstr>
      <vt:lpstr>sales (2)</vt:lpstr>
      <vt:lpstr>List of Debtors 2076-77</vt:lpstr>
      <vt:lpstr>Sheet1</vt:lpstr>
      <vt:lpstr>List of Creditors 2076-77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Krishna Gupta(IN3200)</cp:lastModifiedBy>
  <cp:lastPrinted>2020-12-12T12:58:56Z</cp:lastPrinted>
  <dcterms:created xsi:type="dcterms:W3CDTF">2020-11-05T10:41:31Z</dcterms:created>
  <dcterms:modified xsi:type="dcterms:W3CDTF">2020-12-13T08:02:44Z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1c59481-0d92-4f93-abca-4982e9c5cb2a_Enabled">
    <vt:lpwstr>True</vt:lpwstr>
  </property>
  <property fmtid="{D5CDD505-2E9C-101B-9397-08002B2CF9AE}" pid="3" name="MSIP_Label_11c59481-0d92-4f93-abca-4982e9c5cb2a_SiteId">
    <vt:lpwstr>85c997b9-f494-46b3-a11d-772983cf6f11</vt:lpwstr>
  </property>
  <property fmtid="{D5CDD505-2E9C-101B-9397-08002B2CF9AE}" pid="4" name="MSIP_Label_11c59481-0d92-4f93-abca-4982e9c5cb2a_Owner">
    <vt:lpwstr>M1043200@mindtree.com</vt:lpwstr>
  </property>
  <property fmtid="{D5CDD505-2E9C-101B-9397-08002B2CF9AE}" pid="5" name="MSIP_Label_11c59481-0d92-4f93-abca-4982e9c5cb2a_SetDate">
    <vt:lpwstr>2020-12-12T14:29:45.7396108Z</vt:lpwstr>
  </property>
  <property fmtid="{D5CDD505-2E9C-101B-9397-08002B2CF9AE}" pid="6" name="MSIP_Label_11c59481-0d92-4f93-abca-4982e9c5cb2a_Name">
    <vt:lpwstr>Public</vt:lpwstr>
  </property>
  <property fmtid="{D5CDD505-2E9C-101B-9397-08002B2CF9AE}" pid="7" name="MSIP_Label_11c59481-0d92-4f93-abca-4982e9c5cb2a_Application">
    <vt:lpwstr>Microsoft Azure Information Protection</vt:lpwstr>
  </property>
  <property fmtid="{D5CDD505-2E9C-101B-9397-08002B2CF9AE}" pid="8" name="MSIP_Label_11c59481-0d92-4f93-abca-4982e9c5cb2a_ActionId">
    <vt:lpwstr>edc3dc08-8ded-461a-a392-20ee77d11b44</vt:lpwstr>
  </property>
  <property fmtid="{D5CDD505-2E9C-101B-9397-08002B2CF9AE}" pid="9" name="MSIP_Label_11c59481-0d92-4f93-abca-4982e9c5cb2a_Extended_MSFT_Method">
    <vt:lpwstr>Manual</vt:lpwstr>
  </property>
  <property fmtid="{D5CDD505-2E9C-101B-9397-08002B2CF9AE}" pid="10" name="Sensitivity">
    <vt:lpwstr>Public</vt:lpwstr>
  </property>
</Properties>
</file>