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455" tabRatio="50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Tabelle1!$A$1:$J$56</definedName>
    <definedName name="_xlnm._FilterDatabase" localSheetId="0">Tabelle1!$A$10:$J$10</definedName>
  </definedNames>
  <calcPr calcId="144525"/>
</workbook>
</file>

<file path=xl/sharedStrings.xml><?xml version="1.0" encoding="utf-8"?>
<sst xmlns="http://schemas.openxmlformats.org/spreadsheetml/2006/main" count="50" uniqueCount="29">
  <si>
    <t>:</t>
  </si>
  <si>
    <t>SAP-Nr.</t>
  </si>
  <si>
    <t>450000xxxx</t>
  </si>
  <si>
    <t>Erfassungsblatt-Nr.</t>
  </si>
  <si>
    <t>Abnahmebeleg-Nr.</t>
  </si>
  <si>
    <t>Buchungs-Datum</t>
  </si>
  <si>
    <t>Ort, Datum</t>
  </si>
  <si>
    <t>Karlsruhe, 30.05.2019</t>
  </si>
  <si>
    <t>Leistungszeitraum</t>
  </si>
  <si>
    <t>Dienstleister</t>
  </si>
  <si>
    <t>Geleistete Personentage</t>
  </si>
  <si>
    <t>Name</t>
  </si>
  <si>
    <t>Krishna Paudel</t>
  </si>
  <si>
    <t>Geleistete Netto-Stunden</t>
  </si>
  <si>
    <t>Position</t>
  </si>
  <si>
    <t>Entwickler</t>
  </si>
  <si>
    <t xml:space="preserve">Datum </t>
  </si>
  <si>
    <t>Tätigkeiten</t>
  </si>
  <si>
    <t>Anwesenheit</t>
  </si>
  <si>
    <t>Beginn</t>
  </si>
  <si>
    <t>Ende</t>
  </si>
  <si>
    <t>Pause</t>
  </si>
  <si>
    <t>Netto STD</t>
  </si>
  <si>
    <r>
      <rPr>
        <sz val="10"/>
        <rFont val="Arial"/>
        <charset val="1"/>
      </rPr>
      <t xml:space="preserve">Pers.tage
</t>
    </r>
    <r>
      <rPr>
        <sz val="8"/>
        <rFont val="Arial"/>
        <charset val="1"/>
      </rPr>
      <t>(WE-Wert)</t>
    </r>
  </si>
  <si>
    <t>kampagne</t>
  </si>
  <si>
    <t>Summe</t>
  </si>
  <si>
    <t>externer Mitarbeiter</t>
  </si>
  <si>
    <t>1&amp;1 Telecom GmbH</t>
  </si>
  <si>
    <t>Norbert Fritz/ Benjamin Angel</t>
  </si>
</sst>
</file>

<file path=xl/styles.xml><?xml version="1.0" encoding="utf-8"?>
<styleSheet xmlns="http://schemas.openxmlformats.org/spreadsheetml/2006/main">
  <numFmts count="8">
    <numFmt numFmtId="176" formatCode="h:mm"/>
    <numFmt numFmtId="177" formatCode="[$-F800]dddd&quot;, &quot;mmmm\ dd&quot;, &quot;yyyy"/>
    <numFmt numFmtId="178" formatCode="0.000"/>
    <numFmt numFmtId="42" formatCode="_-&quot;£&quot;* #,##0_-;\-&quot;£&quot;* #,##0_-;_-&quot;£&quot;* &quot;-&quot;_-;_-@_-"/>
    <numFmt numFmtId="179" formatCode="mmmm\ yyyy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0"/>
      <name val="Arial"/>
      <charset val="1"/>
    </font>
    <font>
      <b/>
      <sz val="10"/>
      <name val="Arial"/>
      <charset val="1"/>
    </font>
    <font>
      <b/>
      <i/>
      <sz val="12"/>
      <name val="Arial"/>
      <charset val="1"/>
    </font>
    <font>
      <b/>
      <sz val="12"/>
      <name val="Arial"/>
      <charset val="1"/>
    </font>
    <font>
      <b/>
      <sz val="7"/>
      <name val="Arial"/>
      <charset val="1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name val="Arial"/>
      <charset val="1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A6A6A6"/>
      </patternFill>
    </fill>
    <fill>
      <patternFill patternType="solid">
        <fgColor rgb="FFC6D9F1"/>
        <bgColor rgb="FFBFBFBF"/>
      </patternFill>
    </fill>
    <fill>
      <patternFill patternType="solid">
        <fgColor rgb="FFA6A6A6"/>
        <bgColor rgb="FFBFBFB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11" borderId="15" applyNumberFormat="0" applyAlignment="0" applyProtection="0">
      <alignment vertical="center"/>
    </xf>
    <xf numFmtId="44" fontId="5" fillId="0" borderId="0" applyBorder="0" applyAlignment="0" applyProtection="0"/>
    <xf numFmtId="0" fontId="7" fillId="14" borderId="0" applyNumberFormat="0" applyBorder="0" applyAlignment="0" applyProtection="0">
      <alignment vertical="center"/>
    </xf>
    <xf numFmtId="0" fontId="14" fillId="13" borderId="14" applyNumberFormat="0" applyFon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41" fontId="5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43" fontId="5" fillId="0" borderId="0" applyBorder="0" applyAlignment="0" applyProtection="0"/>
    <xf numFmtId="0" fontId="24" fillId="25" borderId="1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2" borderId="3" xfId="0" applyFill="1" applyBorder="1"/>
    <xf numFmtId="179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/>
    <xf numFmtId="178" fontId="3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/>
    <xf numFmtId="0" fontId="1" fillId="3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177" fontId="0" fillId="4" borderId="6" xfId="0" applyNumberFormat="1" applyFill="1" applyBorder="1" applyAlignment="1">
      <alignment horizontal="right"/>
    </xf>
    <xf numFmtId="176" fontId="0" fillId="2" borderId="0" xfId="0" applyNumberFormat="1" applyFont="1" applyFill="1" applyBorder="1" applyAlignment="1">
      <alignment horizontal="center"/>
    </xf>
    <xf numFmtId="176" fontId="0" fillId="2" borderId="0" xfId="0" applyNumberFormat="1" applyFill="1" applyBorder="1" applyAlignment="1">
      <alignment horizontal="center"/>
    </xf>
    <xf numFmtId="0" fontId="1" fillId="5" borderId="7" xfId="0" applyFont="1" applyFill="1" applyBorder="1" applyAlignment="1">
      <alignment horizontal="right"/>
    </xf>
    <xf numFmtId="0" fontId="1" fillId="5" borderId="4" xfId="0" applyFont="1" applyFill="1" applyBorder="1"/>
    <xf numFmtId="176" fontId="0" fillId="5" borderId="0" xfId="0" applyNumberForma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179" fontId="0" fillId="2" borderId="0" xfId="0" applyNumberFormat="1" applyFill="1" applyBorder="1" applyAlignment="1">
      <alignment horizontal="right"/>
    </xf>
    <xf numFmtId="0" fontId="0" fillId="2" borderId="7" xfId="0" applyFill="1" applyBorder="1"/>
    <xf numFmtId="0" fontId="1" fillId="3" borderId="8" xfId="0" applyFont="1" applyFill="1" applyBorder="1" applyAlignment="1">
      <alignment horizontal="center" vertical="center" wrapText="1"/>
    </xf>
    <xf numFmtId="179" fontId="2" fillId="4" borderId="1" xfId="0" applyNumberFormat="1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 wrapText="1"/>
    </xf>
    <xf numFmtId="179" fontId="3" fillId="4" borderId="1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top" wrapText="1"/>
    </xf>
    <xf numFmtId="176" fontId="0" fillId="4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1" fillId="3" borderId="9" xfId="0" applyFont="1" applyFill="1" applyBorder="1" applyAlignment="1">
      <alignment horizontal="center" vertical="top" wrapText="1"/>
    </xf>
    <xf numFmtId="178" fontId="0" fillId="2" borderId="10" xfId="0" applyNumberFormat="1" applyFill="1" applyBorder="1" applyAlignment="1">
      <alignment horizontal="center"/>
    </xf>
    <xf numFmtId="178" fontId="1" fillId="5" borderId="2" xfId="0" applyNumberFormat="1" applyFont="1" applyFill="1" applyBorder="1" applyAlignment="1">
      <alignment horizontal="center"/>
    </xf>
    <xf numFmtId="0" fontId="0" fillId="2" borderId="0" xfId="0" applyFont="1" applyFill="1"/>
    <xf numFmtId="0" fontId="0" fillId="2" borderId="1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0"/>
        <i val="0"/>
        <color rgb="FF808080"/>
      </font>
      <fill>
        <patternFill patternType="solid">
          <bgColor rgb="FFFFFFFF"/>
        </patternFill>
      </fill>
    </dxf>
    <dxf>
      <font>
        <color rgb="FF808080"/>
      </font>
      <fill>
        <patternFill patternType="solid">
          <bgColor rgb="FFFFFF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489600</xdr:colOff>
      <xdr:row>1</xdr:row>
      <xdr:rowOff>66600</xdr:rowOff>
    </xdr:from>
    <xdr:to>
      <xdr:col>8</xdr:col>
      <xdr:colOff>540000</xdr:colOff>
      <xdr:row>3</xdr:row>
      <xdr:rowOff>240840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7582535" y="323215"/>
          <a:ext cx="782955" cy="77470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O56"/>
  <sheetViews>
    <sheetView tabSelected="1" zoomScale="85" zoomScaleNormal="85" topLeftCell="A17" workbookViewId="0">
      <selection activeCell="P31" sqref="P31"/>
    </sheetView>
  </sheetViews>
  <sheetFormatPr defaultColWidth="9" defaultRowHeight="12.75"/>
  <cols>
    <col min="1" max="1" width="8.4" style="1" customWidth="1"/>
    <col min="2" max="2" width="27.847619047619" style="1" customWidth="1"/>
    <col min="3" max="3" width="24.8666666666667" style="1" customWidth="1"/>
    <col min="4" max="4" width="12.7142857142857" style="1" customWidth="1"/>
    <col min="5" max="5" width="11.4190476190476" style="1" customWidth="1"/>
    <col min="6" max="6" width="9.71428571428571" style="1" customWidth="1"/>
    <col min="7" max="7" width="11.4190476190476" style="1" customWidth="1"/>
    <col min="8" max="8" width="10.9904761904762" style="1" customWidth="1"/>
    <col min="9" max="9" width="10.5809523809524" style="1" customWidth="1"/>
    <col min="10" max="10" width="4.14285714285714" style="1" customWidth="1"/>
    <col min="11" max="13" width="11.4190476190476" style="1" customWidth="1"/>
    <col min="14" max="15" width="11.4190476190476" style="1" hidden="1" customWidth="1" outlineLevel="1"/>
    <col min="16" max="1025" width="11.4190476190476" style="1" customWidth="1"/>
  </cols>
  <sheetData>
    <row r="1" ht="20.25" customHeight="1" spans="5:5">
      <c r="E1" s="1" t="s">
        <v>0</v>
      </c>
    </row>
    <row r="2" ht="24" customHeight="1" spans="2:9">
      <c r="B2" s="2" t="s">
        <v>1</v>
      </c>
      <c r="C2" s="3" t="s">
        <v>2</v>
      </c>
      <c r="D2" s="4"/>
      <c r="E2" s="4"/>
      <c r="F2" s="4"/>
      <c r="G2" s="4"/>
      <c r="H2" s="4"/>
      <c r="I2" s="33"/>
    </row>
    <row r="3" ht="23.25" customHeight="1" spans="2:9">
      <c r="B3" s="2" t="s">
        <v>3</v>
      </c>
      <c r="C3" s="5"/>
      <c r="D3" s="6"/>
      <c r="E3" s="6"/>
      <c r="F3" s="6"/>
      <c r="G3" s="6"/>
      <c r="H3" s="6"/>
      <c r="I3" s="34"/>
    </row>
    <row r="4" ht="25.5" customHeight="1" spans="2:9">
      <c r="B4" s="2" t="s">
        <v>4</v>
      </c>
      <c r="C4" s="7"/>
      <c r="D4" s="6"/>
      <c r="E4" s="6"/>
      <c r="F4" s="6"/>
      <c r="G4" s="6"/>
      <c r="H4" s="6"/>
      <c r="I4" s="34"/>
    </row>
    <row r="5" ht="26.25" customHeight="1" spans="2:9">
      <c r="B5" s="2" t="s">
        <v>5</v>
      </c>
      <c r="C5" s="7"/>
      <c r="D5" s="6"/>
      <c r="E5" s="23" t="s">
        <v>6</v>
      </c>
      <c r="F5" s="24" t="s">
        <v>7</v>
      </c>
      <c r="G5" s="24"/>
      <c r="H5" s="24"/>
      <c r="I5" s="24"/>
    </row>
    <row r="6" ht="24" customHeight="1" spans="2:9">
      <c r="B6" s="2" t="s">
        <v>8</v>
      </c>
      <c r="C6" s="5">
        <v>43615</v>
      </c>
      <c r="D6" s="8"/>
      <c r="E6" s="25" t="s">
        <v>9</v>
      </c>
      <c r="F6" s="26"/>
      <c r="G6" s="26"/>
      <c r="H6" s="26"/>
      <c r="I6" s="26"/>
    </row>
    <row r="7" ht="23.25" customHeight="1" spans="2:9">
      <c r="B7" s="2" t="s">
        <v>10</v>
      </c>
      <c r="C7" s="9">
        <f>I42</f>
        <v>21.9999999999989</v>
      </c>
      <c r="D7" s="6"/>
      <c r="E7" s="23" t="s">
        <v>11</v>
      </c>
      <c r="F7" s="26" t="s">
        <v>12</v>
      </c>
      <c r="G7" s="26"/>
      <c r="H7" s="26"/>
      <c r="I7" s="26"/>
    </row>
    <row r="8" ht="25.5" customHeight="1" spans="2:9">
      <c r="B8" s="2" t="s">
        <v>13</v>
      </c>
      <c r="C8" s="9">
        <f>H42</f>
        <v>175.999999999991</v>
      </c>
      <c r="D8" s="10"/>
      <c r="E8" s="23" t="s">
        <v>14</v>
      </c>
      <c r="F8" s="26" t="s">
        <v>15</v>
      </c>
      <c r="G8" s="26"/>
      <c r="H8" s="26"/>
      <c r="I8" s="26"/>
    </row>
    <row r="9" ht="13.5"/>
    <row r="10" ht="23.25" spans="2:9">
      <c r="B10" s="11" t="s">
        <v>16</v>
      </c>
      <c r="C10" s="12" t="s">
        <v>17</v>
      </c>
      <c r="D10" s="12" t="s">
        <v>18</v>
      </c>
      <c r="E10" s="27" t="s">
        <v>19</v>
      </c>
      <c r="F10" s="27" t="s">
        <v>20</v>
      </c>
      <c r="G10" s="27" t="s">
        <v>21</v>
      </c>
      <c r="H10" s="12" t="s">
        <v>22</v>
      </c>
      <c r="I10" s="35" t="s">
        <v>23</v>
      </c>
    </row>
    <row r="11" ht="15" customHeight="1" spans="2:15">
      <c r="B11" s="13">
        <v>43586</v>
      </c>
      <c r="C11" s="14"/>
      <c r="D11" s="15"/>
      <c r="E11" s="28"/>
      <c r="F11" s="28"/>
      <c r="G11" s="28"/>
      <c r="H11" s="29"/>
      <c r="I11" s="36"/>
      <c r="N11" s="1">
        <f>WEEKDAY(B11)</f>
        <v>4</v>
      </c>
      <c r="O11" s="1" t="str">
        <f>IF(OR(N11=7,N11=1),"WE","")</f>
        <v/>
      </c>
    </row>
    <row r="12" ht="15" customHeight="1" spans="2:15">
      <c r="B12" s="13">
        <v>43587</v>
      </c>
      <c r="C12" s="14" t="s">
        <v>24</v>
      </c>
      <c r="D12" s="15">
        <f>F12-E12</f>
        <v>0.35416666666666</v>
      </c>
      <c r="E12" s="28">
        <v>1.35416666666667</v>
      </c>
      <c r="F12" s="28">
        <v>1.70833333333333</v>
      </c>
      <c r="G12" s="28">
        <v>0.0208333333333333</v>
      </c>
      <c r="H12" s="29">
        <f>(IF(E12&lt;&gt;"",D12-G12,"0")*24)</f>
        <v>7.99999999999984</v>
      </c>
      <c r="I12" s="36">
        <f>IF(H12&gt;=8,1,IF(H12&lt;8,H12/8,0))</f>
        <v>0.99999999999998</v>
      </c>
      <c r="N12" s="1">
        <f>WEEKDAY(B12)</f>
        <v>5</v>
      </c>
      <c r="O12" s="1" t="str">
        <f>IF(OR(N12=7,N12=1),"WE","")</f>
        <v/>
      </c>
    </row>
    <row r="13" ht="15" customHeight="1" spans="2:15">
      <c r="B13" s="13">
        <v>43588</v>
      </c>
      <c r="C13" s="14" t="s">
        <v>24</v>
      </c>
      <c r="D13" s="15">
        <f>F13-E13</f>
        <v>0.35416666666666</v>
      </c>
      <c r="E13" s="28">
        <v>2.35416666666667</v>
      </c>
      <c r="F13" s="28">
        <v>2.70833333333333</v>
      </c>
      <c r="G13" s="28">
        <v>0.0208333333333333</v>
      </c>
      <c r="H13" s="29">
        <f>(IF(E13&lt;&gt;"",D13-G13,"0")*24)</f>
        <v>7.99999999999984</v>
      </c>
      <c r="I13" s="36">
        <f>IF(H13&gt;=8,1,IF(H13&lt;8,H13/8,0))</f>
        <v>0.99999999999998</v>
      </c>
      <c r="N13" s="1">
        <f>WEEKDAY(B13)</f>
        <v>6</v>
      </c>
      <c r="O13" s="1" t="str">
        <f>IF(OR(N13=7,N13=1),"WE","")</f>
        <v/>
      </c>
    </row>
    <row r="14" ht="15" customHeight="1" spans="2:9">
      <c r="B14" s="13">
        <v>43589</v>
      </c>
      <c r="C14" s="14"/>
      <c r="D14" s="15"/>
      <c r="E14" s="28"/>
      <c r="F14" s="28"/>
      <c r="G14" s="28"/>
      <c r="H14" s="29"/>
      <c r="I14" s="36"/>
    </row>
    <row r="15" ht="15" customHeight="1" spans="2:9">
      <c r="B15" s="13">
        <v>43590</v>
      </c>
      <c r="C15" s="14"/>
      <c r="D15" s="15"/>
      <c r="E15" s="28"/>
      <c r="F15" s="28"/>
      <c r="G15" s="28"/>
      <c r="H15" s="29"/>
      <c r="I15" s="36"/>
    </row>
    <row r="16" ht="15" customHeight="1" spans="2:15">
      <c r="B16" s="13">
        <v>43591</v>
      </c>
      <c r="C16" s="14" t="s">
        <v>24</v>
      </c>
      <c r="D16" s="15">
        <f>F16-E16</f>
        <v>0.35416666666666</v>
      </c>
      <c r="E16" s="28">
        <v>3.35416666666667</v>
      </c>
      <c r="F16" s="28">
        <v>3.70833333333333</v>
      </c>
      <c r="G16" s="28">
        <v>0.0208333333333333</v>
      </c>
      <c r="H16" s="29">
        <f>(IF(E16&lt;&gt;"",D16-G16,"0")*24)</f>
        <v>7.99999999999984</v>
      </c>
      <c r="I16" s="36">
        <f>IF(H16&gt;=8,1,IF(H16&lt;8,H16/8,0))</f>
        <v>0.99999999999998</v>
      </c>
      <c r="N16" s="1">
        <f>WEEKDAY(B16)</f>
        <v>2</v>
      </c>
      <c r="O16" s="1" t="str">
        <f>IF(OR(N16=7,N16=1),"WE","")</f>
        <v/>
      </c>
    </row>
    <row r="17" ht="15" customHeight="1" spans="2:15">
      <c r="B17" s="13">
        <v>43592</v>
      </c>
      <c r="C17" s="14" t="s">
        <v>24</v>
      </c>
      <c r="D17" s="15">
        <f>F17-E17</f>
        <v>0.354166666666661</v>
      </c>
      <c r="E17" s="28">
        <v>4.35416666666667</v>
      </c>
      <c r="F17" s="28">
        <v>4.70833333333333</v>
      </c>
      <c r="G17" s="28">
        <v>0.0208333333333333</v>
      </c>
      <c r="H17" s="29">
        <f>(IF(E17&lt;&gt;"",D17-G17,"0")*24)</f>
        <v>7.99999999999986</v>
      </c>
      <c r="I17" s="36">
        <f>IF(H17&gt;=8,1,IF(H17&lt;8,H17/8,0))</f>
        <v>0.999999999999982</v>
      </c>
      <c r="N17" s="1">
        <f>WEEKDAY(B17)</f>
        <v>3</v>
      </c>
      <c r="O17" s="1" t="str">
        <f>IF(OR(N17=7,N17=1),"WE","")</f>
        <v/>
      </c>
    </row>
    <row r="18" ht="15" customHeight="1" spans="2:15">
      <c r="B18" s="13">
        <v>43593</v>
      </c>
      <c r="C18" s="14" t="s">
        <v>24</v>
      </c>
      <c r="D18" s="15">
        <f>F18-E18</f>
        <v>0.354166666666661</v>
      </c>
      <c r="E18" s="28">
        <v>5.35416666666667</v>
      </c>
      <c r="F18" s="28">
        <v>5.70833333333333</v>
      </c>
      <c r="G18" s="28">
        <v>0.0208333333333333</v>
      </c>
      <c r="H18" s="29">
        <f>(IF(E18&lt;&gt;"",D18-G18,"0")*24)</f>
        <v>7.99999999999986</v>
      </c>
      <c r="I18" s="36">
        <f>IF(H18&gt;=8,1,IF(H18&lt;8,H18/8,0))</f>
        <v>0.999999999999982</v>
      </c>
      <c r="N18" s="1">
        <f>WEEKDAY(B18)</f>
        <v>4</v>
      </c>
      <c r="O18" s="1" t="str">
        <f>IF(OR(N18=7,N18=1),"WE","")</f>
        <v/>
      </c>
    </row>
    <row r="19" ht="15" customHeight="1" spans="2:9">
      <c r="B19" s="13">
        <v>43594</v>
      </c>
      <c r="C19" s="14" t="s">
        <v>24</v>
      </c>
      <c r="D19" s="15">
        <v>0.354166666666667</v>
      </c>
      <c r="E19" s="28">
        <v>6.35416666666667</v>
      </c>
      <c r="F19" s="28">
        <v>6.70833333333333</v>
      </c>
      <c r="G19" s="28">
        <v>0.0208333333333333</v>
      </c>
      <c r="H19" s="29">
        <f>(IF(E19&lt;&gt;"",D19-G19,"0")*24)</f>
        <v>8.00000000000001</v>
      </c>
      <c r="I19" s="36">
        <f>IF(H19&gt;=8,1,IF(H19&lt;8,H19/8,0))</f>
        <v>1</v>
      </c>
    </row>
    <row r="20" ht="15" customHeight="1" spans="2:9">
      <c r="B20" s="13">
        <v>43595</v>
      </c>
      <c r="C20" s="14" t="s">
        <v>24</v>
      </c>
      <c r="D20" s="15">
        <v>0.354166666666667</v>
      </c>
      <c r="E20" s="28">
        <v>7.35416666666667</v>
      </c>
      <c r="F20" s="28">
        <v>7.70833333333333</v>
      </c>
      <c r="G20" s="28">
        <v>0.0208333333333333</v>
      </c>
      <c r="H20" s="29">
        <f>(IF(E20&lt;&gt;"",D20-G20,"0")*24)</f>
        <v>8.00000000000001</v>
      </c>
      <c r="I20" s="36">
        <f>IF(H20&gt;=8,1,IF(H20&lt;8,H20/8,0))</f>
        <v>1</v>
      </c>
    </row>
    <row r="21" ht="15" customHeight="1" spans="2:15">
      <c r="B21" s="13">
        <v>43596</v>
      </c>
      <c r="C21" s="14"/>
      <c r="D21" s="15"/>
      <c r="E21" s="28"/>
      <c r="F21" s="28"/>
      <c r="G21" s="28"/>
      <c r="H21" s="29"/>
      <c r="I21" s="36"/>
      <c r="N21" s="1">
        <f t="shared" ref="N21:N30" si="0">WEEKDAY(B21)</f>
        <v>7</v>
      </c>
      <c r="O21" s="1" t="str">
        <f t="shared" ref="O21:O30" si="1">IF(OR(N21=7,N21=1),"WE","")</f>
        <v>WE</v>
      </c>
    </row>
    <row r="22" ht="15" customHeight="1" spans="2:15">
      <c r="B22" s="13">
        <v>43597</v>
      </c>
      <c r="C22" s="14"/>
      <c r="D22" s="15"/>
      <c r="E22" s="28"/>
      <c r="F22" s="28"/>
      <c r="G22" s="28"/>
      <c r="H22" s="29"/>
      <c r="I22" s="36"/>
      <c r="N22" s="1">
        <f t="shared" si="0"/>
        <v>1</v>
      </c>
      <c r="O22" s="1" t="str">
        <f t="shared" si="1"/>
        <v>WE</v>
      </c>
    </row>
    <row r="23" ht="15" customHeight="1" spans="2:15">
      <c r="B23" s="13">
        <v>43598</v>
      </c>
      <c r="C23" s="14" t="s">
        <v>24</v>
      </c>
      <c r="D23" s="15">
        <f>F23-E23</f>
        <v>0.3541666666666</v>
      </c>
      <c r="E23" s="28">
        <v>10.3541666666667</v>
      </c>
      <c r="F23" s="28">
        <v>10.7083333333333</v>
      </c>
      <c r="G23" s="28">
        <v>0.0208333333333333</v>
      </c>
      <c r="H23" s="29">
        <f>(IF(E23&lt;&gt;"",D23-G23,"0")*24)</f>
        <v>7.99999999999841</v>
      </c>
      <c r="I23" s="36">
        <f>IF(H23&gt;=8,1,IF(H23&lt;8,H23/8,0))</f>
        <v>0.999999999999801</v>
      </c>
      <c r="N23" s="1">
        <f t="shared" si="0"/>
        <v>2</v>
      </c>
      <c r="O23" s="1" t="str">
        <f t="shared" si="1"/>
        <v/>
      </c>
    </row>
    <row r="24" ht="15" customHeight="1" spans="2:15">
      <c r="B24" s="13">
        <v>43599</v>
      </c>
      <c r="C24" s="14" t="s">
        <v>24</v>
      </c>
      <c r="D24" s="15">
        <f>F24-E24</f>
        <v>0.3541666666666</v>
      </c>
      <c r="E24" s="28">
        <v>11.3541666666667</v>
      </c>
      <c r="F24" s="28">
        <v>11.7083333333333</v>
      </c>
      <c r="G24" s="28">
        <v>0.0208333333333333</v>
      </c>
      <c r="H24" s="29">
        <f>(IF(E24&lt;&gt;"",D24-G24,"0")*24)</f>
        <v>7.99999999999841</v>
      </c>
      <c r="I24" s="36">
        <f>IF(H24&gt;=8,1,IF(H24&lt;8,H24/8,0))</f>
        <v>0.999999999999801</v>
      </c>
      <c r="N24" s="1">
        <f t="shared" si="0"/>
        <v>3</v>
      </c>
      <c r="O24" s="1" t="str">
        <f t="shared" si="1"/>
        <v/>
      </c>
    </row>
    <row r="25" ht="15" customHeight="1" spans="2:15">
      <c r="B25" s="13">
        <v>43600</v>
      </c>
      <c r="C25" s="14" t="s">
        <v>24</v>
      </c>
      <c r="D25" s="15">
        <f>F25-E25</f>
        <v>0.3541666666666</v>
      </c>
      <c r="E25" s="28">
        <v>13.3541666666667</v>
      </c>
      <c r="F25" s="28">
        <v>13.7083333333333</v>
      </c>
      <c r="G25" s="28">
        <v>0.0208333333333333</v>
      </c>
      <c r="H25" s="29">
        <f>(IF(E25&lt;&gt;"",D25-G25,"0")*24)</f>
        <v>7.99999999999841</v>
      </c>
      <c r="I25" s="36">
        <f>IF(H25&gt;=8,1,IF(H25&lt;8,H25/8,0))</f>
        <v>0.999999999999801</v>
      </c>
      <c r="N25" s="1">
        <f t="shared" si="0"/>
        <v>4</v>
      </c>
      <c r="O25" s="1" t="str">
        <f t="shared" si="1"/>
        <v/>
      </c>
    </row>
    <row r="26" ht="15" customHeight="1" spans="2:15">
      <c r="B26" s="13">
        <v>43601</v>
      </c>
      <c r="C26" s="14" t="s">
        <v>24</v>
      </c>
      <c r="D26" s="15">
        <f>F26-E26</f>
        <v>0.3541666666666</v>
      </c>
      <c r="E26" s="28">
        <v>17.3541666666667</v>
      </c>
      <c r="F26" s="28">
        <v>17.7083333333333</v>
      </c>
      <c r="G26" s="28">
        <v>0.0208333333333333</v>
      </c>
      <c r="H26" s="29">
        <f>(IF(E26&lt;&gt;"",D26-G26,"0")*24)</f>
        <v>7.99999999999841</v>
      </c>
      <c r="I26" s="36">
        <f>IF(H26&gt;=8,1,IF(H26&lt;8,H26/8,0))</f>
        <v>0.999999999999801</v>
      </c>
      <c r="N26" s="1">
        <f t="shared" si="0"/>
        <v>5</v>
      </c>
      <c r="O26" s="1" t="str">
        <f t="shared" si="1"/>
        <v/>
      </c>
    </row>
    <row r="27" ht="15" customHeight="1" spans="2:15">
      <c r="B27" s="13">
        <v>43602</v>
      </c>
      <c r="C27" s="14" t="s">
        <v>24</v>
      </c>
      <c r="D27" s="15">
        <f>F27-E27</f>
        <v>0.3541666666666</v>
      </c>
      <c r="E27" s="28">
        <v>18.3541666666667</v>
      </c>
      <c r="F27" s="28">
        <v>18.7083333333333</v>
      </c>
      <c r="G27" s="28">
        <v>0.0208333333333333</v>
      </c>
      <c r="H27" s="29">
        <f>(IF(E27&lt;&gt;"",D27-G27,"0")*24)</f>
        <v>7.99999999999841</v>
      </c>
      <c r="I27" s="36">
        <f>IF(H27&gt;=8,1,IF(H27&lt;8,H27/8,0))</f>
        <v>0.999999999999801</v>
      </c>
      <c r="N27" s="1">
        <f t="shared" si="0"/>
        <v>6</v>
      </c>
      <c r="O27" s="1" t="str">
        <f t="shared" si="1"/>
        <v/>
      </c>
    </row>
    <row r="28" ht="15" customHeight="1" spans="2:15">
      <c r="B28" s="13">
        <v>43603</v>
      </c>
      <c r="C28" s="14"/>
      <c r="D28" s="15"/>
      <c r="E28" s="28"/>
      <c r="F28" s="28"/>
      <c r="G28" s="28"/>
      <c r="H28" s="29"/>
      <c r="I28" s="36"/>
      <c r="N28" s="1">
        <f t="shared" si="0"/>
        <v>7</v>
      </c>
      <c r="O28" s="1" t="str">
        <f t="shared" si="1"/>
        <v>WE</v>
      </c>
    </row>
    <row r="29" ht="15" customHeight="1" spans="2:15">
      <c r="B29" s="13">
        <v>43604</v>
      </c>
      <c r="C29" s="14"/>
      <c r="D29" s="15"/>
      <c r="E29" s="28"/>
      <c r="F29" s="28"/>
      <c r="G29" s="28"/>
      <c r="H29" s="29"/>
      <c r="I29" s="36"/>
      <c r="N29" s="1">
        <f t="shared" si="0"/>
        <v>1</v>
      </c>
      <c r="O29" s="1" t="str">
        <f t="shared" si="1"/>
        <v>WE</v>
      </c>
    </row>
    <row r="30" ht="15" customHeight="1" spans="2:15">
      <c r="B30" s="13">
        <v>43605</v>
      </c>
      <c r="C30" s="14" t="s">
        <v>24</v>
      </c>
      <c r="D30" s="15">
        <f>F30-E30</f>
        <v>0.3541666666666</v>
      </c>
      <c r="E30" s="28">
        <v>21.3541666666667</v>
      </c>
      <c r="F30" s="28">
        <v>21.7083333333333</v>
      </c>
      <c r="G30" s="28">
        <v>3.02083333333333</v>
      </c>
      <c r="H30" s="29">
        <v>8</v>
      </c>
      <c r="I30" s="36">
        <v>1</v>
      </c>
      <c r="N30" s="1">
        <f t="shared" si="0"/>
        <v>2</v>
      </c>
      <c r="O30" s="1" t="str">
        <f t="shared" si="1"/>
        <v/>
      </c>
    </row>
    <row r="31" ht="15" customHeight="1" spans="2:9">
      <c r="B31" s="13">
        <v>43606</v>
      </c>
      <c r="C31" s="14" t="s">
        <v>24</v>
      </c>
      <c r="D31" s="15">
        <f>F31-E31</f>
        <v>0.3541666666666</v>
      </c>
      <c r="E31" s="28">
        <v>21.3541666666667</v>
      </c>
      <c r="F31" s="28">
        <v>21.7083333333333</v>
      </c>
      <c r="G31" s="28">
        <v>3.02083333333333</v>
      </c>
      <c r="H31" s="29">
        <v>8</v>
      </c>
      <c r="I31" s="36">
        <v>1</v>
      </c>
    </row>
    <row r="32" ht="15" customHeight="1" spans="2:9">
      <c r="B32" s="13">
        <v>43607</v>
      </c>
      <c r="C32" s="14" t="s">
        <v>24</v>
      </c>
      <c r="D32" s="15">
        <f>F32-E32</f>
        <v>0.3541666666666</v>
      </c>
      <c r="E32" s="28">
        <v>21.3541666666667</v>
      </c>
      <c r="F32" s="28">
        <v>21.7083333333333</v>
      </c>
      <c r="G32" s="28">
        <v>3.02083333333333</v>
      </c>
      <c r="H32" s="29">
        <v>8</v>
      </c>
      <c r="I32" s="36">
        <v>1</v>
      </c>
    </row>
    <row r="33" ht="15" customHeight="1" spans="2:9">
      <c r="B33" s="13">
        <v>43608</v>
      </c>
      <c r="C33" s="14" t="s">
        <v>24</v>
      </c>
      <c r="D33" s="15">
        <f>F33-E33</f>
        <v>0.3541666666666</v>
      </c>
      <c r="E33" s="28">
        <v>21.3541666666667</v>
      </c>
      <c r="F33" s="28">
        <v>21.7083333333333</v>
      </c>
      <c r="G33" s="28">
        <v>3.02083333333333</v>
      </c>
      <c r="H33" s="29">
        <v>8</v>
      </c>
      <c r="I33" s="36">
        <v>1</v>
      </c>
    </row>
    <row r="34" ht="15" customHeight="1" spans="2:9">
      <c r="B34" s="13">
        <v>43609</v>
      </c>
      <c r="C34" s="14" t="s">
        <v>24</v>
      </c>
      <c r="D34" s="15">
        <f>F34-E34</f>
        <v>0.3541666666666</v>
      </c>
      <c r="E34" s="28">
        <v>21.3541666666667</v>
      </c>
      <c r="F34" s="28">
        <v>21.7083333333333</v>
      </c>
      <c r="G34" s="28">
        <v>3.02083333333333</v>
      </c>
      <c r="H34" s="29">
        <v>8</v>
      </c>
      <c r="I34" s="36">
        <v>1</v>
      </c>
    </row>
    <row r="35" ht="15" customHeight="1" spans="2:9">
      <c r="B35" s="13">
        <v>43610</v>
      </c>
      <c r="C35" s="14"/>
      <c r="D35" s="15"/>
      <c r="E35" s="28"/>
      <c r="F35" s="28"/>
      <c r="G35" s="28"/>
      <c r="H35" s="29"/>
      <c r="I35" s="36"/>
    </row>
    <row r="36" ht="15" customHeight="1" spans="2:9">
      <c r="B36" s="13">
        <v>43611</v>
      </c>
      <c r="C36" s="14"/>
      <c r="D36" s="15"/>
      <c r="E36" s="28"/>
      <c r="F36" s="28"/>
      <c r="G36" s="28"/>
      <c r="H36" s="29"/>
      <c r="I36" s="36"/>
    </row>
    <row r="37" ht="15" customHeight="1" spans="2:9">
      <c r="B37" s="13">
        <v>43612</v>
      </c>
      <c r="C37" s="14" t="s">
        <v>24</v>
      </c>
      <c r="D37" s="15">
        <f>F37-E37</f>
        <v>0.3541666666666</v>
      </c>
      <c r="E37" s="28">
        <v>21.3541666666667</v>
      </c>
      <c r="F37" s="28">
        <v>21.7083333333333</v>
      </c>
      <c r="G37" s="28">
        <v>3.02083333333333</v>
      </c>
      <c r="H37" s="29">
        <v>8</v>
      </c>
      <c r="I37" s="36">
        <v>1</v>
      </c>
    </row>
    <row r="38" ht="15" customHeight="1" spans="2:9">
      <c r="B38" s="13">
        <v>43613</v>
      </c>
      <c r="C38" s="14" t="s">
        <v>24</v>
      </c>
      <c r="D38" s="15">
        <f>F38-E38</f>
        <v>0.3541666666666</v>
      </c>
      <c r="E38" s="28">
        <v>21.3541666666667</v>
      </c>
      <c r="F38" s="28">
        <v>21.7083333333333</v>
      </c>
      <c r="G38" s="28">
        <v>3.02083333333333</v>
      </c>
      <c r="H38" s="29">
        <v>8</v>
      </c>
      <c r="I38" s="36">
        <v>1</v>
      </c>
    </row>
    <row r="39" ht="15" customHeight="1" spans="2:9">
      <c r="B39" s="13">
        <v>43614</v>
      </c>
      <c r="C39" s="14" t="s">
        <v>24</v>
      </c>
      <c r="D39" s="15">
        <f>F39-E39</f>
        <v>0.3541666666666</v>
      </c>
      <c r="E39" s="28">
        <v>21.3541666666667</v>
      </c>
      <c r="F39" s="28">
        <v>21.7083333333333</v>
      </c>
      <c r="G39" s="28">
        <v>3.02083333333333</v>
      </c>
      <c r="H39" s="29">
        <v>8</v>
      </c>
      <c r="I39" s="36">
        <v>1</v>
      </c>
    </row>
    <row r="40" ht="15" customHeight="1" spans="2:9">
      <c r="B40" s="13">
        <v>43615</v>
      </c>
      <c r="C40" s="14" t="s">
        <v>24</v>
      </c>
      <c r="D40" s="15">
        <f>F40-E40</f>
        <v>0.3541666666666</v>
      </c>
      <c r="E40" s="28">
        <v>21.3541666666667</v>
      </c>
      <c r="F40" s="28">
        <v>21.7083333333333</v>
      </c>
      <c r="G40" s="28">
        <v>3.02083333333333</v>
      </c>
      <c r="H40" s="29">
        <v>8</v>
      </c>
      <c r="I40" s="36">
        <v>1</v>
      </c>
    </row>
    <row r="41" ht="15" customHeight="1" spans="2:9">
      <c r="B41" s="13">
        <v>43616</v>
      </c>
      <c r="C41" s="14" t="s">
        <v>24</v>
      </c>
      <c r="D41" s="15">
        <f>F41-E41</f>
        <v>0.3541666666666</v>
      </c>
      <c r="E41" s="28">
        <v>21.3541666666667</v>
      </c>
      <c r="F41" s="28">
        <v>21.7083333333333</v>
      </c>
      <c r="G41" s="28">
        <v>3.02083333333333</v>
      </c>
      <c r="H41" s="29">
        <v>8</v>
      </c>
      <c r="I41" s="36">
        <v>1</v>
      </c>
    </row>
    <row r="42" ht="15" customHeight="1" spans="2:10">
      <c r="B42" s="16" t="s">
        <v>25</v>
      </c>
      <c r="C42" s="17"/>
      <c r="D42" s="18">
        <f>SUM(D11:D31)</f>
        <v>4.95833333333284</v>
      </c>
      <c r="E42" s="17"/>
      <c r="F42" s="17"/>
      <c r="G42" s="17"/>
      <c r="H42" s="30">
        <f>SUM(H11:H41)</f>
        <v>175.999999999991</v>
      </c>
      <c r="I42" s="37">
        <f>SUM(I11:I41)</f>
        <v>21.9999999999989</v>
      </c>
      <c r="J42" s="38"/>
    </row>
    <row r="43" spans="2:9">
      <c r="B43" s="19"/>
      <c r="C43" s="4"/>
      <c r="D43" s="4"/>
      <c r="E43" s="4"/>
      <c r="F43" s="4"/>
      <c r="G43" s="4"/>
      <c r="H43" s="4"/>
      <c r="I43" s="33"/>
    </row>
    <row r="44" spans="2:9">
      <c r="B44" s="20"/>
      <c r="C44" s="6"/>
      <c r="D44" s="6"/>
      <c r="E44" s="6"/>
      <c r="F44" s="6"/>
      <c r="G44" s="6"/>
      <c r="H44" s="6"/>
      <c r="I44" s="34"/>
    </row>
    <row r="45" spans="2:9">
      <c r="B45" s="20"/>
      <c r="C45" s="6"/>
      <c r="D45" s="6"/>
      <c r="E45" s="6"/>
      <c r="F45" s="6"/>
      <c r="G45" s="6"/>
      <c r="H45" s="6"/>
      <c r="I45" s="34"/>
    </row>
    <row r="46" spans="2:9">
      <c r="B46" s="20"/>
      <c r="C46" s="6"/>
      <c r="D46" s="6"/>
      <c r="E46" s="6"/>
      <c r="F46" s="6"/>
      <c r="G46" s="6"/>
      <c r="H46" s="6"/>
      <c r="I46" s="34"/>
    </row>
    <row r="47" ht="13.5" spans="2:9">
      <c r="B47" s="20"/>
      <c r="C47" s="21"/>
      <c r="D47" s="10"/>
      <c r="E47" s="10"/>
      <c r="F47" s="10"/>
      <c r="G47" s="10"/>
      <c r="H47" s="10"/>
      <c r="I47" s="39"/>
    </row>
    <row r="48" spans="2:9">
      <c r="B48" s="20"/>
      <c r="C48" s="6"/>
      <c r="D48" s="6" t="s">
        <v>26</v>
      </c>
      <c r="E48" s="6"/>
      <c r="F48" s="31" t="str">
        <f>IF(F7=0,"",F7)</f>
        <v>Krishna Paudel</v>
      </c>
      <c r="G48" s="31"/>
      <c r="H48" s="31"/>
      <c r="I48" s="31"/>
    </row>
    <row r="49" spans="2:9">
      <c r="B49" s="20"/>
      <c r="C49" s="6"/>
      <c r="D49" s="6"/>
      <c r="E49" s="6"/>
      <c r="F49" s="6"/>
      <c r="G49" s="6"/>
      <c r="H49" s="6"/>
      <c r="I49" s="34"/>
    </row>
    <row r="50" spans="2:9">
      <c r="B50" s="20"/>
      <c r="C50" s="6"/>
      <c r="D50" s="6"/>
      <c r="E50" s="6"/>
      <c r="F50" s="6"/>
      <c r="G50" s="6"/>
      <c r="H50" s="6"/>
      <c r="I50" s="34"/>
    </row>
    <row r="51" spans="2:9">
      <c r="B51" s="20"/>
      <c r="C51" s="6"/>
      <c r="D51" s="6"/>
      <c r="E51" s="6"/>
      <c r="F51" s="6"/>
      <c r="G51" s="6"/>
      <c r="H51" s="6"/>
      <c r="I51" s="34"/>
    </row>
    <row r="52" spans="2:9">
      <c r="B52" s="20"/>
      <c r="C52" s="6"/>
      <c r="D52" s="6"/>
      <c r="E52" s="6"/>
      <c r="F52" s="6"/>
      <c r="G52" s="6"/>
      <c r="H52" s="6"/>
      <c r="I52" s="34"/>
    </row>
    <row r="53" ht="13.5" spans="2:9">
      <c r="B53" s="20"/>
      <c r="C53" s="21"/>
      <c r="D53" s="10"/>
      <c r="E53" s="10"/>
      <c r="F53" s="10"/>
      <c r="G53" s="10"/>
      <c r="H53" s="10"/>
      <c r="I53" s="39"/>
    </row>
    <row r="54" spans="2:9">
      <c r="B54" s="20"/>
      <c r="C54" s="6"/>
      <c r="D54" s="6" t="s">
        <v>27</v>
      </c>
      <c r="E54" s="6"/>
      <c r="F54" s="32" t="s">
        <v>28</v>
      </c>
      <c r="G54" s="32"/>
      <c r="H54" s="32"/>
      <c r="I54" s="32"/>
    </row>
    <row r="55" ht="13.5" spans="2:9">
      <c r="B55" s="22"/>
      <c r="C55" s="10"/>
      <c r="D55" s="10"/>
      <c r="E55" s="10"/>
      <c r="F55" s="10"/>
      <c r="G55" s="10"/>
      <c r="H55" s="10"/>
      <c r="I55" s="39"/>
    </row>
    <row r="56" ht="21" customHeight="1"/>
  </sheetData>
  <mergeCells count="6">
    <mergeCell ref="F5:I5"/>
    <mergeCell ref="F6:I6"/>
    <mergeCell ref="F7:I7"/>
    <mergeCell ref="F8:I8"/>
    <mergeCell ref="F48:I48"/>
    <mergeCell ref="F54:I54"/>
  </mergeCells>
  <conditionalFormatting sqref="D16">
    <cfRule type="expression" dxfId="0" priority="40">
      <formula>#REF!="WE"</formula>
    </cfRule>
    <cfRule type="expression" dxfId="1" priority="41">
      <formula>$O16="WE"</formula>
    </cfRule>
  </conditionalFormatting>
  <conditionalFormatting sqref="G16">
    <cfRule type="expression" dxfId="0" priority="42">
      <formula>$O16="WE"</formula>
    </cfRule>
    <cfRule type="expression" dxfId="1" priority="43">
      <formula>$O16="WE"</formula>
    </cfRule>
  </conditionalFormatting>
  <conditionalFormatting sqref="G17">
    <cfRule type="expression" dxfId="0" priority="17">
      <formula>$O17="WE"</formula>
    </cfRule>
    <cfRule type="expression" dxfId="1" priority="18">
      <formula>$O17="WE"</formula>
    </cfRule>
  </conditionalFormatting>
  <conditionalFormatting sqref="G18">
    <cfRule type="expression" dxfId="0" priority="19">
      <formula>$O18="WE"</formula>
    </cfRule>
    <cfRule type="expression" dxfId="1" priority="20">
      <formula>$O18="WE"</formula>
    </cfRule>
  </conditionalFormatting>
  <conditionalFormatting sqref="D19">
    <cfRule type="expression" dxfId="0" priority="48">
      <formula>#REF!="WE"</formula>
    </cfRule>
    <cfRule type="expression" dxfId="1" priority="49">
      <formula>$O19="WE"</formula>
    </cfRule>
  </conditionalFormatting>
  <conditionalFormatting sqref="G19">
    <cfRule type="expression" dxfId="0" priority="50">
      <formula>$O19="WE"</formula>
    </cfRule>
    <cfRule type="expression" dxfId="1" priority="51">
      <formula>$O19="WE"</formula>
    </cfRule>
  </conditionalFormatting>
  <conditionalFormatting sqref="D20">
    <cfRule type="expression" dxfId="0" priority="35">
      <formula>$O12="WE"</formula>
    </cfRule>
    <cfRule type="expression" dxfId="1" priority="36">
      <formula>$O20="WE"</formula>
    </cfRule>
  </conditionalFormatting>
  <conditionalFormatting sqref="G20">
    <cfRule type="expression" dxfId="0" priority="37">
      <formula>$O20="WE"</formula>
    </cfRule>
    <cfRule type="expression" dxfId="1" priority="38">
      <formula>$O20="WE"</formula>
    </cfRule>
  </conditionalFormatting>
  <conditionalFormatting sqref="G23">
    <cfRule type="expression" dxfId="0" priority="25">
      <formula>$O23="WE"</formula>
    </cfRule>
    <cfRule type="expression" dxfId="1" priority="26">
      <formula>$O23="WE"</formula>
    </cfRule>
  </conditionalFormatting>
  <conditionalFormatting sqref="G24">
    <cfRule type="expression" dxfId="0" priority="27">
      <formula>$O24="WE"</formula>
    </cfRule>
    <cfRule type="expression" dxfId="1" priority="28">
      <formula>$O24="WE"</formula>
    </cfRule>
  </conditionalFormatting>
  <conditionalFormatting sqref="G25">
    <cfRule type="expression" dxfId="0" priority="29">
      <formula>$O25="WE"</formula>
    </cfRule>
    <cfRule type="expression" dxfId="1" priority="30">
      <formula>$O25="WE"</formula>
    </cfRule>
  </conditionalFormatting>
  <conditionalFormatting sqref="G26">
    <cfRule type="expression" dxfId="0" priority="31">
      <formula>$O26="WE"</formula>
    </cfRule>
    <cfRule type="expression" dxfId="1" priority="32">
      <formula>$O26="WE"</formula>
    </cfRule>
  </conditionalFormatting>
  <conditionalFormatting sqref="D42">
    <cfRule type="expression" dxfId="0" priority="10">
      <formula>$O42="WE"</formula>
    </cfRule>
    <cfRule type="expression" dxfId="1" priority="11">
      <formula>$O42="WE"</formula>
    </cfRule>
    <cfRule type="expression" dxfId="0" priority="12">
      <formula>$O42="WE"</formula>
    </cfRule>
  </conditionalFormatting>
  <conditionalFormatting sqref="C11:C41">
    <cfRule type="expression" dxfId="0" priority="39">
      <formula>$O11="WE"</formula>
    </cfRule>
  </conditionalFormatting>
  <conditionalFormatting sqref="D30:D41">
    <cfRule type="expression" dxfId="0" priority="52">
      <formula>#REF!="WE"</formula>
    </cfRule>
    <cfRule type="expression" dxfId="1" priority="53">
      <formula>$O30="WE"</formula>
    </cfRule>
  </conditionalFormatting>
  <conditionalFormatting sqref="E11:E41">
    <cfRule type="expression" dxfId="0" priority="44">
      <formula>#REF!="WE"</formula>
    </cfRule>
    <cfRule type="expression" dxfId="1" priority="45">
      <formula>#REF!="WE"</formula>
    </cfRule>
  </conditionalFormatting>
  <conditionalFormatting sqref="F28:F29">
    <cfRule type="expression" dxfId="1" priority="2">
      <formula>#REF!="WE"</formula>
    </cfRule>
    <cfRule type="expression" dxfId="0" priority="1">
      <formula>#REF!="WE"</formula>
    </cfRule>
  </conditionalFormatting>
  <conditionalFormatting sqref="G11:G12">
    <cfRule type="expression" dxfId="0" priority="13">
      <formula>$O11="WE"</formula>
    </cfRule>
    <cfRule type="expression" dxfId="1" priority="14">
      <formula>$O11="WE"</formula>
    </cfRule>
  </conditionalFormatting>
  <conditionalFormatting sqref="G13:G15">
    <cfRule type="expression" dxfId="0" priority="15">
      <formula>$O13="WE"</formula>
    </cfRule>
    <cfRule type="expression" dxfId="1" priority="16">
      <formula>$O13="WE"</formula>
    </cfRule>
  </conditionalFormatting>
  <conditionalFormatting sqref="G28:G29">
    <cfRule type="expression" dxfId="1" priority="4">
      <formula>#REF!="WE"</formula>
    </cfRule>
    <cfRule type="expression" dxfId="0" priority="3">
      <formula>#REF!="WE"</formula>
    </cfRule>
  </conditionalFormatting>
  <conditionalFormatting sqref="D17:D18;D11:D15;D21:D29;D31:D41">
    <cfRule type="expression" dxfId="0" priority="8">
      <formula>#REF!="WE"</formula>
    </cfRule>
    <cfRule type="expression" dxfId="1" priority="9">
      <formula>$O11="WE"</formula>
    </cfRule>
  </conditionalFormatting>
  <conditionalFormatting sqref="F11:F20;F23:F27;F30:F41">
    <cfRule type="expression" dxfId="0" priority="46">
      <formula>#REF!="WE"</formula>
    </cfRule>
    <cfRule type="expression" dxfId="1" priority="47">
      <formula>#REF!="WE"</formula>
    </cfRule>
  </conditionalFormatting>
  <conditionalFormatting sqref="F21:G22">
    <cfRule type="expression" dxfId="1" priority="6">
      <formula>#REF!="WE"</formula>
    </cfRule>
    <cfRule type="expression" dxfId="0" priority="5">
      <formula>#REF!="WE"</formula>
    </cfRule>
  </conditionalFormatting>
  <conditionalFormatting sqref="G27;G30:G41">
    <cfRule type="expression" dxfId="0" priority="33">
      <formula>$O27="WE"</formula>
    </cfRule>
    <cfRule type="expression" dxfId="1" priority="34">
      <formula>$O27="WE"</formula>
    </cfRule>
  </conditionalFormatting>
  <pageMargins left="0.240277777777778" right="0.25" top="0.170138888888889" bottom="0.170138888888889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10.647619047619" customWidth="1"/>
  </cols>
  <sheetData/>
  <pageMargins left="0.7875" right="0.7875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10.647619047619" customWidth="1"/>
  </cols>
  <sheetData/>
  <pageMargins left="0.7875" right="0.7875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WEB.DE AG</Company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veha</dc:creator>
  <cp:lastModifiedBy>krishna</cp:lastModifiedBy>
  <cp:revision>32</cp:revision>
  <dcterms:created xsi:type="dcterms:W3CDTF">2006-06-07T16:00:00Z</dcterms:created>
  <cp:lastPrinted>2019-03-07T13:03:00Z</cp:lastPrinted>
  <dcterms:modified xsi:type="dcterms:W3CDTF">2019-05-29T16:53:14Z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WEB.DE AG</vt:lpwstr>
  </property>
  <property fmtid="{D5CDD505-2E9C-101B-9397-08002B2CF9AE}" pid="4" name="ContentTypeId">
    <vt:lpwstr>0x0101001AEAF0E2391E84469E3381EBEC2E3370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KSOProductBuildVer">
    <vt:lpwstr>1033-11.1.0.8392</vt:lpwstr>
  </property>
</Properties>
</file>