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ny.Hallam\Documents\GitHub\geoPy\orange\datasets\"/>
    </mc:Choice>
  </mc:AlternateContent>
  <bookViews>
    <workbookView xWindow="210" yWindow="60" windowWidth="27555" windowHeight="13200" tabRatio="650"/>
  </bookViews>
  <sheets>
    <sheet name="all data 2015" sheetId="8" r:id="rId1"/>
  </sheets>
  <externalReferences>
    <externalReference r:id="rId2"/>
    <externalReference r:id="rId3"/>
  </externalReferences>
  <definedNames>
    <definedName name="_YData">'[1]Graph Data'!$D$3:$D$22</definedName>
    <definedName name="fff">#REF!</definedName>
    <definedName name="fffff">#REF!</definedName>
    <definedName name="Statdata">#REF!</definedName>
    <definedName name="XData">'[2]Graph Data'!$C$3:$C$16</definedName>
    <definedName name="YData">'[2]Graph Data'!$D$3:$D$16</definedName>
  </definedNames>
  <calcPr calcId="152511"/>
</workbook>
</file>

<file path=xl/calcChain.xml><?xml version="1.0" encoding="utf-8"?>
<calcChain xmlns="http://schemas.openxmlformats.org/spreadsheetml/2006/main">
  <c r="G19" i="8" l="1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18" i="8"/>
  <c r="G17" i="8"/>
  <c r="G4" i="8"/>
  <c r="G5" i="8"/>
  <c r="G6" i="8"/>
  <c r="G7" i="8"/>
  <c r="G8" i="8"/>
  <c r="G9" i="8"/>
  <c r="G10" i="8"/>
  <c r="G11" i="8"/>
  <c r="G12" i="8"/>
  <c r="G3" i="8"/>
  <c r="G2" i="8"/>
  <c r="E2" i="8"/>
  <c r="E240" i="8" l="1"/>
  <c r="H240" i="8" s="1"/>
  <c r="E157" i="8" l="1"/>
  <c r="H157" i="8" s="1"/>
  <c r="E158" i="8"/>
  <c r="H158" i="8" s="1"/>
  <c r="E159" i="8"/>
  <c r="H159" i="8" s="1"/>
  <c r="E160" i="8"/>
  <c r="H160" i="8" s="1"/>
  <c r="E161" i="8"/>
  <c r="H161" i="8" s="1"/>
  <c r="E162" i="8"/>
  <c r="H162" i="8" s="1"/>
  <c r="E163" i="8"/>
  <c r="H163" i="8" s="1"/>
  <c r="E164" i="8"/>
  <c r="H164" i="8" s="1"/>
  <c r="E165" i="8"/>
  <c r="H165" i="8" s="1"/>
  <c r="E166" i="8"/>
  <c r="H166" i="8" s="1"/>
  <c r="E167" i="8"/>
  <c r="H167" i="8" s="1"/>
  <c r="E168" i="8"/>
  <c r="H168" i="8" s="1"/>
  <c r="E169" i="8"/>
  <c r="H169" i="8" s="1"/>
  <c r="E170" i="8"/>
  <c r="H170" i="8" s="1"/>
  <c r="E171" i="8"/>
  <c r="H171" i="8" s="1"/>
  <c r="E172" i="8"/>
  <c r="H172" i="8" s="1"/>
  <c r="E173" i="8"/>
  <c r="H173" i="8" s="1"/>
  <c r="E174" i="8"/>
  <c r="H174" i="8" s="1"/>
  <c r="E175" i="8"/>
  <c r="H175" i="8" s="1"/>
  <c r="E176" i="8"/>
  <c r="H176" i="8" s="1"/>
  <c r="E177" i="8"/>
  <c r="H177" i="8" s="1"/>
  <c r="E178" i="8"/>
  <c r="H178" i="8" s="1"/>
  <c r="E179" i="8"/>
  <c r="H179" i="8" s="1"/>
  <c r="E180" i="8"/>
  <c r="H180" i="8" s="1"/>
  <c r="E181" i="8"/>
  <c r="H181" i="8" s="1"/>
  <c r="E182" i="8"/>
  <c r="H182" i="8" s="1"/>
  <c r="E183" i="8"/>
  <c r="H183" i="8" s="1"/>
  <c r="E184" i="8"/>
  <c r="H184" i="8" s="1"/>
  <c r="E185" i="8"/>
  <c r="H185" i="8" s="1"/>
  <c r="E186" i="8"/>
  <c r="H186" i="8" s="1"/>
  <c r="E187" i="8"/>
  <c r="H187" i="8" s="1"/>
  <c r="E188" i="8"/>
  <c r="H188" i="8" s="1"/>
  <c r="E189" i="8"/>
  <c r="H189" i="8" s="1"/>
  <c r="E190" i="8"/>
  <c r="H190" i="8" s="1"/>
  <c r="E191" i="8"/>
  <c r="H191" i="8" s="1"/>
  <c r="E192" i="8"/>
  <c r="H192" i="8" s="1"/>
  <c r="E193" i="8"/>
  <c r="H193" i="8" s="1"/>
  <c r="E194" i="8"/>
  <c r="H194" i="8" s="1"/>
  <c r="E195" i="8"/>
  <c r="H195" i="8" s="1"/>
  <c r="E196" i="8"/>
  <c r="H196" i="8" s="1"/>
  <c r="E197" i="8"/>
  <c r="H197" i="8" s="1"/>
  <c r="E198" i="8"/>
  <c r="H198" i="8" s="1"/>
  <c r="E199" i="8"/>
  <c r="H199" i="8" s="1"/>
  <c r="E200" i="8"/>
  <c r="H200" i="8" s="1"/>
  <c r="E201" i="8"/>
  <c r="H201" i="8" s="1"/>
  <c r="E202" i="8"/>
  <c r="H202" i="8" s="1"/>
  <c r="E203" i="8"/>
  <c r="H203" i="8" s="1"/>
  <c r="E204" i="8"/>
  <c r="H204" i="8" s="1"/>
  <c r="E205" i="8"/>
  <c r="H205" i="8" s="1"/>
  <c r="E206" i="8"/>
  <c r="H206" i="8" s="1"/>
  <c r="E207" i="8"/>
  <c r="H207" i="8" s="1"/>
  <c r="E208" i="8"/>
  <c r="H208" i="8" s="1"/>
  <c r="E209" i="8"/>
  <c r="H209" i="8" s="1"/>
  <c r="E210" i="8"/>
  <c r="H210" i="8" s="1"/>
  <c r="E211" i="8"/>
  <c r="H211" i="8" s="1"/>
  <c r="E212" i="8"/>
  <c r="H212" i="8" s="1"/>
  <c r="E213" i="8"/>
  <c r="H213" i="8" s="1"/>
  <c r="E214" i="8"/>
  <c r="H214" i="8" s="1"/>
  <c r="E215" i="8"/>
  <c r="H215" i="8" s="1"/>
  <c r="E216" i="8"/>
  <c r="H216" i="8" s="1"/>
  <c r="E217" i="8"/>
  <c r="H217" i="8" s="1"/>
  <c r="E218" i="8"/>
  <c r="H218" i="8" s="1"/>
  <c r="E219" i="8"/>
  <c r="H219" i="8" s="1"/>
  <c r="E220" i="8"/>
  <c r="H220" i="8" s="1"/>
  <c r="E221" i="8"/>
  <c r="H221" i="8" s="1"/>
  <c r="E222" i="8"/>
  <c r="H222" i="8" s="1"/>
  <c r="E223" i="8"/>
  <c r="H223" i="8" s="1"/>
  <c r="E224" i="8"/>
  <c r="H224" i="8" s="1"/>
  <c r="E225" i="8"/>
  <c r="H225" i="8" s="1"/>
  <c r="E226" i="8"/>
  <c r="H226" i="8" s="1"/>
  <c r="E227" i="8"/>
  <c r="H227" i="8" s="1"/>
  <c r="E228" i="8"/>
  <c r="H228" i="8" s="1"/>
  <c r="E229" i="8"/>
  <c r="H229" i="8" s="1"/>
  <c r="E230" i="8"/>
  <c r="H230" i="8" s="1"/>
  <c r="E231" i="8"/>
  <c r="H231" i="8" s="1"/>
  <c r="E232" i="8"/>
  <c r="H232" i="8" s="1"/>
  <c r="E233" i="8"/>
  <c r="H233" i="8" s="1"/>
  <c r="E234" i="8"/>
  <c r="H234" i="8" s="1"/>
  <c r="E235" i="8"/>
  <c r="H235" i="8" s="1"/>
  <c r="E236" i="8"/>
  <c r="H236" i="8" s="1"/>
  <c r="E237" i="8"/>
  <c r="H237" i="8" s="1"/>
  <c r="E238" i="8"/>
  <c r="H238" i="8" s="1"/>
  <c r="E239" i="8"/>
  <c r="H239" i="8" s="1"/>
  <c r="E241" i="8"/>
  <c r="H241" i="8" s="1"/>
  <c r="E242" i="8"/>
  <c r="H242" i="8" s="1"/>
  <c r="E243" i="8"/>
  <c r="H243" i="8" s="1"/>
  <c r="E244" i="8"/>
  <c r="H244" i="8" s="1"/>
  <c r="E245" i="8"/>
  <c r="H245" i="8" s="1"/>
  <c r="E246" i="8"/>
  <c r="H246" i="8" s="1"/>
  <c r="E247" i="8"/>
  <c r="H247" i="8" s="1"/>
  <c r="E156" i="8"/>
  <c r="H156" i="8" s="1"/>
  <c r="E18" i="8"/>
  <c r="H18" i="8" s="1"/>
  <c r="E19" i="8"/>
  <c r="H19" i="8" s="1"/>
  <c r="E20" i="8"/>
  <c r="H20" i="8" s="1"/>
  <c r="E21" i="8"/>
  <c r="H21" i="8" s="1"/>
  <c r="E22" i="8"/>
  <c r="H22" i="8" s="1"/>
  <c r="E23" i="8"/>
  <c r="H23" i="8" s="1"/>
  <c r="E24" i="8"/>
  <c r="H24" i="8" s="1"/>
  <c r="E25" i="8"/>
  <c r="H25" i="8" s="1"/>
  <c r="E26" i="8"/>
  <c r="H26" i="8" s="1"/>
  <c r="E27" i="8"/>
  <c r="H27" i="8" s="1"/>
  <c r="E28" i="8"/>
  <c r="H28" i="8" s="1"/>
  <c r="E29" i="8"/>
  <c r="H29" i="8" s="1"/>
  <c r="E30" i="8"/>
  <c r="H30" i="8" s="1"/>
  <c r="E31" i="8"/>
  <c r="H31" i="8" s="1"/>
  <c r="E32" i="8"/>
  <c r="H32" i="8" s="1"/>
  <c r="E33" i="8"/>
  <c r="H33" i="8" s="1"/>
  <c r="E34" i="8"/>
  <c r="H34" i="8" s="1"/>
  <c r="E35" i="8"/>
  <c r="H35" i="8" s="1"/>
  <c r="E36" i="8"/>
  <c r="H36" i="8" s="1"/>
  <c r="E37" i="8"/>
  <c r="H37" i="8" s="1"/>
  <c r="E38" i="8"/>
  <c r="H38" i="8" s="1"/>
  <c r="E39" i="8"/>
  <c r="H39" i="8" s="1"/>
  <c r="E40" i="8"/>
  <c r="H40" i="8" s="1"/>
  <c r="E41" i="8"/>
  <c r="H41" i="8" s="1"/>
  <c r="E42" i="8"/>
  <c r="H42" i="8" s="1"/>
  <c r="E43" i="8"/>
  <c r="H43" i="8" s="1"/>
  <c r="E44" i="8"/>
  <c r="H44" i="8" s="1"/>
  <c r="E45" i="8"/>
  <c r="H45" i="8" s="1"/>
  <c r="E46" i="8"/>
  <c r="H46" i="8" s="1"/>
  <c r="E47" i="8"/>
  <c r="H47" i="8" s="1"/>
  <c r="E48" i="8"/>
  <c r="H48" i="8" s="1"/>
  <c r="E49" i="8"/>
  <c r="H49" i="8" s="1"/>
  <c r="E50" i="8"/>
  <c r="H50" i="8" s="1"/>
  <c r="E51" i="8"/>
  <c r="H51" i="8" s="1"/>
  <c r="E52" i="8"/>
  <c r="H52" i="8" s="1"/>
  <c r="E53" i="8"/>
  <c r="H53" i="8" s="1"/>
  <c r="E54" i="8"/>
  <c r="H54" i="8" s="1"/>
  <c r="E55" i="8"/>
  <c r="H55" i="8" s="1"/>
  <c r="E56" i="8"/>
  <c r="H56" i="8" s="1"/>
  <c r="E57" i="8"/>
  <c r="H57" i="8" s="1"/>
  <c r="E58" i="8"/>
  <c r="H58" i="8" s="1"/>
  <c r="E59" i="8"/>
  <c r="H59" i="8" s="1"/>
  <c r="E60" i="8"/>
  <c r="H60" i="8" s="1"/>
  <c r="E61" i="8"/>
  <c r="H61" i="8" s="1"/>
  <c r="E62" i="8"/>
  <c r="H62" i="8" s="1"/>
  <c r="E63" i="8"/>
  <c r="H63" i="8" s="1"/>
  <c r="E64" i="8"/>
  <c r="H64" i="8" s="1"/>
  <c r="E65" i="8"/>
  <c r="H65" i="8" s="1"/>
  <c r="E66" i="8"/>
  <c r="H66" i="8" s="1"/>
  <c r="E67" i="8"/>
  <c r="H67" i="8" s="1"/>
  <c r="E68" i="8"/>
  <c r="H68" i="8" s="1"/>
  <c r="E69" i="8"/>
  <c r="H69" i="8" s="1"/>
  <c r="E70" i="8"/>
  <c r="H70" i="8" s="1"/>
  <c r="E71" i="8"/>
  <c r="H71" i="8" s="1"/>
  <c r="E72" i="8"/>
  <c r="H72" i="8" s="1"/>
  <c r="E73" i="8"/>
  <c r="H73" i="8" s="1"/>
  <c r="E74" i="8"/>
  <c r="H74" i="8" s="1"/>
  <c r="E75" i="8"/>
  <c r="H75" i="8" s="1"/>
  <c r="E76" i="8"/>
  <c r="H76" i="8" s="1"/>
  <c r="E77" i="8"/>
  <c r="H77" i="8" s="1"/>
  <c r="E78" i="8"/>
  <c r="H78" i="8" s="1"/>
  <c r="E79" i="8"/>
  <c r="H79" i="8" s="1"/>
  <c r="E80" i="8"/>
  <c r="H80" i="8" s="1"/>
  <c r="E81" i="8"/>
  <c r="H81" i="8" s="1"/>
  <c r="E82" i="8"/>
  <c r="H82" i="8" s="1"/>
  <c r="E83" i="8"/>
  <c r="H83" i="8" s="1"/>
  <c r="E84" i="8"/>
  <c r="H84" i="8" s="1"/>
  <c r="E85" i="8"/>
  <c r="H85" i="8" s="1"/>
  <c r="E86" i="8"/>
  <c r="H86" i="8" s="1"/>
  <c r="E87" i="8"/>
  <c r="H87" i="8" s="1"/>
  <c r="E88" i="8"/>
  <c r="H88" i="8" s="1"/>
  <c r="E89" i="8"/>
  <c r="H89" i="8" s="1"/>
  <c r="E90" i="8"/>
  <c r="H90" i="8" s="1"/>
  <c r="E91" i="8"/>
  <c r="H91" i="8" s="1"/>
  <c r="E92" i="8"/>
  <c r="H92" i="8" s="1"/>
  <c r="E93" i="8"/>
  <c r="H93" i="8" s="1"/>
  <c r="E94" i="8"/>
  <c r="H94" i="8" s="1"/>
  <c r="E95" i="8"/>
  <c r="H95" i="8" s="1"/>
  <c r="E96" i="8"/>
  <c r="H96" i="8" s="1"/>
  <c r="E97" i="8"/>
  <c r="H97" i="8" s="1"/>
  <c r="E98" i="8"/>
  <c r="H98" i="8" s="1"/>
  <c r="E99" i="8"/>
  <c r="H99" i="8" s="1"/>
  <c r="E100" i="8"/>
  <c r="H100" i="8" s="1"/>
  <c r="E101" i="8"/>
  <c r="H101" i="8" s="1"/>
  <c r="E102" i="8"/>
  <c r="H102" i="8" s="1"/>
  <c r="E103" i="8"/>
  <c r="H103" i="8" s="1"/>
  <c r="E104" i="8"/>
  <c r="H104" i="8" s="1"/>
  <c r="E105" i="8"/>
  <c r="H105" i="8" s="1"/>
  <c r="E106" i="8"/>
  <c r="H106" i="8" s="1"/>
  <c r="E107" i="8"/>
  <c r="H107" i="8" s="1"/>
  <c r="E108" i="8"/>
  <c r="H108" i="8" s="1"/>
  <c r="E109" i="8"/>
  <c r="H109" i="8" s="1"/>
  <c r="E110" i="8"/>
  <c r="H110" i="8" s="1"/>
  <c r="E111" i="8"/>
  <c r="H111" i="8" s="1"/>
  <c r="E112" i="8"/>
  <c r="H112" i="8" s="1"/>
  <c r="E113" i="8"/>
  <c r="H113" i="8" s="1"/>
  <c r="E114" i="8"/>
  <c r="H114" i="8" s="1"/>
  <c r="E115" i="8"/>
  <c r="H115" i="8" s="1"/>
  <c r="E116" i="8"/>
  <c r="H116" i="8" s="1"/>
  <c r="E117" i="8"/>
  <c r="H117" i="8" s="1"/>
  <c r="E118" i="8"/>
  <c r="H118" i="8" s="1"/>
  <c r="E119" i="8"/>
  <c r="H119" i="8" s="1"/>
  <c r="E120" i="8"/>
  <c r="H120" i="8" s="1"/>
  <c r="E121" i="8"/>
  <c r="H121" i="8" s="1"/>
  <c r="E122" i="8"/>
  <c r="H122" i="8" s="1"/>
  <c r="E123" i="8"/>
  <c r="H123" i="8" s="1"/>
  <c r="E124" i="8"/>
  <c r="H124" i="8" s="1"/>
  <c r="E125" i="8"/>
  <c r="H125" i="8" s="1"/>
  <c r="E126" i="8"/>
  <c r="H126" i="8" s="1"/>
  <c r="E127" i="8"/>
  <c r="H127" i="8" s="1"/>
  <c r="E128" i="8"/>
  <c r="H128" i="8" s="1"/>
  <c r="E129" i="8"/>
  <c r="H129" i="8" s="1"/>
  <c r="E130" i="8"/>
  <c r="H130" i="8" s="1"/>
  <c r="E131" i="8"/>
  <c r="H131" i="8" s="1"/>
  <c r="E132" i="8"/>
  <c r="H132" i="8" s="1"/>
  <c r="E133" i="8"/>
  <c r="H133" i="8" s="1"/>
  <c r="E134" i="8"/>
  <c r="H134" i="8" s="1"/>
  <c r="E135" i="8"/>
  <c r="H135" i="8" s="1"/>
  <c r="E136" i="8"/>
  <c r="H136" i="8" s="1"/>
  <c r="E137" i="8"/>
  <c r="H137" i="8" s="1"/>
  <c r="E138" i="8"/>
  <c r="H138" i="8" s="1"/>
  <c r="E139" i="8"/>
  <c r="H139" i="8" s="1"/>
  <c r="E140" i="8"/>
  <c r="H140" i="8" s="1"/>
  <c r="E141" i="8"/>
  <c r="H141" i="8" s="1"/>
  <c r="E142" i="8"/>
  <c r="H142" i="8" s="1"/>
  <c r="E143" i="8"/>
  <c r="H143" i="8" s="1"/>
  <c r="E144" i="8"/>
  <c r="H144" i="8" s="1"/>
  <c r="E145" i="8"/>
  <c r="H145" i="8" s="1"/>
  <c r="E146" i="8"/>
  <c r="H146" i="8" s="1"/>
  <c r="E147" i="8"/>
  <c r="H147" i="8" s="1"/>
  <c r="E148" i="8"/>
  <c r="H148" i="8" s="1"/>
  <c r="E149" i="8"/>
  <c r="H149" i="8" s="1"/>
  <c r="E150" i="8"/>
  <c r="H150" i="8" s="1"/>
  <c r="E151" i="8"/>
  <c r="H151" i="8" s="1"/>
  <c r="E152" i="8"/>
  <c r="H152" i="8" s="1"/>
  <c r="E153" i="8"/>
  <c r="H153" i="8" s="1"/>
  <c r="E17" i="8"/>
  <c r="H17" i="8" s="1"/>
  <c r="E3" i="8"/>
  <c r="H3" i="8" s="1"/>
  <c r="E4" i="8"/>
  <c r="H4" i="8" s="1"/>
  <c r="E5" i="8"/>
  <c r="H5" i="8" s="1"/>
  <c r="E6" i="8"/>
  <c r="H6" i="8" s="1"/>
  <c r="E7" i="8"/>
  <c r="H7" i="8" s="1"/>
  <c r="E8" i="8"/>
  <c r="H8" i="8" s="1"/>
  <c r="E9" i="8"/>
  <c r="H9" i="8" s="1"/>
  <c r="E10" i="8"/>
  <c r="H10" i="8" s="1"/>
  <c r="E11" i="8"/>
  <c r="H11" i="8" s="1"/>
  <c r="E12" i="8"/>
  <c r="H12" i="8" s="1"/>
  <c r="H2" i="8"/>
</calcChain>
</file>

<file path=xl/sharedStrings.xml><?xml version="1.0" encoding="utf-8"?>
<sst xmlns="http://schemas.openxmlformats.org/spreadsheetml/2006/main" count="627" uniqueCount="103">
  <si>
    <t>Comment</t>
  </si>
  <si>
    <t>DEPTH_TOP</t>
  </si>
  <si>
    <t>DEPTH_BASE</t>
  </si>
  <si>
    <t>INTERVAL</t>
  </si>
  <si>
    <t>81_BELFAST</t>
  </si>
  <si>
    <t>83.5_UPP THYLACINE MBR</t>
  </si>
  <si>
    <t>83.8_MID THYLACINE MBR</t>
  </si>
  <si>
    <t xml:space="preserve">Below Thylacine Member </t>
  </si>
  <si>
    <t>88_BASE C. STRIATOCONUM</t>
  </si>
  <si>
    <t>THYLACINE MEMBER</t>
  </si>
  <si>
    <t>IFC(PHIT&gt;=.08&amp;VSH&lt;=.5,1,0)</t>
  </si>
  <si>
    <t>68_PAARATTE</t>
  </si>
  <si>
    <t>Below Top Porosity</t>
  </si>
  <si>
    <t>93_LOWER WAARRE</t>
  </si>
  <si>
    <t>90.8_UPPER WAARRE</t>
  </si>
  <si>
    <t>WAARRE FM</t>
  </si>
  <si>
    <t>No NET log</t>
  </si>
  <si>
    <t>86_FLAXMAN</t>
  </si>
  <si>
    <t>IFC(PHIT&gt;=.08&amp;VSH&lt;=.5 1 0)</t>
  </si>
  <si>
    <t>IFC(PHIT&gt;=.08&amp;VSH_GR&lt;=.4,1,0)</t>
  </si>
  <si>
    <t>No NET log over entire interval; more sand in interval</t>
  </si>
  <si>
    <t>No NET log over entire interval; tiny bit more sand in interval</t>
  </si>
  <si>
    <t>uses wyllie sonic PHIT</t>
  </si>
  <si>
    <t>No NET log over entire interval</t>
  </si>
  <si>
    <t>NET</t>
  </si>
  <si>
    <t>Below Thylacine Member</t>
  </si>
  <si>
    <t>Curve clear from 2227.83 to 2228.90</t>
  </si>
  <si>
    <t>no NET log over entire interval; more sand in interval; PHIT log starts 1085 mMD</t>
  </si>
  <si>
    <t>No logs over entire interval</t>
  </si>
  <si>
    <t>net flag</t>
  </si>
  <si>
    <t>Top Porosity to Eumeralla Fm</t>
  </si>
  <si>
    <t>LOWER THYLACINE MBR</t>
  </si>
  <si>
    <t>No NET log over entire member</t>
  </si>
  <si>
    <t>IFC(PHIT&gt;=.08&amp;VSHAL&lt;=.6 1 0)</t>
  </si>
  <si>
    <t>IFC(PHIT&gt;=.08&amp;VSH_GR&lt;=.5 1 0)</t>
  </si>
  <si>
    <t>Below 88_Top Porosity to Eumeralla Fm</t>
  </si>
  <si>
    <t>Comment on method in GeoLog</t>
  </si>
  <si>
    <t>NET log</t>
  </si>
  <si>
    <t>PERM_BASE_AM</t>
  </si>
  <si>
    <t>SWT_AV</t>
  </si>
  <si>
    <t>PHIT_AV</t>
  </si>
  <si>
    <t>NET_TO_GROSS</t>
  </si>
  <si>
    <t>GROSS</t>
  </si>
  <si>
    <t>TVDSS_BASE</t>
  </si>
  <si>
    <t>TVDSS_TOP</t>
  </si>
  <si>
    <t>WELL</t>
  </si>
  <si>
    <t>portion of NET log missing (2020-2109 mMD) due to lack of PHIT log; additional netsand in interval calculated from DETERMIN_WAYNE.VSH &lt;=0.5 and added to total NET.  Net to gross recalculated</t>
  </si>
  <si>
    <t>No NET log over entire interval; VSH calibrated for Waarre/Eumeralla, not Flaxman. VSH and NET logs over interval needs checking.  Ignore NET calculations for this interval</t>
  </si>
  <si>
    <t>No NET_1 log</t>
  </si>
  <si>
    <t>No NET _1 log over entire interval; tiny bit more sand in interval</t>
  </si>
  <si>
    <t>Note: NET_4 log 2142-2237 mMD with IFC(PHIT&gt;=.08&amp;VSH&lt;=.5,1,0)</t>
  </si>
  <si>
    <t>Net assigned to updated tops.  Gross and NTG recalculated to updated tops.  PHIT Avg also recalculated from table. NOTE: calculated in MD not TVD</t>
  </si>
  <si>
    <t>Flag calculated by tp_paysummary</t>
  </si>
  <si>
    <t>calculated on V_SH&lt;0.4 as no PHIT log; PETROPHYSICS set</t>
  </si>
  <si>
    <t>PHIT log; DETERMIN_WAYNE set</t>
  </si>
  <si>
    <t>Thylacine Mbr to Eumeralla Fm</t>
  </si>
  <si>
    <t>Does not cover entire interval due to missing logs over interval 886-933 mMD (PHIT and/or VSH logs).  Gross and net to gross calculations of only logged interval (ie 886-933 mMD interval = 46.985 mTVDSS taken out)</t>
  </si>
  <si>
    <t>CASINO 2</t>
  </si>
  <si>
    <t>CASINO 3</t>
  </si>
  <si>
    <t>CONAN 1</t>
  </si>
  <si>
    <t>ERIC THE RED 1</t>
  </si>
  <si>
    <t>GEOGRAPHE 1</t>
  </si>
  <si>
    <t>GEOGRAPHE NORTH 1</t>
  </si>
  <si>
    <t>HALLADALE 1 DW1</t>
  </si>
  <si>
    <t>HALLADALE 1 DW2</t>
  </si>
  <si>
    <t>HALLADALE 1 DW3</t>
  </si>
  <si>
    <t>LA BELLA 1</t>
  </si>
  <si>
    <t>LOCH ARD 1</t>
  </si>
  <si>
    <t>MINERVA 1</t>
  </si>
  <si>
    <t>MINERVA 2A</t>
  </si>
  <si>
    <t>MUSSEL 1</t>
  </si>
  <si>
    <t>PECTEN EAST 1</t>
  </si>
  <si>
    <t>PRAWN A1</t>
  </si>
  <si>
    <t>TA 1</t>
  </si>
  <si>
    <t>THISTLE 1</t>
  </si>
  <si>
    <t>THYLACINE 1</t>
  </si>
  <si>
    <t>THYLACINE 2</t>
  </si>
  <si>
    <t>THYLACINE SOUTH 1</t>
  </si>
  <si>
    <t>TRITON 1 ST1</t>
  </si>
  <si>
    <t>CASINO 1</t>
  </si>
  <si>
    <t>HENRY 1 ST1</t>
  </si>
  <si>
    <t>HENRY 2</t>
  </si>
  <si>
    <t>MARTHA 1</t>
  </si>
  <si>
    <t>PECTEN 1A</t>
  </si>
  <si>
    <t>CHAMPION 1</t>
  </si>
  <si>
    <t>SOMERSET 1</t>
  </si>
  <si>
    <t>WHELK 1</t>
  </si>
  <si>
    <t>Water Bottom</t>
  </si>
  <si>
    <t>TVDSB_TOP</t>
  </si>
  <si>
    <t>TVDSB_MID</t>
  </si>
  <si>
    <t>Not entire 88 strata interval due to NET log absence.  Missing PHIT log (above 933 mMD) and PETROPHYSICS.V_SH log (cleared 886-934 mMD); possibly more sand in interval. Gross, net to gross and poroisty calculated over logged interval from DETERMIN_WAYNE set</t>
  </si>
  <si>
    <t xml:space="preserve">Not entire 86 strata interval due to missing PETROPHYSICS.V_SH log below 886 mMD and missing PHIT log (above 933 mMD); possibly more sand in interval. Gross and net to gross calculated over logged interval. NET calculated on PETROPHYSICS.V_SH&lt;-0.4 as no PHIT log; NETSAND_2015 set.  </t>
  </si>
  <si>
    <t>TVDSB_BASE</t>
  </si>
  <si>
    <t>summation from NET_1 log, using PHIT_1 log; no PHIT_3 log over interval</t>
  </si>
  <si>
    <t>summation from NET_1 log, using PHIT_3 log (Thylacine Mbr) and PHIT_1 log; no PHIT_3 log over entire interval</t>
  </si>
  <si>
    <t>summation from NET_1 log and PHIT_3 log (latest version); PHIT_1 log gives PHIT_Av 0.163</t>
  </si>
  <si>
    <t>summation from NET_1 log and PHIT_3 log (latest version); PHIT_1 log gives PHIT_Av 0.154</t>
  </si>
  <si>
    <t>summation from NET_1 log and PHIT_3 log (latest version); PHIT_1 log gives PHIT_Av 0.165</t>
  </si>
  <si>
    <t>No logs below 2284.5 mMDRT, so large interval remains unevaluated</t>
  </si>
  <si>
    <t>NET log does not extend to TD, due to cleared GR log from 2117mMD. PHIT log below 2117mMD is suspect and not used to calculate additional net flags.</t>
  </si>
  <si>
    <t>GROSS_ORG</t>
  </si>
  <si>
    <t>NET_ORG</t>
  </si>
  <si>
    <t>NET_TO_GROSS_ORG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</si>
</sst>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  <xf numFmtId="164" fontId="21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21" fillId="0" borderId="0"/>
    <xf numFmtId="9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8" borderId="8" applyNumberFormat="0" applyFont="0" applyAlignment="0" applyProtection="0"/>
    <xf numFmtId="0" fontId="21" fillId="0" borderId="0"/>
    <xf numFmtId="0" fontId="21" fillId="8" borderId="8" applyNumberFormat="0" applyFont="0" applyAlignment="0" applyProtection="0"/>
    <xf numFmtId="0" fontId="21" fillId="0" borderId="0"/>
    <xf numFmtId="0" fontId="1" fillId="0" borderId="0"/>
    <xf numFmtId="0" fontId="1" fillId="8" borderId="8" applyNumberFormat="0" applyFont="0" applyAlignment="0" applyProtection="0"/>
    <xf numFmtId="0" fontId="21" fillId="8" borderId="8" applyNumberFormat="0" applyFont="0" applyAlignment="0" applyProtection="0"/>
    <xf numFmtId="0" fontId="21" fillId="0" borderId="0"/>
    <xf numFmtId="0" fontId="21" fillId="0" borderId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8" borderId="8" applyNumberFormat="0" applyFont="0" applyAlignment="0" applyProtection="0"/>
    <xf numFmtId="0" fontId="20" fillId="0" borderId="0"/>
    <xf numFmtId="0" fontId="20" fillId="8" borderId="8" applyNumberFormat="0" applyFont="0" applyAlignment="0" applyProtection="0"/>
    <xf numFmtId="0" fontId="20" fillId="0" borderId="0"/>
    <xf numFmtId="0" fontId="20" fillId="8" borderId="8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3" fillId="0" borderId="0"/>
    <xf numFmtId="0" fontId="20" fillId="0" borderId="0"/>
  </cellStyleXfs>
  <cellXfs count="27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Fill="1"/>
    <xf numFmtId="0" fontId="0" fillId="33" borderId="0" xfId="0" applyFill="1"/>
    <xf numFmtId="2" fontId="0" fillId="0" borderId="0" xfId="0" applyNumberFormat="1" applyFill="1" applyBorder="1" applyAlignment="1">
      <alignment horizontal="right"/>
    </xf>
    <xf numFmtId="0" fontId="0" fillId="0" borderId="0" xfId="0"/>
    <xf numFmtId="2" fontId="0" fillId="33" borderId="0" xfId="0" applyNumberFormat="1" applyFill="1" applyBorder="1" applyAlignment="1">
      <alignment horizontal="right"/>
    </xf>
    <xf numFmtId="0" fontId="18" fillId="0" borderId="0" xfId="0" applyFont="1"/>
    <xf numFmtId="0" fontId="19" fillId="0" borderId="0" xfId="0" applyFont="1"/>
    <xf numFmtId="0" fontId="16" fillId="0" borderId="0" xfId="0" applyFont="1"/>
    <xf numFmtId="2" fontId="0" fillId="0" borderId="0" xfId="0" applyNumberFormat="1" applyFill="1"/>
    <xf numFmtId="0" fontId="19" fillId="0" borderId="0" xfId="0" applyFont="1"/>
    <xf numFmtId="0" fontId="0" fillId="0" borderId="0" xfId="0"/>
    <xf numFmtId="2" fontId="0" fillId="0" borderId="0" xfId="0" applyNumberFormat="1"/>
    <xf numFmtId="2" fontId="0" fillId="0" borderId="0" xfId="0" applyNumberFormat="1" applyFont="1"/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0" xfId="0" applyFont="1" applyFill="1"/>
    <xf numFmtId="0" fontId="19" fillId="0" borderId="0" xfId="0" applyFont="1"/>
    <xf numFmtId="0" fontId="19" fillId="0" borderId="0" xfId="0" applyFont="1" applyFill="1"/>
    <xf numFmtId="2" fontId="0" fillId="33" borderId="0" xfId="0" applyNumberFormat="1" applyFill="1"/>
    <xf numFmtId="2" fontId="0" fillId="0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ont="1" applyFill="1"/>
    <xf numFmtId="2" fontId="0" fillId="33" borderId="0" xfId="0" applyNumberFormat="1" applyFont="1" applyFill="1"/>
  </cellXfs>
  <cellStyles count="10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2 2" xfId="7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/>
    <cellStyle name="Normal 2 2" xfId="56"/>
    <cellStyle name="Normal 2 2 2" xfId="81"/>
    <cellStyle name="Normal 2 3" xfId="55"/>
    <cellStyle name="Normal 2 4" xfId="73"/>
    <cellStyle name="Normal 3" xfId="45"/>
    <cellStyle name="Normal 3 2" xfId="43"/>
    <cellStyle name="Normal 3 2 2" xfId="54"/>
    <cellStyle name="Normal 3 2 3" xfId="74"/>
    <cellStyle name="Normal 3 3" xfId="62"/>
    <cellStyle name="Normal 3 3 2" xfId="86"/>
    <cellStyle name="Normal 3 4" xfId="60"/>
    <cellStyle name="Normal 3 4 2" xfId="84"/>
    <cellStyle name="Normal 3 5" xfId="68"/>
    <cellStyle name="Normal 3 5 2" xfId="90"/>
    <cellStyle name="Normal 4" xfId="47"/>
    <cellStyle name="Normal 5" xfId="48"/>
    <cellStyle name="Normal 5 2" xfId="69"/>
    <cellStyle name="Normal 5 2 2" xfId="91"/>
    <cellStyle name="Normal 5 3" xfId="65"/>
    <cellStyle name="Normal 5 4" xfId="75"/>
    <cellStyle name="Normal 6" xfId="42"/>
    <cellStyle name="Normal 6 2" xfId="51"/>
    <cellStyle name="Normal 6 2 2" xfId="70"/>
    <cellStyle name="Normal 6 2 3" xfId="78"/>
    <cellStyle name="Normal 6 3" xfId="64"/>
    <cellStyle name="Normal 6 3 2" xfId="88"/>
    <cellStyle name="Normal 6 4" xfId="58"/>
    <cellStyle name="Normal 7" xfId="57"/>
    <cellStyle name="Normal 7 2" xfId="59"/>
    <cellStyle name="Normal 7 2 2" xfId="83"/>
    <cellStyle name="Normal 7 3" xfId="82"/>
    <cellStyle name="Normal 8" xfId="71"/>
    <cellStyle name="Normal 8 2" xfId="92"/>
    <cellStyle name="Normal 9" xfId="101"/>
    <cellStyle name="Normal 9 2" xfId="102"/>
    <cellStyle name="Note" xfId="15" builtinId="10" customBuiltin="1"/>
    <cellStyle name="Note 10" xfId="98"/>
    <cellStyle name="Note 11" xfId="100"/>
    <cellStyle name="Note 2" xfId="50"/>
    <cellStyle name="Note 2 2" xfId="67"/>
    <cellStyle name="Note 2 2 2" xfId="89"/>
    <cellStyle name="Note 2 3" xfId="66"/>
    <cellStyle name="Note 2 4" xfId="52"/>
    <cellStyle name="Note 2 4 2" xfId="79"/>
    <cellStyle name="Note 3" xfId="53"/>
    <cellStyle name="Note 3 2" xfId="63"/>
    <cellStyle name="Note 3 2 2" xfId="87"/>
    <cellStyle name="Note 3 3" xfId="61"/>
    <cellStyle name="Note 3 3 2" xfId="85"/>
    <cellStyle name="Note 3 4" xfId="80"/>
    <cellStyle name="Note 4" xfId="96"/>
    <cellStyle name="Note 5" xfId="94"/>
    <cellStyle name="Note 6" xfId="93"/>
    <cellStyle name="Note 7" xfId="97"/>
    <cellStyle name="Note 8" xfId="95"/>
    <cellStyle name="Note 9" xfId="99"/>
    <cellStyle name="Output" xfId="10" builtinId="21" customBuiltin="1"/>
    <cellStyle name="Percent 2" xfId="49"/>
    <cellStyle name="Percent 2 2" xfId="77"/>
    <cellStyle name="Percent 3" xfId="7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66FF"/>
      <color rgb="FF0000FF"/>
      <color rgb="FFFF33CC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TWAY\Regional%20studies\2014_2015_Play%20Analysis\Reservoir%20Parameters%20post%20TCM\UpperWaarre_NTG_lognormal_probabilit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TWAY\Regional%20studies\2014_2015_Play%20Analysis\Reservoir%20Parameters%20post%20TCM\UpperWaarre_PHIT_lognormal_prob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_Entry"/>
      <sheetName val="Chart1"/>
      <sheetName val="Vert_Grid"/>
      <sheetName val="Chart2"/>
      <sheetName val="Graph Data"/>
      <sheetName val="Operations"/>
      <sheetName val="Buttons"/>
      <sheetName val="Advanced"/>
      <sheetName val="StatFunc"/>
    </sheetNames>
    <sheetDataSet>
      <sheetData sheetId="0"/>
      <sheetData sheetId="1"/>
      <sheetData sheetId="2" refreshError="1"/>
      <sheetData sheetId="3"/>
      <sheetData sheetId="4" refreshError="1"/>
      <sheetData sheetId="5">
        <row r="3">
          <cell r="D3">
            <v>25.6</v>
          </cell>
        </row>
        <row r="4">
          <cell r="D4">
            <v>38.299999999999997</v>
          </cell>
        </row>
        <row r="5">
          <cell r="D5">
            <v>39.300000000000004</v>
          </cell>
        </row>
        <row r="6">
          <cell r="D6">
            <v>40.400000000000006</v>
          </cell>
        </row>
        <row r="7">
          <cell r="D7">
            <v>62</v>
          </cell>
        </row>
        <row r="8">
          <cell r="D8">
            <v>64.900000000000006</v>
          </cell>
        </row>
        <row r="9">
          <cell r="D9">
            <v>70.3</v>
          </cell>
        </row>
        <row r="10">
          <cell r="D10">
            <v>70.7</v>
          </cell>
        </row>
        <row r="11">
          <cell r="D11">
            <v>72.899999999999991</v>
          </cell>
        </row>
        <row r="12">
          <cell r="D12">
            <v>73.5</v>
          </cell>
        </row>
        <row r="13">
          <cell r="D13">
            <v>73.900000000000006</v>
          </cell>
        </row>
        <row r="14">
          <cell r="D14">
            <v>78.3</v>
          </cell>
        </row>
        <row r="15">
          <cell r="D15">
            <v>79.100000000000009</v>
          </cell>
        </row>
        <row r="16">
          <cell r="D16">
            <v>82.3</v>
          </cell>
        </row>
        <row r="17">
          <cell r="D17">
            <v>84.5</v>
          </cell>
        </row>
        <row r="18">
          <cell r="D18">
            <v>85.5</v>
          </cell>
        </row>
        <row r="19">
          <cell r="D19">
            <v>85.9</v>
          </cell>
        </row>
        <row r="20">
          <cell r="D20">
            <v>86.1</v>
          </cell>
        </row>
        <row r="21">
          <cell r="D21">
            <v>91.7</v>
          </cell>
        </row>
        <row r="22">
          <cell r="D22">
            <v>95.1</v>
          </cell>
        </row>
      </sheetData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_Entry"/>
      <sheetName val="Chart1"/>
      <sheetName val="Vert_Grid"/>
      <sheetName val="Chart2"/>
      <sheetName val="Graph Data"/>
      <sheetName val="Operations"/>
      <sheetName val="Buttons"/>
      <sheetName val="Advanced"/>
      <sheetName val="StatFu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>
            <v>1.2097705451484124</v>
          </cell>
          <cell r="D3">
            <v>22.5</v>
          </cell>
        </row>
        <row r="4">
          <cell r="C4">
            <v>1.5689900223097157</v>
          </cell>
          <cell r="D4">
            <v>22.1</v>
          </cell>
        </row>
        <row r="5">
          <cell r="C5">
            <v>1.8105912152173516</v>
          </cell>
          <cell r="D5">
            <v>24</v>
          </cell>
        </row>
        <row r="6">
          <cell r="C6">
            <v>2.0020188898486513</v>
          </cell>
          <cell r="D6">
            <v>16.7</v>
          </cell>
        </row>
        <row r="7">
          <cell r="C7">
            <v>2.1657187067060035</v>
          </cell>
          <cell r="D7">
            <v>21.8</v>
          </cell>
        </row>
        <row r="8">
          <cell r="C8">
            <v>2.3122129171626296</v>
          </cell>
          <cell r="D8">
            <v>21.4</v>
          </cell>
        </row>
        <row r="9">
          <cell r="C9">
            <v>2.4474344398000354</v>
          </cell>
          <cell r="D9">
            <v>22.900000000000002</v>
          </cell>
        </row>
        <row r="10">
          <cell r="C10">
            <v>2.5751812910392862</v>
          </cell>
          <cell r="D10">
            <v>24.5</v>
          </cell>
        </row>
        <row r="11">
          <cell r="C11">
            <v>2.6981493693027878</v>
          </cell>
          <cell r="D11">
            <v>18.899999999999999</v>
          </cell>
        </row>
        <row r="12">
          <cell r="C12">
            <v>2.8184446393101696</v>
          </cell>
          <cell r="D12">
            <v>16.100000000000001</v>
          </cell>
        </row>
        <row r="13">
          <cell r="C13">
            <v>2.9378788388808155</v>
          </cell>
          <cell r="D13">
            <v>16.7</v>
          </cell>
        </row>
        <row r="14">
          <cell r="C14">
            <v>3.0581741088881977</v>
          </cell>
          <cell r="D14">
            <v>21.099999999999998</v>
          </cell>
        </row>
        <row r="15">
          <cell r="C15">
            <v>3.1811421871516989</v>
          </cell>
          <cell r="D15">
            <v>18.600000000000001</v>
          </cell>
        </row>
        <row r="16">
          <cell r="C16">
            <v>3.3088890383909502</v>
          </cell>
          <cell r="D16">
            <v>22.3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47"/>
  <sheetViews>
    <sheetView tabSelected="1" topLeftCell="C1" zoomScale="85" zoomScaleNormal="85" workbookViewId="0">
      <pane ySplit="1" topLeftCell="A2" activePane="bottomLeft" state="frozen"/>
      <selection pane="bottomLeft" activeCell="O8" sqref="O8"/>
    </sheetView>
  </sheetViews>
  <sheetFormatPr defaultRowHeight="15" x14ac:dyDescent="0.25"/>
  <cols>
    <col min="1" max="1" width="20" style="5" customWidth="1"/>
    <col min="2" max="2" width="13.5703125" style="5" bestFit="1" customWidth="1"/>
    <col min="3" max="3" width="29.140625" style="5" customWidth="1"/>
    <col min="4" max="4" width="11.140625" style="5" bestFit="1" customWidth="1"/>
    <col min="5" max="5" width="11.140625" style="5" customWidth="1"/>
    <col min="6" max="6" width="12" style="5" bestFit="1" customWidth="1"/>
    <col min="7" max="7" width="12" style="12" customWidth="1"/>
    <col min="8" max="10" width="12" style="5" customWidth="1"/>
    <col min="11" max="11" width="11.85546875" style="5" customWidth="1"/>
    <col min="12" max="12" width="11.85546875" style="2" customWidth="1"/>
    <col min="13" max="13" width="14.85546875" style="5" bestFit="1" customWidth="1"/>
    <col min="14" max="15" width="11.5703125" style="15" customWidth="1"/>
    <col min="16" max="16" width="14.85546875" style="15" bestFit="1" customWidth="1"/>
    <col min="17" max="18" width="9.140625" style="5" customWidth="1"/>
    <col min="19" max="19" width="15.5703125" style="5" customWidth="1"/>
    <col min="20" max="20" width="20.85546875" style="5" customWidth="1"/>
    <col min="21" max="21" width="15.140625" style="5" bestFit="1" customWidth="1"/>
    <col min="22" max="22" width="17" style="5" customWidth="1"/>
    <col min="23" max="23" width="28" style="5" customWidth="1"/>
    <col min="24" max="16384" width="9.140625" style="5"/>
  </cols>
  <sheetData>
    <row r="1" spans="1:23" x14ac:dyDescent="0.25">
      <c r="A1" s="5" t="s">
        <v>45</v>
      </c>
      <c r="B1" s="9" t="s">
        <v>87</v>
      </c>
      <c r="C1" s="5" t="s">
        <v>3</v>
      </c>
      <c r="D1" s="7" t="s">
        <v>44</v>
      </c>
      <c r="E1" s="8" t="s">
        <v>88</v>
      </c>
      <c r="F1" s="7" t="s">
        <v>43</v>
      </c>
      <c r="G1" s="11" t="s">
        <v>92</v>
      </c>
      <c r="H1" s="8" t="s">
        <v>89</v>
      </c>
      <c r="I1" s="16" t="s">
        <v>1</v>
      </c>
      <c r="J1" s="16" t="s">
        <v>2</v>
      </c>
      <c r="K1" s="19" t="s">
        <v>100</v>
      </c>
      <c r="L1" s="20" t="s">
        <v>101</v>
      </c>
      <c r="M1" s="19" t="s">
        <v>102</v>
      </c>
      <c r="N1" s="16" t="s">
        <v>42</v>
      </c>
      <c r="O1" s="18" t="s">
        <v>24</v>
      </c>
      <c r="P1" s="16" t="s">
        <v>41</v>
      </c>
      <c r="Q1" s="5" t="s">
        <v>40</v>
      </c>
      <c r="R1" s="5" t="s">
        <v>39</v>
      </c>
      <c r="S1" s="5" t="s">
        <v>38</v>
      </c>
      <c r="T1" s="5" t="s">
        <v>0</v>
      </c>
      <c r="U1" s="5" t="s">
        <v>37</v>
      </c>
      <c r="V1" s="5" t="s">
        <v>37</v>
      </c>
      <c r="W1" s="5" t="s">
        <v>36</v>
      </c>
    </row>
    <row r="2" spans="1:23" x14ac:dyDescent="0.25">
      <c r="A2" s="5" t="s">
        <v>79</v>
      </c>
      <c r="B2" s="5">
        <v>70.5</v>
      </c>
      <c r="C2" s="5" t="s">
        <v>11</v>
      </c>
      <c r="D2" s="13">
        <v>1168.94</v>
      </c>
      <c r="E2" s="13">
        <f>D2-B2</f>
        <v>1098.44</v>
      </c>
      <c r="F2" s="13">
        <v>1529.14</v>
      </c>
      <c r="G2" s="13">
        <f>F2-B2</f>
        <v>1458.64</v>
      </c>
      <c r="H2" s="14">
        <f>E2+((F2-D2)/2)</f>
        <v>1278.54</v>
      </c>
      <c r="I2" s="13">
        <v>1194</v>
      </c>
      <c r="J2" s="13">
        <v>1554.4</v>
      </c>
      <c r="K2" s="13">
        <v>360.197</v>
      </c>
      <c r="L2" s="10">
        <v>7.1559999999999997</v>
      </c>
      <c r="M2" s="13">
        <v>0.02</v>
      </c>
      <c r="N2" s="13"/>
      <c r="O2" s="13"/>
      <c r="P2" s="13"/>
      <c r="Q2" s="13">
        <v>0.218</v>
      </c>
      <c r="R2" s="13">
        <v>0.95199999999999996</v>
      </c>
      <c r="S2" s="13"/>
      <c r="T2" s="5" t="s">
        <v>20</v>
      </c>
      <c r="U2" s="5">
        <v>1259.4338399999999</v>
      </c>
      <c r="V2" s="5">
        <v>2091.6902599999999</v>
      </c>
      <c r="W2" s="5" t="s">
        <v>18</v>
      </c>
    </row>
    <row r="3" spans="1:23" x14ac:dyDescent="0.25">
      <c r="A3" s="5" t="s">
        <v>79</v>
      </c>
      <c r="B3" s="5">
        <v>70.5</v>
      </c>
      <c r="C3" s="5" t="s">
        <v>4</v>
      </c>
      <c r="D3" s="13">
        <v>1529.14</v>
      </c>
      <c r="E3" s="13">
        <f>D3-B3</f>
        <v>1458.64</v>
      </c>
      <c r="F3" s="13">
        <v>1713.43</v>
      </c>
      <c r="G3" s="13">
        <f>F3-B3</f>
        <v>1642.93</v>
      </c>
      <c r="H3" s="14">
        <f t="shared" ref="H3:H12" si="0">E3+((F3-D3)/2)</f>
        <v>1550.7850000000001</v>
      </c>
      <c r="I3" s="13">
        <v>1554.4</v>
      </c>
      <c r="J3" s="13">
        <v>1739</v>
      </c>
      <c r="K3" s="13">
        <v>184.29300000000001</v>
      </c>
      <c r="L3" s="10">
        <v>0</v>
      </c>
      <c r="M3" s="13">
        <v>0</v>
      </c>
      <c r="N3" s="13"/>
      <c r="O3" s="13"/>
      <c r="P3" s="13"/>
      <c r="Q3" s="13"/>
      <c r="R3" s="13"/>
      <c r="S3" s="13"/>
    </row>
    <row r="4" spans="1:23" x14ac:dyDescent="0.25">
      <c r="A4" s="5" t="s">
        <v>79</v>
      </c>
      <c r="B4" s="5">
        <v>70.5</v>
      </c>
      <c r="C4" s="5" t="s">
        <v>15</v>
      </c>
      <c r="D4" s="13">
        <v>1713.43</v>
      </c>
      <c r="E4" s="13">
        <f>D4-B4</f>
        <v>1642.93</v>
      </c>
      <c r="F4" s="13">
        <v>1892.57</v>
      </c>
      <c r="G4" s="13">
        <f>F4-B4</f>
        <v>1822.07</v>
      </c>
      <c r="H4" s="14">
        <f t="shared" si="0"/>
        <v>1732.5</v>
      </c>
      <c r="I4" s="13">
        <v>1739</v>
      </c>
      <c r="J4" s="13">
        <v>1919.2</v>
      </c>
      <c r="K4" s="13">
        <v>179.143</v>
      </c>
      <c r="L4" s="10">
        <v>11.695</v>
      </c>
      <c r="M4" s="13">
        <v>6.5000000000000002E-2</v>
      </c>
      <c r="N4" s="13"/>
      <c r="O4" s="13"/>
      <c r="P4" s="13"/>
      <c r="Q4" s="13">
        <v>0.17299999999999999</v>
      </c>
      <c r="R4" s="13">
        <v>0.54</v>
      </c>
      <c r="S4" s="13">
        <v>91.858999999999995</v>
      </c>
    </row>
    <row r="5" spans="1:23" x14ac:dyDescent="0.25">
      <c r="A5" s="5" t="s">
        <v>79</v>
      </c>
      <c r="B5" s="5">
        <v>70.5</v>
      </c>
      <c r="C5" s="5" t="s">
        <v>13</v>
      </c>
      <c r="D5" s="13">
        <v>1713.43</v>
      </c>
      <c r="E5" s="13">
        <f>D5-B5</f>
        <v>1642.93</v>
      </c>
      <c r="F5" s="13">
        <v>1892.57</v>
      </c>
      <c r="G5" s="13">
        <f>F5-B5</f>
        <v>1822.07</v>
      </c>
      <c r="H5" s="14">
        <f t="shared" si="0"/>
        <v>1732.5</v>
      </c>
      <c r="I5" s="13">
        <v>1739</v>
      </c>
      <c r="J5" s="13">
        <v>1919.2</v>
      </c>
      <c r="K5" s="13">
        <v>179.143</v>
      </c>
      <c r="L5" s="10">
        <v>11.695</v>
      </c>
      <c r="M5" s="13">
        <v>6.5000000000000002E-2</v>
      </c>
      <c r="N5" s="13"/>
      <c r="O5" s="13"/>
      <c r="P5" s="13"/>
      <c r="Q5" s="13">
        <v>0.17299999999999999</v>
      </c>
      <c r="R5" s="13">
        <v>0.54</v>
      </c>
      <c r="S5" s="13">
        <v>91.858999999999995</v>
      </c>
    </row>
    <row r="6" spans="1:23" x14ac:dyDescent="0.25">
      <c r="A6" s="5" t="s">
        <v>79</v>
      </c>
      <c r="B6" s="5">
        <v>70.5</v>
      </c>
      <c r="C6" s="5" t="s">
        <v>30</v>
      </c>
      <c r="D6" s="13">
        <v>1713.43</v>
      </c>
      <c r="E6" s="13">
        <f>D6-B6</f>
        <v>1642.93</v>
      </c>
      <c r="F6" s="13">
        <v>1892.57</v>
      </c>
      <c r="G6" s="13">
        <f>F6-B6</f>
        <v>1822.07</v>
      </c>
      <c r="H6" s="14">
        <f t="shared" si="0"/>
        <v>1732.5</v>
      </c>
      <c r="I6" s="13">
        <v>1739</v>
      </c>
      <c r="J6" s="13">
        <v>1919.2</v>
      </c>
      <c r="K6" s="13">
        <v>179.143</v>
      </c>
      <c r="L6" s="10">
        <v>11.695</v>
      </c>
      <c r="M6" s="13">
        <v>6.5000000000000002E-2</v>
      </c>
      <c r="N6" s="13"/>
      <c r="O6" s="13"/>
      <c r="P6" s="13"/>
      <c r="Q6" s="13">
        <v>0.17299999999999999</v>
      </c>
      <c r="R6" s="13">
        <v>0.54</v>
      </c>
      <c r="S6" s="13">
        <v>91.858999999999995</v>
      </c>
    </row>
    <row r="7" spans="1:23" x14ac:dyDescent="0.25">
      <c r="A7" s="5" t="s">
        <v>57</v>
      </c>
      <c r="B7" s="5">
        <v>68</v>
      </c>
      <c r="C7" s="5" t="s">
        <v>11</v>
      </c>
      <c r="D7" s="13">
        <v>1203.3499999999999</v>
      </c>
      <c r="E7" s="13">
        <f>D7-B7</f>
        <v>1135.3499999999999</v>
      </c>
      <c r="F7" s="13">
        <v>1510.78</v>
      </c>
      <c r="G7" s="13">
        <f>F7-B7</f>
        <v>1442.78</v>
      </c>
      <c r="H7" s="14">
        <f t="shared" si="0"/>
        <v>1289.0650000000001</v>
      </c>
      <c r="I7" s="13">
        <v>1228.4000000000001</v>
      </c>
      <c r="J7" s="13">
        <v>1535.9</v>
      </c>
      <c r="K7" s="13">
        <v>307.42700000000002</v>
      </c>
      <c r="L7" s="10">
        <v>23.486999999999998</v>
      </c>
      <c r="M7" s="13">
        <v>7.5999999999999998E-2</v>
      </c>
      <c r="N7" s="13"/>
      <c r="O7" s="13"/>
      <c r="P7" s="13"/>
      <c r="Q7" s="13">
        <v>0.249</v>
      </c>
      <c r="R7" s="13">
        <v>1</v>
      </c>
      <c r="S7" s="13"/>
      <c r="U7" s="5">
        <v>690</v>
      </c>
      <c r="V7" s="5">
        <v>2109.1487999999999</v>
      </c>
      <c r="W7" s="5" t="s">
        <v>18</v>
      </c>
    </row>
    <row r="8" spans="1:23" x14ac:dyDescent="0.25">
      <c r="A8" s="5" t="s">
        <v>57</v>
      </c>
      <c r="B8" s="5">
        <v>68</v>
      </c>
      <c r="C8" s="5" t="s">
        <v>4</v>
      </c>
      <c r="D8" s="13">
        <v>1510.78</v>
      </c>
      <c r="E8" s="13">
        <f>D8-B8</f>
        <v>1442.78</v>
      </c>
      <c r="F8" s="13">
        <v>1722.41</v>
      </c>
      <c r="G8" s="13">
        <f>F8-B8</f>
        <v>1654.41</v>
      </c>
      <c r="H8" s="14">
        <f t="shared" si="0"/>
        <v>1548.595</v>
      </c>
      <c r="I8" s="13">
        <v>1535.9</v>
      </c>
      <c r="J8" s="13">
        <v>1747.6</v>
      </c>
      <c r="K8" s="13">
        <v>211.625</v>
      </c>
      <c r="L8" s="10">
        <v>0</v>
      </c>
      <c r="M8" s="13">
        <v>0</v>
      </c>
      <c r="N8" s="13"/>
      <c r="O8" s="13"/>
      <c r="P8" s="13"/>
      <c r="Q8" s="13"/>
      <c r="R8" s="13"/>
      <c r="S8" s="13"/>
    </row>
    <row r="9" spans="1:23" x14ac:dyDescent="0.25">
      <c r="A9" s="5" t="s">
        <v>57</v>
      </c>
      <c r="B9" s="5">
        <v>68</v>
      </c>
      <c r="C9" s="5" t="s">
        <v>15</v>
      </c>
      <c r="D9" s="13">
        <v>1722.41</v>
      </c>
      <c r="E9" s="13">
        <f>D9-B9</f>
        <v>1654.41</v>
      </c>
      <c r="F9" s="13">
        <v>1934.43</v>
      </c>
      <c r="G9" s="13">
        <f>F9-B9</f>
        <v>1866.43</v>
      </c>
      <c r="H9" s="14">
        <f t="shared" si="0"/>
        <v>1760.42</v>
      </c>
      <c r="I9" s="13">
        <v>1747.6</v>
      </c>
      <c r="J9" s="13">
        <v>1959.7</v>
      </c>
      <c r="K9" s="13">
        <v>212.02799999999999</v>
      </c>
      <c r="L9" s="10">
        <v>20.11</v>
      </c>
      <c r="M9" s="13">
        <v>9.5000000000000001E-2</v>
      </c>
      <c r="N9" s="13"/>
      <c r="O9" s="13"/>
      <c r="P9" s="13"/>
      <c r="Q9" s="13">
        <v>0.21299999999999999</v>
      </c>
      <c r="R9" s="13">
        <v>0.33700000000000002</v>
      </c>
      <c r="S9" s="13">
        <v>1262.269</v>
      </c>
    </row>
    <row r="10" spans="1:23" x14ac:dyDescent="0.25">
      <c r="A10" s="5" t="s">
        <v>57</v>
      </c>
      <c r="B10" s="5">
        <v>68</v>
      </c>
      <c r="C10" s="5" t="s">
        <v>14</v>
      </c>
      <c r="D10" s="13">
        <v>1722.41</v>
      </c>
      <c r="E10" s="13">
        <f>D10-B10</f>
        <v>1654.41</v>
      </c>
      <c r="F10" s="13">
        <v>1786.79</v>
      </c>
      <c r="G10" s="13">
        <f>F10-B10</f>
        <v>1718.79</v>
      </c>
      <c r="H10" s="14">
        <f t="shared" si="0"/>
        <v>1686.6</v>
      </c>
      <c r="I10" s="13">
        <v>1747.6</v>
      </c>
      <c r="J10" s="13">
        <v>1812</v>
      </c>
      <c r="K10" s="13">
        <v>64.38</v>
      </c>
      <c r="L10" s="10">
        <v>16.454000000000001</v>
      </c>
      <c r="M10" s="13">
        <v>0.25600000000000001</v>
      </c>
      <c r="N10" s="13"/>
      <c r="O10" s="13"/>
      <c r="P10" s="13"/>
      <c r="Q10" s="13">
        <v>0.22500000000000001</v>
      </c>
      <c r="R10" s="13">
        <v>0.24099999999999999</v>
      </c>
      <c r="S10" s="13">
        <v>1537.2850000000001</v>
      </c>
    </row>
    <row r="11" spans="1:23" x14ac:dyDescent="0.25">
      <c r="A11" s="5" t="s">
        <v>57</v>
      </c>
      <c r="B11" s="5">
        <v>68</v>
      </c>
      <c r="C11" s="5" t="s">
        <v>13</v>
      </c>
      <c r="D11" s="13">
        <v>1786.79</v>
      </c>
      <c r="E11" s="13">
        <f>D11-B11</f>
        <v>1718.79</v>
      </c>
      <c r="F11" s="13">
        <v>1934.43</v>
      </c>
      <c r="G11" s="13">
        <f>F11-B11</f>
        <v>1866.43</v>
      </c>
      <c r="H11" s="14">
        <f t="shared" si="0"/>
        <v>1792.6100000000001</v>
      </c>
      <c r="I11" s="13">
        <v>1812</v>
      </c>
      <c r="J11" s="13">
        <v>1959.7</v>
      </c>
      <c r="K11" s="13">
        <v>147.648</v>
      </c>
      <c r="L11" s="10">
        <v>3.6560000000000001</v>
      </c>
      <c r="M11" s="13">
        <v>2.5000000000000001E-2</v>
      </c>
      <c r="N11" s="13"/>
      <c r="O11" s="13"/>
      <c r="P11" s="13"/>
      <c r="Q11" s="13">
        <v>0.16</v>
      </c>
      <c r="R11" s="13">
        <v>0.94699999999999995</v>
      </c>
      <c r="S11" s="13">
        <v>24.664000000000001</v>
      </c>
    </row>
    <row r="12" spans="1:23" x14ac:dyDescent="0.25">
      <c r="A12" s="5" t="s">
        <v>57</v>
      </c>
      <c r="B12" s="5">
        <v>68</v>
      </c>
      <c r="C12" s="5" t="s">
        <v>12</v>
      </c>
      <c r="D12" s="13">
        <v>1722.41</v>
      </c>
      <c r="E12" s="13">
        <f>D12-B12</f>
        <v>1654.41</v>
      </c>
      <c r="F12" s="13">
        <v>1934.43</v>
      </c>
      <c r="G12" s="13">
        <f>F12-B12</f>
        <v>1866.43</v>
      </c>
      <c r="H12" s="14">
        <f t="shared" si="0"/>
        <v>1760.42</v>
      </c>
      <c r="I12" s="13">
        <v>1747.6</v>
      </c>
      <c r="J12" s="13">
        <v>1959.7</v>
      </c>
      <c r="K12" s="13">
        <v>212.02799999999999</v>
      </c>
      <c r="L12" s="10">
        <v>20.11</v>
      </c>
      <c r="M12" s="13">
        <v>9.5000000000000001E-2</v>
      </c>
      <c r="N12" s="13"/>
      <c r="O12" s="13"/>
      <c r="P12" s="13"/>
      <c r="Q12" s="13">
        <v>0.21299999999999999</v>
      </c>
      <c r="R12" s="13">
        <v>0.33700000000000002</v>
      </c>
      <c r="S12" s="13">
        <v>1262.269</v>
      </c>
    </row>
    <row r="13" spans="1:23" x14ac:dyDescent="0.25">
      <c r="A13" s="5" t="s">
        <v>58</v>
      </c>
      <c r="B13" s="5">
        <v>69.099999999999994</v>
      </c>
      <c r="C13" s="5" t="s">
        <v>8</v>
      </c>
      <c r="D13" s="21"/>
      <c r="E13" s="21"/>
      <c r="F13" s="21"/>
      <c r="G13" s="21"/>
      <c r="H13" s="21"/>
      <c r="I13" s="4">
        <v>1944</v>
      </c>
      <c r="J13" s="4">
        <v>2002.1</v>
      </c>
      <c r="K13" s="13"/>
      <c r="L13" s="10"/>
      <c r="M13" s="13"/>
      <c r="N13" s="6">
        <v>58.1</v>
      </c>
      <c r="O13" s="6">
        <v>8.3000000000000007</v>
      </c>
      <c r="P13" s="4">
        <v>0.14299999999999999</v>
      </c>
      <c r="Q13" s="22"/>
      <c r="R13" s="13"/>
      <c r="S13" s="13"/>
      <c r="T13" s="1" t="s">
        <v>51</v>
      </c>
    </row>
    <row r="14" spans="1:23" x14ac:dyDescent="0.25">
      <c r="A14" s="5" t="s">
        <v>58</v>
      </c>
      <c r="B14" s="5">
        <v>69.099999999999994</v>
      </c>
      <c r="C14" s="5" t="s">
        <v>15</v>
      </c>
      <c r="D14" s="21"/>
      <c r="E14" s="21"/>
      <c r="F14" s="21"/>
      <c r="G14" s="21"/>
      <c r="H14" s="21"/>
      <c r="I14" s="4">
        <v>2002.1</v>
      </c>
      <c r="J14" s="4">
        <v>2099</v>
      </c>
      <c r="K14" s="13"/>
      <c r="L14" s="10"/>
      <c r="M14" s="13"/>
      <c r="N14" s="23">
        <v>96.9</v>
      </c>
      <c r="O14" s="23">
        <v>36</v>
      </c>
      <c r="P14" s="24">
        <v>0.37</v>
      </c>
      <c r="Q14" s="24"/>
      <c r="R14" s="13"/>
      <c r="S14" s="13"/>
      <c r="T14" s="1" t="s">
        <v>51</v>
      </c>
    </row>
    <row r="15" spans="1:23" x14ac:dyDescent="0.25">
      <c r="A15" s="5" t="s">
        <v>58</v>
      </c>
      <c r="B15" s="5">
        <v>69.099999999999994</v>
      </c>
      <c r="C15" s="5" t="s">
        <v>14</v>
      </c>
      <c r="D15" s="21"/>
      <c r="E15" s="21"/>
      <c r="F15" s="21"/>
      <c r="G15" s="21"/>
      <c r="H15" s="21"/>
      <c r="I15" s="4">
        <v>2002.1</v>
      </c>
      <c r="J15" s="4">
        <v>2035</v>
      </c>
      <c r="K15" s="13"/>
      <c r="L15" s="10"/>
      <c r="M15" s="13"/>
      <c r="N15" s="6">
        <v>32.9</v>
      </c>
      <c r="O15" s="6">
        <v>20.399999999999999</v>
      </c>
      <c r="P15" s="4">
        <v>0.62</v>
      </c>
      <c r="Q15" s="22"/>
      <c r="R15" s="13"/>
      <c r="S15" s="13"/>
      <c r="T15" s="1" t="s">
        <v>51</v>
      </c>
    </row>
    <row r="16" spans="1:23" x14ac:dyDescent="0.25">
      <c r="A16" s="5" t="s">
        <v>58</v>
      </c>
      <c r="B16" s="5">
        <v>69.099999999999994</v>
      </c>
      <c r="C16" s="5" t="s">
        <v>13</v>
      </c>
      <c r="D16" s="21"/>
      <c r="E16" s="21"/>
      <c r="F16" s="21"/>
      <c r="G16" s="21"/>
      <c r="H16" s="21"/>
      <c r="I16" s="4">
        <v>2035</v>
      </c>
      <c r="J16" s="4">
        <v>2099</v>
      </c>
      <c r="K16" s="13"/>
      <c r="L16" s="10"/>
      <c r="M16" s="13"/>
      <c r="N16" s="6">
        <v>64</v>
      </c>
      <c r="O16" s="6">
        <v>15.6</v>
      </c>
      <c r="P16" s="4">
        <v>0.24399999999999999</v>
      </c>
      <c r="Q16" s="22"/>
      <c r="R16" s="13"/>
      <c r="S16" s="13"/>
      <c r="T16" s="1" t="s">
        <v>51</v>
      </c>
    </row>
    <row r="17" spans="1:23" x14ac:dyDescent="0.25">
      <c r="A17" s="5" t="s">
        <v>84</v>
      </c>
      <c r="B17" s="5">
        <v>53</v>
      </c>
      <c r="C17" s="5" t="s">
        <v>11</v>
      </c>
      <c r="D17" s="13">
        <v>1255.73</v>
      </c>
      <c r="E17" s="13">
        <f>D17-B17</f>
        <v>1202.73</v>
      </c>
      <c r="F17" s="13">
        <v>1428.5</v>
      </c>
      <c r="G17" s="13">
        <f>F17-B17</f>
        <v>1375.5</v>
      </c>
      <c r="H17" s="14">
        <f t="shared" ref="H17:H79" si="1">E17+((F17-D17)/2)</f>
        <v>1289.115</v>
      </c>
      <c r="I17" s="13">
        <v>1281.2</v>
      </c>
      <c r="J17" s="13">
        <v>1454</v>
      </c>
      <c r="K17" s="13">
        <v>172.77600000000001</v>
      </c>
      <c r="L17" s="10">
        <v>28.798999999999999</v>
      </c>
      <c r="M17" s="13">
        <v>0.16700000000000001</v>
      </c>
      <c r="N17" s="13"/>
      <c r="O17" s="13"/>
      <c r="P17" s="13"/>
      <c r="Q17" s="13">
        <v>0.255</v>
      </c>
      <c r="R17" s="13">
        <v>0.99299999999999999</v>
      </c>
      <c r="S17" s="13"/>
      <c r="U17" s="5">
        <v>1220.1144400000001</v>
      </c>
      <c r="V17" s="5">
        <v>1840.0775599999999</v>
      </c>
      <c r="W17" s="5" t="s">
        <v>18</v>
      </c>
    </row>
    <row r="18" spans="1:23" x14ac:dyDescent="0.25">
      <c r="A18" s="5" t="s">
        <v>84</v>
      </c>
      <c r="B18" s="5">
        <v>53</v>
      </c>
      <c r="C18" s="5" t="s">
        <v>4</v>
      </c>
      <c r="D18" s="13">
        <v>1428.5</v>
      </c>
      <c r="E18" s="13">
        <f>D18-B18</f>
        <v>1375.5</v>
      </c>
      <c r="F18" s="13">
        <v>1648.5</v>
      </c>
      <c r="G18" s="13">
        <f>F18-B18</f>
        <v>1595.5</v>
      </c>
      <c r="H18" s="14">
        <f t="shared" si="1"/>
        <v>1485.5</v>
      </c>
      <c r="I18" s="13">
        <v>1454</v>
      </c>
      <c r="J18" s="13">
        <v>1674</v>
      </c>
      <c r="K18" s="13">
        <v>219.99100000000001</v>
      </c>
      <c r="L18" s="10">
        <v>22.553999999999998</v>
      </c>
      <c r="M18" s="13">
        <v>0.10299999999999999</v>
      </c>
      <c r="N18" s="13"/>
      <c r="O18" s="13"/>
      <c r="P18" s="13"/>
      <c r="Q18" s="13">
        <v>0.23899999999999999</v>
      </c>
      <c r="R18" s="13">
        <v>1</v>
      </c>
      <c r="S18" s="13"/>
    </row>
    <row r="19" spans="1:23" x14ac:dyDescent="0.25">
      <c r="A19" s="5" t="s">
        <v>84</v>
      </c>
      <c r="B19" s="5">
        <v>53</v>
      </c>
      <c r="C19" s="5" t="s">
        <v>8</v>
      </c>
      <c r="D19" s="13">
        <v>1648.5</v>
      </c>
      <c r="E19" s="13">
        <f>D19-B19</f>
        <v>1595.5</v>
      </c>
      <c r="F19" s="13">
        <v>1670.49</v>
      </c>
      <c r="G19" s="13">
        <f>F19-B19</f>
        <v>1617.49</v>
      </c>
      <c r="H19" s="14">
        <f t="shared" si="1"/>
        <v>1606.4949999999999</v>
      </c>
      <c r="I19" s="13">
        <v>1674</v>
      </c>
      <c r="J19" s="13">
        <v>1696</v>
      </c>
      <c r="K19" s="13">
        <v>21.998000000000001</v>
      </c>
      <c r="L19" s="10">
        <v>0</v>
      </c>
      <c r="M19" s="13">
        <v>0</v>
      </c>
      <c r="N19" s="13"/>
      <c r="O19" s="13"/>
      <c r="P19" s="13"/>
      <c r="Q19" s="13"/>
      <c r="R19" s="13"/>
      <c r="S19" s="13"/>
    </row>
    <row r="20" spans="1:23" x14ac:dyDescent="0.25">
      <c r="A20" s="5" t="s">
        <v>84</v>
      </c>
      <c r="B20" s="5">
        <v>53</v>
      </c>
      <c r="C20" s="5" t="s">
        <v>35</v>
      </c>
      <c r="D20" s="13">
        <v>1648.5</v>
      </c>
      <c r="E20" s="13">
        <f>D20-B20</f>
        <v>1595.5</v>
      </c>
      <c r="F20" s="13">
        <v>1670.49</v>
      </c>
      <c r="G20" s="13">
        <f>F20-B20</f>
        <v>1617.49</v>
      </c>
      <c r="H20" s="14">
        <f t="shared" si="1"/>
        <v>1606.4949999999999</v>
      </c>
      <c r="I20" s="13">
        <v>1674</v>
      </c>
      <c r="J20" s="13">
        <v>1696</v>
      </c>
      <c r="K20" s="13">
        <v>21.998000000000001</v>
      </c>
      <c r="L20" s="10">
        <v>0</v>
      </c>
      <c r="M20" s="13">
        <v>0</v>
      </c>
      <c r="N20" s="13"/>
      <c r="O20" s="13"/>
      <c r="P20" s="13"/>
      <c r="Q20" s="13"/>
      <c r="R20" s="13"/>
      <c r="S20" s="13"/>
    </row>
    <row r="21" spans="1:23" x14ac:dyDescent="0.25">
      <c r="A21" s="5" t="s">
        <v>59</v>
      </c>
      <c r="B21" s="5">
        <v>69.7</v>
      </c>
      <c r="C21" s="5" t="s">
        <v>11</v>
      </c>
      <c r="D21" s="13">
        <v>1106.17</v>
      </c>
      <c r="E21" s="13">
        <f>D21-B21</f>
        <v>1036.47</v>
      </c>
      <c r="F21" s="13">
        <v>1366.75</v>
      </c>
      <c r="G21" s="13">
        <f>F21-B21</f>
        <v>1297.05</v>
      </c>
      <c r="H21" s="14">
        <f t="shared" si="1"/>
        <v>1166.76</v>
      </c>
      <c r="I21" s="13">
        <v>1131.5</v>
      </c>
      <c r="J21" s="13">
        <v>1392.1</v>
      </c>
      <c r="K21" s="13">
        <v>260.58199999999999</v>
      </c>
      <c r="L21" s="10"/>
      <c r="M21" s="13"/>
      <c r="N21" s="13"/>
      <c r="O21" s="13"/>
      <c r="P21" s="13"/>
      <c r="Q21" s="13"/>
      <c r="R21" s="13"/>
      <c r="S21" s="13"/>
      <c r="T21" s="5" t="s">
        <v>16</v>
      </c>
      <c r="U21" s="5">
        <v>1700.1744000000001</v>
      </c>
      <c r="V21" s="5">
        <v>1941.2711999999999</v>
      </c>
      <c r="W21" s="5" t="s">
        <v>34</v>
      </c>
    </row>
    <row r="22" spans="1:23" x14ac:dyDescent="0.25">
      <c r="A22" s="5" t="s">
        <v>59</v>
      </c>
      <c r="B22" s="5">
        <v>69.7</v>
      </c>
      <c r="C22" s="5" t="s">
        <v>4</v>
      </c>
      <c r="D22" s="13">
        <v>1366.75</v>
      </c>
      <c r="E22" s="13">
        <f>D22-B22</f>
        <v>1297.05</v>
      </c>
      <c r="F22" s="13">
        <v>1679.25</v>
      </c>
      <c r="G22" s="13">
        <f>F22-B22</f>
        <v>1609.55</v>
      </c>
      <c r="H22" s="14">
        <f t="shared" si="1"/>
        <v>1453.3</v>
      </c>
      <c r="I22" s="13">
        <v>1392.1</v>
      </c>
      <c r="J22" s="13">
        <v>1704.6</v>
      </c>
      <c r="K22" s="13">
        <v>312.49400000000003</v>
      </c>
      <c r="L22" s="10"/>
      <c r="M22" s="13"/>
      <c r="N22" s="13"/>
      <c r="O22" s="13"/>
      <c r="P22" s="13"/>
      <c r="Q22" s="13"/>
      <c r="R22" s="13"/>
      <c r="S22" s="13"/>
      <c r="T22" s="5" t="s">
        <v>16</v>
      </c>
    </row>
    <row r="23" spans="1:23" x14ac:dyDescent="0.25">
      <c r="A23" s="5" t="s">
        <v>59</v>
      </c>
      <c r="B23" s="5">
        <v>69.7</v>
      </c>
      <c r="C23" s="5" t="s">
        <v>8</v>
      </c>
      <c r="D23" s="13">
        <v>1679.25</v>
      </c>
      <c r="E23" s="13">
        <f>D23-B23</f>
        <v>1609.55</v>
      </c>
      <c r="F23" s="13">
        <v>1692.25</v>
      </c>
      <c r="G23" s="13">
        <f>F23-B23</f>
        <v>1622.55</v>
      </c>
      <c r="H23" s="14">
        <f t="shared" si="1"/>
        <v>1616.05</v>
      </c>
      <c r="I23" s="13">
        <v>1704.6</v>
      </c>
      <c r="J23" s="13">
        <v>1717.6</v>
      </c>
      <c r="K23" s="13">
        <v>13</v>
      </c>
      <c r="L23" s="10">
        <v>0.128</v>
      </c>
      <c r="M23" s="13">
        <v>0.01</v>
      </c>
      <c r="N23" s="13"/>
      <c r="O23" s="13"/>
      <c r="P23" s="13"/>
      <c r="Q23" s="13">
        <v>0.129</v>
      </c>
      <c r="R23" s="13">
        <v>1</v>
      </c>
      <c r="S23" s="13">
        <v>0.92700000000000005</v>
      </c>
    </row>
    <row r="24" spans="1:23" x14ac:dyDescent="0.25">
      <c r="A24" s="5" t="s">
        <v>59</v>
      </c>
      <c r="B24" s="5">
        <v>69.7</v>
      </c>
      <c r="C24" s="5" t="s">
        <v>15</v>
      </c>
      <c r="D24" s="13">
        <v>1692.25</v>
      </c>
      <c r="E24" s="13">
        <f>D24-B24</f>
        <v>1622.55</v>
      </c>
      <c r="F24" s="13">
        <v>1843.54</v>
      </c>
      <c r="G24" s="13">
        <f>F24-B24</f>
        <v>1773.84</v>
      </c>
      <c r="H24" s="14">
        <f t="shared" si="1"/>
        <v>1698.1949999999999</v>
      </c>
      <c r="I24" s="13">
        <v>1717.6</v>
      </c>
      <c r="J24" s="13">
        <v>1868.9</v>
      </c>
      <c r="K24" s="13">
        <v>151.298</v>
      </c>
      <c r="L24" s="10">
        <v>50.924999999999997</v>
      </c>
      <c r="M24" s="13">
        <v>0.33700000000000002</v>
      </c>
      <c r="N24" s="13"/>
      <c r="O24" s="13"/>
      <c r="P24" s="13"/>
      <c r="Q24" s="13">
        <v>0.21099999999999999</v>
      </c>
      <c r="R24" s="13">
        <v>0.99099999999999999</v>
      </c>
      <c r="S24" s="13">
        <v>1031.144</v>
      </c>
    </row>
    <row r="25" spans="1:23" x14ac:dyDescent="0.25">
      <c r="A25" s="5" t="s">
        <v>59</v>
      </c>
      <c r="B25" s="5">
        <v>69.7</v>
      </c>
      <c r="C25" s="5" t="s">
        <v>14</v>
      </c>
      <c r="D25" s="13">
        <v>1692.25</v>
      </c>
      <c r="E25" s="13">
        <f>D25-B25</f>
        <v>1622.55</v>
      </c>
      <c r="F25" s="13">
        <v>1736.25</v>
      </c>
      <c r="G25" s="13">
        <f>F25-B25</f>
        <v>1666.55</v>
      </c>
      <c r="H25" s="14">
        <f t="shared" si="1"/>
        <v>1644.55</v>
      </c>
      <c r="I25" s="13">
        <v>1717.6</v>
      </c>
      <c r="J25" s="13">
        <v>1761.6</v>
      </c>
      <c r="K25" s="13">
        <v>43.999000000000002</v>
      </c>
      <c r="L25" s="10">
        <v>40.341000000000001</v>
      </c>
      <c r="M25" s="13">
        <v>0.91700000000000004</v>
      </c>
      <c r="N25" s="13"/>
      <c r="O25" s="13"/>
      <c r="P25" s="13"/>
      <c r="Q25" s="13">
        <v>0.221</v>
      </c>
      <c r="R25" s="13">
        <v>0.996</v>
      </c>
      <c r="S25" s="13">
        <v>1269.788</v>
      </c>
    </row>
    <row r="26" spans="1:23" x14ac:dyDescent="0.25">
      <c r="A26" s="5" t="s">
        <v>59</v>
      </c>
      <c r="B26" s="5">
        <v>69.7</v>
      </c>
      <c r="C26" s="5" t="s">
        <v>13</v>
      </c>
      <c r="D26" s="13">
        <v>1736.25</v>
      </c>
      <c r="E26" s="13">
        <f>D26-B26</f>
        <v>1666.55</v>
      </c>
      <c r="F26" s="13">
        <v>1843.54</v>
      </c>
      <c r="G26" s="13">
        <f>F26-B26</f>
        <v>1773.84</v>
      </c>
      <c r="H26" s="14">
        <f t="shared" si="1"/>
        <v>1720.1949999999999</v>
      </c>
      <c r="I26" s="13">
        <v>1761.6</v>
      </c>
      <c r="J26" s="13">
        <v>1868.9</v>
      </c>
      <c r="K26" s="13">
        <v>107.29900000000001</v>
      </c>
      <c r="L26" s="10">
        <v>10.583</v>
      </c>
      <c r="M26" s="13">
        <v>9.9000000000000005E-2</v>
      </c>
      <c r="N26" s="13"/>
      <c r="O26" s="13"/>
      <c r="P26" s="13"/>
      <c r="Q26" s="13">
        <v>0.17100000000000001</v>
      </c>
      <c r="R26" s="13">
        <v>0.97</v>
      </c>
      <c r="S26" s="13">
        <v>121.48099999999999</v>
      </c>
    </row>
    <row r="27" spans="1:23" x14ac:dyDescent="0.25">
      <c r="A27" s="5" t="s">
        <v>59</v>
      </c>
      <c r="B27" s="5">
        <v>69.7</v>
      </c>
      <c r="C27" s="5" t="s">
        <v>30</v>
      </c>
      <c r="D27" s="13">
        <v>1679.25</v>
      </c>
      <c r="E27" s="13">
        <f>D27-B27</f>
        <v>1609.55</v>
      </c>
      <c r="F27" s="13">
        <v>1843.54</v>
      </c>
      <c r="G27" s="13">
        <f>F27-B27</f>
        <v>1773.84</v>
      </c>
      <c r="H27" s="14">
        <f t="shared" si="1"/>
        <v>1691.6949999999999</v>
      </c>
      <c r="I27" s="13">
        <v>1704.6</v>
      </c>
      <c r="J27" s="13">
        <v>1868.9</v>
      </c>
      <c r="K27" s="13">
        <v>164.297</v>
      </c>
      <c r="L27" s="10">
        <v>51.052999999999997</v>
      </c>
      <c r="M27" s="13">
        <v>0.311</v>
      </c>
      <c r="N27" s="13"/>
      <c r="O27" s="13"/>
      <c r="P27" s="13"/>
      <c r="Q27" s="13">
        <v>0.21099999999999999</v>
      </c>
      <c r="R27" s="13">
        <v>0.99099999999999999</v>
      </c>
      <c r="S27" s="13">
        <v>1028.557</v>
      </c>
    </row>
    <row r="28" spans="1:23" x14ac:dyDescent="0.25">
      <c r="A28" s="5" t="s">
        <v>60</v>
      </c>
      <c r="B28" s="5">
        <v>74.7</v>
      </c>
      <c r="C28" s="5" t="s">
        <v>11</v>
      </c>
      <c r="D28" s="13">
        <v>562.32000000000005</v>
      </c>
      <c r="E28" s="13">
        <f>D28-B28</f>
        <v>487.62000000000006</v>
      </c>
      <c r="F28" s="13">
        <v>671.3</v>
      </c>
      <c r="G28" s="13">
        <f>F28-B28</f>
        <v>596.59999999999991</v>
      </c>
      <c r="H28" s="14">
        <f t="shared" si="1"/>
        <v>542.11</v>
      </c>
      <c r="I28" s="13">
        <v>587.70000000000005</v>
      </c>
      <c r="J28" s="13">
        <v>696.7</v>
      </c>
      <c r="K28" s="13">
        <v>108.98399999999999</v>
      </c>
      <c r="L28" s="10"/>
      <c r="M28" s="13"/>
      <c r="N28" s="13"/>
      <c r="O28" s="13"/>
      <c r="P28" s="13"/>
      <c r="Q28" s="13"/>
      <c r="R28" s="13"/>
      <c r="S28" s="13"/>
      <c r="T28" s="5" t="s">
        <v>16</v>
      </c>
    </row>
    <row r="29" spans="1:23" x14ac:dyDescent="0.25">
      <c r="A29" s="5" t="s">
        <v>60</v>
      </c>
      <c r="B29" s="5">
        <v>74.7</v>
      </c>
      <c r="C29" s="5" t="s">
        <v>4</v>
      </c>
      <c r="D29" s="13">
        <v>671.3</v>
      </c>
      <c r="E29" s="13">
        <f>D29-B29</f>
        <v>596.59999999999991</v>
      </c>
      <c r="F29" s="13">
        <v>916.99</v>
      </c>
      <c r="G29" s="13">
        <f>F29-B29</f>
        <v>842.29</v>
      </c>
      <c r="H29" s="14">
        <f t="shared" si="1"/>
        <v>719.44499999999994</v>
      </c>
      <c r="I29" s="13">
        <v>696.7</v>
      </c>
      <c r="J29" s="13">
        <v>942.4</v>
      </c>
      <c r="K29" s="13">
        <v>245.69</v>
      </c>
      <c r="L29" s="10">
        <v>94.2</v>
      </c>
      <c r="M29" s="10">
        <v>0.38340000000000002</v>
      </c>
      <c r="N29" s="10"/>
      <c r="O29" s="10"/>
      <c r="P29" s="10"/>
      <c r="Q29" s="13"/>
      <c r="R29" s="13"/>
      <c r="S29" s="13"/>
      <c r="T29" s="5" t="s">
        <v>53</v>
      </c>
      <c r="U29" s="5">
        <v>696.71870000000001</v>
      </c>
      <c r="V29" s="5">
        <v>1064.09338</v>
      </c>
      <c r="W29" s="5" t="s">
        <v>52</v>
      </c>
    </row>
    <row r="30" spans="1:23" x14ac:dyDescent="0.25">
      <c r="A30" s="5" t="s">
        <v>60</v>
      </c>
      <c r="B30" s="5">
        <v>74.7</v>
      </c>
      <c r="C30" s="5" t="s">
        <v>9</v>
      </c>
      <c r="D30" s="13">
        <v>916.99</v>
      </c>
      <c r="E30" s="13">
        <f>D30-B30</f>
        <v>842.29</v>
      </c>
      <c r="F30" s="13">
        <v>1038.79</v>
      </c>
      <c r="G30" s="13">
        <f>F30-B30</f>
        <v>964.08999999999992</v>
      </c>
      <c r="H30" s="14">
        <f t="shared" si="1"/>
        <v>903.18999999999994</v>
      </c>
      <c r="I30" s="13">
        <v>942.4</v>
      </c>
      <c r="J30" s="13">
        <v>1064.2</v>
      </c>
      <c r="K30" s="13">
        <v>121.798</v>
      </c>
      <c r="L30" s="10">
        <v>71.599999999999994</v>
      </c>
      <c r="M30" s="10">
        <v>0.58785799999999999</v>
      </c>
      <c r="N30" s="10"/>
      <c r="O30" s="10"/>
      <c r="P30" s="10"/>
      <c r="Q30" s="13"/>
      <c r="R30" s="13"/>
      <c r="S30" s="13"/>
      <c r="T30" s="5" t="s">
        <v>53</v>
      </c>
    </row>
    <row r="31" spans="1:23" x14ac:dyDescent="0.25">
      <c r="A31" s="5" t="s">
        <v>60</v>
      </c>
      <c r="B31" s="5">
        <v>74.7</v>
      </c>
      <c r="C31" s="5" t="s">
        <v>5</v>
      </c>
      <c r="D31" s="13">
        <v>916.99</v>
      </c>
      <c r="E31" s="13">
        <f>D31-B31</f>
        <v>842.29</v>
      </c>
      <c r="F31" s="13">
        <v>981.29</v>
      </c>
      <c r="G31" s="13">
        <f>F31-B31</f>
        <v>906.58999999999992</v>
      </c>
      <c r="H31" s="14">
        <f t="shared" si="1"/>
        <v>874.43999999999994</v>
      </c>
      <c r="I31" s="13">
        <v>942.4</v>
      </c>
      <c r="J31" s="13">
        <v>1006.7</v>
      </c>
      <c r="K31" s="13">
        <v>64.298000000000002</v>
      </c>
      <c r="L31" s="10">
        <v>53.6</v>
      </c>
      <c r="M31" s="13">
        <v>0.83399999999999996</v>
      </c>
      <c r="N31" s="13"/>
      <c r="O31" s="13"/>
      <c r="P31" s="13"/>
      <c r="Q31" s="13"/>
      <c r="R31" s="13"/>
      <c r="S31" s="13"/>
      <c r="T31" s="5" t="s">
        <v>53</v>
      </c>
    </row>
    <row r="32" spans="1:23" x14ac:dyDescent="0.25">
      <c r="A32" s="5" t="s">
        <v>60</v>
      </c>
      <c r="B32" s="5">
        <v>74.7</v>
      </c>
      <c r="C32" s="5" t="s">
        <v>6</v>
      </c>
      <c r="D32" s="13">
        <v>981.29</v>
      </c>
      <c r="E32" s="13">
        <f>D32-B32</f>
        <v>906.58999999999992</v>
      </c>
      <c r="F32" s="13">
        <v>1038.79</v>
      </c>
      <c r="G32" s="13">
        <f>F32-B32</f>
        <v>964.08999999999992</v>
      </c>
      <c r="H32" s="14">
        <f t="shared" si="1"/>
        <v>935.33999999999992</v>
      </c>
      <c r="I32" s="13">
        <v>1006.7</v>
      </c>
      <c r="J32" s="13">
        <v>1064.2</v>
      </c>
      <c r="K32" s="13">
        <v>57.499000000000002</v>
      </c>
      <c r="L32" s="10">
        <v>18</v>
      </c>
      <c r="M32" s="13">
        <v>0.313</v>
      </c>
      <c r="N32" s="13"/>
      <c r="O32" s="13"/>
      <c r="P32" s="13"/>
      <c r="Q32" s="13"/>
      <c r="R32" s="13"/>
      <c r="S32" s="13"/>
      <c r="T32" s="5" t="s">
        <v>53</v>
      </c>
    </row>
    <row r="33" spans="1:23" x14ac:dyDescent="0.25">
      <c r="A33" s="5" t="s">
        <v>60</v>
      </c>
      <c r="B33" s="5">
        <v>74.7</v>
      </c>
      <c r="C33" s="5" t="s">
        <v>17</v>
      </c>
      <c r="D33" s="13">
        <v>1038.79</v>
      </c>
      <c r="E33" s="13">
        <f>D33-B33</f>
        <v>964.08999999999992</v>
      </c>
      <c r="F33" s="13">
        <v>1131.99</v>
      </c>
      <c r="G33" s="13">
        <f>F33-B33</f>
        <v>1057.29</v>
      </c>
      <c r="H33" s="14">
        <f t="shared" si="1"/>
        <v>1010.6899999999999</v>
      </c>
      <c r="I33" s="13">
        <v>1064.2</v>
      </c>
      <c r="J33" s="13">
        <v>1157.4000000000001</v>
      </c>
      <c r="K33" s="13">
        <v>93.2</v>
      </c>
      <c r="L33" s="10">
        <v>16.86</v>
      </c>
      <c r="M33" s="13">
        <v>0.18099999999999999</v>
      </c>
      <c r="N33" s="13"/>
      <c r="O33" s="13"/>
      <c r="P33" s="13"/>
      <c r="Q33" s="13">
        <v>0.26900000000000002</v>
      </c>
      <c r="R33" s="13">
        <v>0.999</v>
      </c>
      <c r="S33" s="13">
        <v>1389.23</v>
      </c>
      <c r="T33" s="5" t="s">
        <v>54</v>
      </c>
      <c r="U33" s="5">
        <v>1028.24272</v>
      </c>
      <c r="V33" s="5">
        <v>1819.1986199999999</v>
      </c>
      <c r="W33" s="5" t="s">
        <v>18</v>
      </c>
    </row>
    <row r="34" spans="1:23" x14ac:dyDescent="0.25">
      <c r="A34" s="5" t="s">
        <v>60</v>
      </c>
      <c r="B34" s="5">
        <v>74.7</v>
      </c>
      <c r="C34" s="5" t="s">
        <v>8</v>
      </c>
      <c r="D34" s="13">
        <v>1131.99</v>
      </c>
      <c r="E34" s="13">
        <f>D34-B34</f>
        <v>1057.29</v>
      </c>
      <c r="F34" s="13">
        <v>1304.58</v>
      </c>
      <c r="G34" s="13">
        <f>F34-B34</f>
        <v>1229.8799999999999</v>
      </c>
      <c r="H34" s="14">
        <f t="shared" si="1"/>
        <v>1143.585</v>
      </c>
      <c r="I34" s="13">
        <v>1157.4000000000001</v>
      </c>
      <c r="J34" s="13">
        <v>1330</v>
      </c>
      <c r="K34" s="13">
        <v>172.59899999999999</v>
      </c>
      <c r="L34" s="10">
        <v>0.78500000000000003</v>
      </c>
      <c r="M34" s="13">
        <v>5.0000000000000001E-3</v>
      </c>
      <c r="N34" s="13"/>
      <c r="O34" s="13"/>
      <c r="P34" s="13"/>
      <c r="Q34" s="13">
        <v>0.19500000000000001</v>
      </c>
      <c r="R34" s="13">
        <v>1</v>
      </c>
      <c r="S34" s="13">
        <v>1770.579</v>
      </c>
      <c r="T34" s="5" t="s">
        <v>54</v>
      </c>
    </row>
    <row r="35" spans="1:23" x14ac:dyDescent="0.25">
      <c r="A35" s="5" t="s">
        <v>60</v>
      </c>
      <c r="B35" s="5">
        <v>74.7</v>
      </c>
      <c r="C35" s="5" t="s">
        <v>15</v>
      </c>
      <c r="D35" s="13">
        <v>1304.58</v>
      </c>
      <c r="E35" s="13">
        <f>D35-B35</f>
        <v>1229.8799999999999</v>
      </c>
      <c r="F35" s="13">
        <v>1682.58</v>
      </c>
      <c r="G35" s="13">
        <f>F35-B35</f>
        <v>1607.8799999999999</v>
      </c>
      <c r="H35" s="14">
        <f t="shared" si="1"/>
        <v>1418.8799999999999</v>
      </c>
      <c r="I35" s="13">
        <v>1330</v>
      </c>
      <c r="J35" s="13">
        <v>1708</v>
      </c>
      <c r="K35" s="13">
        <v>377.99099999999999</v>
      </c>
      <c r="L35" s="10">
        <v>96.603999999999999</v>
      </c>
      <c r="M35" s="13">
        <v>0.25600000000000001</v>
      </c>
      <c r="N35" s="13"/>
      <c r="O35" s="13"/>
      <c r="P35" s="13"/>
      <c r="Q35" s="13">
        <v>0.224</v>
      </c>
      <c r="R35" s="13">
        <v>0.999</v>
      </c>
      <c r="S35" s="13">
        <v>6448.518</v>
      </c>
      <c r="T35" s="5" t="s">
        <v>54</v>
      </c>
    </row>
    <row r="36" spans="1:23" x14ac:dyDescent="0.25">
      <c r="A36" s="5" t="s">
        <v>60</v>
      </c>
      <c r="B36" s="5">
        <v>74.7</v>
      </c>
      <c r="C36" s="5" t="s">
        <v>14</v>
      </c>
      <c r="D36" s="13">
        <v>1304.58</v>
      </c>
      <c r="E36" s="13">
        <f>D36-B36</f>
        <v>1229.8799999999999</v>
      </c>
      <c r="F36" s="13">
        <v>1387.48</v>
      </c>
      <c r="G36" s="13">
        <f>F36-B36</f>
        <v>1312.78</v>
      </c>
      <c r="H36" s="14">
        <f t="shared" si="1"/>
        <v>1271.33</v>
      </c>
      <c r="I36" s="13">
        <v>1330</v>
      </c>
      <c r="J36" s="13">
        <v>1412.9</v>
      </c>
      <c r="K36" s="13">
        <v>82.899000000000001</v>
      </c>
      <c r="L36" s="10">
        <v>61.253999999999998</v>
      </c>
      <c r="M36" s="13">
        <v>0.73899999999999999</v>
      </c>
      <c r="N36" s="13"/>
      <c r="O36" s="13"/>
      <c r="P36" s="13"/>
      <c r="Q36" s="13">
        <v>0.24</v>
      </c>
      <c r="R36" s="13">
        <v>0.998</v>
      </c>
      <c r="S36" s="13">
        <v>8799.4940000000006</v>
      </c>
      <c r="T36" s="5" t="s">
        <v>54</v>
      </c>
    </row>
    <row r="37" spans="1:23" x14ac:dyDescent="0.25">
      <c r="A37" s="5" t="s">
        <v>60</v>
      </c>
      <c r="B37" s="5">
        <v>74.7</v>
      </c>
      <c r="C37" s="5" t="s">
        <v>13</v>
      </c>
      <c r="D37" s="13">
        <v>1387.48</v>
      </c>
      <c r="E37" s="13">
        <f>D37-B37</f>
        <v>1312.78</v>
      </c>
      <c r="F37" s="13">
        <v>1682.58</v>
      </c>
      <c r="G37" s="13">
        <f>F37-B37</f>
        <v>1607.8799999999999</v>
      </c>
      <c r="H37" s="14">
        <f t="shared" si="1"/>
        <v>1460.33</v>
      </c>
      <c r="I37" s="13">
        <v>1412.9</v>
      </c>
      <c r="J37" s="13">
        <v>1708</v>
      </c>
      <c r="K37" s="13">
        <v>295.09100000000001</v>
      </c>
      <c r="L37" s="10">
        <v>35.35</v>
      </c>
      <c r="M37" s="13">
        <v>0.12</v>
      </c>
      <c r="N37" s="13"/>
      <c r="O37" s="13"/>
      <c r="P37" s="13"/>
      <c r="Q37" s="13">
        <v>0.19700000000000001</v>
      </c>
      <c r="R37" s="13">
        <v>1</v>
      </c>
      <c r="S37" s="13">
        <v>2374.748</v>
      </c>
      <c r="T37" s="5" t="s">
        <v>54</v>
      </c>
    </row>
    <row r="38" spans="1:23" x14ac:dyDescent="0.25">
      <c r="A38" s="5" t="s">
        <v>60</v>
      </c>
      <c r="B38" s="5">
        <v>74.7</v>
      </c>
      <c r="C38" s="5" t="s">
        <v>55</v>
      </c>
      <c r="D38" s="13">
        <v>916.99</v>
      </c>
      <c r="E38" s="13">
        <f>D38-B38</f>
        <v>842.29</v>
      </c>
      <c r="F38" s="13">
        <v>1682.58</v>
      </c>
      <c r="G38" s="13">
        <f>F38-B38</f>
        <v>1607.8799999999999</v>
      </c>
      <c r="H38" s="14">
        <f t="shared" si="1"/>
        <v>1225.085</v>
      </c>
      <c r="I38" s="13">
        <v>942.4</v>
      </c>
      <c r="J38" s="13">
        <v>1708</v>
      </c>
      <c r="K38" s="13">
        <v>765.58699999999999</v>
      </c>
      <c r="L38" s="10">
        <v>185.84899999999999</v>
      </c>
      <c r="M38" s="10">
        <v>0.24274999999999999</v>
      </c>
      <c r="N38" s="10"/>
      <c r="O38" s="10"/>
      <c r="P38" s="10"/>
      <c r="Q38" s="13"/>
      <c r="R38" s="13"/>
      <c r="S38" s="13"/>
      <c r="T38" s="5" t="s">
        <v>54</v>
      </c>
    </row>
    <row r="39" spans="1:23" x14ac:dyDescent="0.25">
      <c r="A39" s="5" t="s">
        <v>61</v>
      </c>
      <c r="B39" s="5">
        <v>85</v>
      </c>
      <c r="C39" s="5" t="s">
        <v>11</v>
      </c>
      <c r="D39" s="13">
        <v>1064.48</v>
      </c>
      <c r="E39" s="13">
        <f>D39-B39</f>
        <v>979.48</v>
      </c>
      <c r="F39" s="13">
        <v>1453.17</v>
      </c>
      <c r="G39" s="13">
        <f>F39-B39</f>
        <v>1368.17</v>
      </c>
      <c r="H39" s="14">
        <f t="shared" si="1"/>
        <v>1173.825</v>
      </c>
      <c r="I39" s="13">
        <v>1089.5</v>
      </c>
      <c r="J39" s="13">
        <v>1478.2</v>
      </c>
      <c r="K39" s="13">
        <v>388.68900000000002</v>
      </c>
      <c r="L39" s="10"/>
      <c r="M39" s="13"/>
      <c r="N39" s="13"/>
      <c r="O39" s="13"/>
      <c r="P39" s="13"/>
      <c r="Q39" s="13"/>
      <c r="R39" s="13"/>
      <c r="S39" s="13"/>
      <c r="T39" s="5" t="s">
        <v>16</v>
      </c>
      <c r="U39" s="5">
        <v>1790.5475300000001</v>
      </c>
      <c r="V39" s="5">
        <v>2402.4335000000001</v>
      </c>
      <c r="W39" s="5" t="s">
        <v>33</v>
      </c>
    </row>
    <row r="40" spans="1:23" x14ac:dyDescent="0.25">
      <c r="A40" s="5" t="s">
        <v>61</v>
      </c>
      <c r="B40" s="5">
        <v>85</v>
      </c>
      <c r="C40" s="5" t="s">
        <v>4</v>
      </c>
      <c r="D40" s="13">
        <v>1453.17</v>
      </c>
      <c r="E40" s="13">
        <f>D40-B40</f>
        <v>1368.17</v>
      </c>
      <c r="F40" s="13">
        <v>1791.38</v>
      </c>
      <c r="G40" s="13">
        <f>F40-B40</f>
        <v>1706.38</v>
      </c>
      <c r="H40" s="14">
        <f t="shared" si="1"/>
        <v>1537.2750000000001</v>
      </c>
      <c r="I40" s="13">
        <v>1478.2</v>
      </c>
      <c r="J40" s="13">
        <v>1816.5</v>
      </c>
      <c r="K40" s="13">
        <v>338.214</v>
      </c>
      <c r="L40" s="10"/>
      <c r="M40" s="13"/>
      <c r="N40" s="13"/>
      <c r="O40" s="13"/>
      <c r="P40" s="13"/>
      <c r="Q40" s="13">
        <v>0.16900000000000001</v>
      </c>
      <c r="R40" s="13">
        <v>0.61899999999999999</v>
      </c>
      <c r="S40" s="13"/>
      <c r="T40" s="5" t="s">
        <v>23</v>
      </c>
    </row>
    <row r="41" spans="1:23" x14ac:dyDescent="0.25">
      <c r="A41" s="5" t="s">
        <v>61</v>
      </c>
      <c r="B41" s="5">
        <v>85</v>
      </c>
      <c r="C41" s="5" t="s">
        <v>9</v>
      </c>
      <c r="D41" s="13">
        <v>1791.38</v>
      </c>
      <c r="E41" s="13">
        <f>D41-B41</f>
        <v>1706.38</v>
      </c>
      <c r="F41" s="13">
        <v>1936.9</v>
      </c>
      <c r="G41" s="13">
        <f>F41-B41</f>
        <v>1851.9</v>
      </c>
      <c r="H41" s="14">
        <f t="shared" si="1"/>
        <v>1779.14</v>
      </c>
      <c r="I41" s="13">
        <v>1816.5</v>
      </c>
      <c r="J41" s="13">
        <v>1962.2</v>
      </c>
      <c r="K41" s="13">
        <v>145.52099999999999</v>
      </c>
      <c r="L41" s="10">
        <v>72.161000000000001</v>
      </c>
      <c r="M41" s="13">
        <v>0.496</v>
      </c>
      <c r="N41" s="13"/>
      <c r="O41" s="13"/>
      <c r="P41" s="13"/>
      <c r="Q41" s="13">
        <v>0.17</v>
      </c>
      <c r="R41" s="13">
        <v>0.437</v>
      </c>
      <c r="S41" s="13">
        <v>3.1859999999999999</v>
      </c>
    </row>
    <row r="42" spans="1:23" x14ac:dyDescent="0.25">
      <c r="A42" s="5" t="s">
        <v>61</v>
      </c>
      <c r="B42" s="5">
        <v>85</v>
      </c>
      <c r="C42" s="5" t="s">
        <v>5</v>
      </c>
      <c r="D42" s="13">
        <v>1791.38</v>
      </c>
      <c r="E42" s="13">
        <f>D42-B42</f>
        <v>1706.38</v>
      </c>
      <c r="F42" s="13">
        <v>1812.66</v>
      </c>
      <c r="G42" s="13">
        <f>F42-B42</f>
        <v>1727.66</v>
      </c>
      <c r="H42" s="14">
        <f t="shared" si="1"/>
        <v>1717.02</v>
      </c>
      <c r="I42" s="13">
        <v>1816.5</v>
      </c>
      <c r="J42" s="13">
        <v>1837.8</v>
      </c>
      <c r="K42" s="13">
        <v>21.277999999999999</v>
      </c>
      <c r="L42" s="10">
        <v>18.081</v>
      </c>
      <c r="M42" s="13">
        <v>0.85</v>
      </c>
      <c r="N42" s="13"/>
      <c r="O42" s="13"/>
      <c r="P42" s="13"/>
      <c r="Q42" s="13">
        <v>0.16400000000000001</v>
      </c>
      <c r="R42" s="13">
        <v>0.49299999999999999</v>
      </c>
      <c r="S42" s="13">
        <v>2.8450000000000002</v>
      </c>
    </row>
    <row r="43" spans="1:23" x14ac:dyDescent="0.25">
      <c r="A43" s="5" t="s">
        <v>61</v>
      </c>
      <c r="B43" s="5">
        <v>85</v>
      </c>
      <c r="C43" s="5" t="s">
        <v>6</v>
      </c>
      <c r="D43" s="13">
        <v>1812.66</v>
      </c>
      <c r="E43" s="13">
        <f>D43-B43</f>
        <v>1727.66</v>
      </c>
      <c r="F43" s="13">
        <v>1919.73</v>
      </c>
      <c r="G43" s="13">
        <f>F43-B43</f>
        <v>1834.73</v>
      </c>
      <c r="H43" s="14">
        <f t="shared" si="1"/>
        <v>1781.1950000000002</v>
      </c>
      <c r="I43" s="13">
        <v>1837.8</v>
      </c>
      <c r="J43" s="13">
        <v>1945</v>
      </c>
      <c r="K43" s="13">
        <v>107.069</v>
      </c>
      <c r="L43" s="10">
        <v>53.954000000000001</v>
      </c>
      <c r="M43" s="13">
        <v>0.504</v>
      </c>
      <c r="N43" s="13"/>
      <c r="O43" s="13"/>
      <c r="P43" s="13"/>
      <c r="Q43" s="13">
        <v>0.17199999999999999</v>
      </c>
      <c r="R43" s="13">
        <v>0.41799999999999998</v>
      </c>
      <c r="S43" s="13">
        <v>3.3069999999999999</v>
      </c>
    </row>
    <row r="44" spans="1:23" x14ac:dyDescent="0.25">
      <c r="A44" s="5" t="s">
        <v>61</v>
      </c>
      <c r="B44" s="5">
        <v>85</v>
      </c>
      <c r="C44" s="5" t="s">
        <v>31</v>
      </c>
      <c r="D44" s="13">
        <v>1919.73</v>
      </c>
      <c r="E44" s="13">
        <f>D44-B44</f>
        <v>1834.73</v>
      </c>
      <c r="F44" s="13">
        <v>1936.9</v>
      </c>
      <c r="G44" s="13">
        <f>F44-B44</f>
        <v>1851.9</v>
      </c>
      <c r="H44" s="14">
        <f t="shared" si="1"/>
        <v>1843.3150000000001</v>
      </c>
      <c r="I44" s="13">
        <v>1945</v>
      </c>
      <c r="J44" s="13">
        <v>1962.2</v>
      </c>
      <c r="K44" s="13">
        <v>17.172999999999998</v>
      </c>
      <c r="L44" s="10">
        <v>0.126</v>
      </c>
      <c r="M44" s="13">
        <v>7.0000000000000001E-3</v>
      </c>
      <c r="N44" s="13"/>
      <c r="O44" s="13"/>
      <c r="P44" s="13"/>
      <c r="Q44" s="13">
        <v>0.104</v>
      </c>
      <c r="R44" s="13">
        <v>1</v>
      </c>
      <c r="S44" s="13">
        <v>2.3E-2</v>
      </c>
    </row>
    <row r="45" spans="1:23" x14ac:dyDescent="0.25">
      <c r="A45" s="5" t="s">
        <v>61</v>
      </c>
      <c r="B45" s="5">
        <v>85</v>
      </c>
      <c r="C45" s="5" t="s">
        <v>8</v>
      </c>
      <c r="D45" s="13">
        <v>1936.9</v>
      </c>
      <c r="E45" s="13">
        <f>D45-B45</f>
        <v>1851.9</v>
      </c>
      <c r="F45" s="13">
        <v>2070.0500000000002</v>
      </c>
      <c r="G45" s="13">
        <f>F45-B45</f>
        <v>1985.0500000000002</v>
      </c>
      <c r="H45" s="14">
        <f t="shared" si="1"/>
        <v>1918.4750000000001</v>
      </c>
      <c r="I45" s="13">
        <v>1962.2</v>
      </c>
      <c r="J45" s="13">
        <v>2095.6</v>
      </c>
      <c r="K45" s="13">
        <v>133.14599999999999</v>
      </c>
      <c r="L45" s="10">
        <v>61.021000000000001</v>
      </c>
      <c r="M45" s="13">
        <v>0.45800000000000002</v>
      </c>
      <c r="N45" s="13"/>
      <c r="O45" s="13"/>
      <c r="P45" s="13"/>
      <c r="Q45" s="13">
        <v>0.189</v>
      </c>
      <c r="R45" s="13">
        <v>0.42699999999999999</v>
      </c>
      <c r="S45" s="13">
        <v>208.33699999999999</v>
      </c>
    </row>
    <row r="46" spans="1:23" x14ac:dyDescent="0.25">
      <c r="A46" s="5" t="s">
        <v>61</v>
      </c>
      <c r="B46" s="5">
        <v>85</v>
      </c>
      <c r="C46" s="5" t="s">
        <v>15</v>
      </c>
      <c r="D46" s="13">
        <v>2070.0500000000002</v>
      </c>
      <c r="E46" s="13">
        <f>D46-B46</f>
        <v>1985.0500000000002</v>
      </c>
      <c r="F46" s="13">
        <v>2403.61</v>
      </c>
      <c r="G46" s="13">
        <f>F46-B46</f>
        <v>2318.61</v>
      </c>
      <c r="H46" s="14">
        <f t="shared" si="1"/>
        <v>2151.83</v>
      </c>
      <c r="I46" s="13">
        <v>2095.6</v>
      </c>
      <c r="J46" s="13">
        <v>2430</v>
      </c>
      <c r="K46" s="13">
        <v>333.56</v>
      </c>
      <c r="L46" s="10">
        <v>231.52699999999999</v>
      </c>
      <c r="M46" s="13">
        <v>0.69399999999999995</v>
      </c>
      <c r="N46" s="13"/>
      <c r="O46" s="13"/>
      <c r="P46" s="13"/>
      <c r="Q46" s="13">
        <v>0.161</v>
      </c>
      <c r="R46" s="13">
        <v>0.996</v>
      </c>
      <c r="S46" s="13">
        <v>46.17</v>
      </c>
    </row>
    <row r="47" spans="1:23" x14ac:dyDescent="0.25">
      <c r="A47" s="5" t="s">
        <v>61</v>
      </c>
      <c r="B47" s="5">
        <v>85</v>
      </c>
      <c r="C47" s="5" t="s">
        <v>14</v>
      </c>
      <c r="D47" s="13">
        <v>2070.0500000000002</v>
      </c>
      <c r="E47" s="13">
        <f>D47-B47</f>
        <v>1985.0500000000002</v>
      </c>
      <c r="F47" s="13">
        <v>2276.0500000000002</v>
      </c>
      <c r="G47" s="13">
        <f>F47-B47</f>
        <v>2191.0500000000002</v>
      </c>
      <c r="H47" s="14">
        <f t="shared" si="1"/>
        <v>2088.0500000000002</v>
      </c>
      <c r="I47" s="13">
        <v>2095.6</v>
      </c>
      <c r="J47" s="13">
        <v>2302.1</v>
      </c>
      <c r="K47" s="13">
        <v>206</v>
      </c>
      <c r="L47" s="10">
        <v>162.999</v>
      </c>
      <c r="M47" s="13">
        <v>0.79100000000000004</v>
      </c>
      <c r="N47" s="13"/>
      <c r="O47" s="13"/>
      <c r="P47" s="13"/>
      <c r="Q47" s="13">
        <v>0.16700000000000001</v>
      </c>
      <c r="R47" s="13">
        <v>0.995</v>
      </c>
      <c r="S47" s="13">
        <v>62.298000000000002</v>
      </c>
    </row>
    <row r="48" spans="1:23" x14ac:dyDescent="0.25">
      <c r="A48" s="5" t="s">
        <v>61</v>
      </c>
      <c r="B48" s="5">
        <v>85</v>
      </c>
      <c r="C48" s="5" t="s">
        <v>13</v>
      </c>
      <c r="D48" s="13">
        <v>2276.0500000000002</v>
      </c>
      <c r="E48" s="13">
        <f>D48-B48</f>
        <v>2191.0500000000002</v>
      </c>
      <c r="F48" s="13">
        <v>2403.61</v>
      </c>
      <c r="G48" s="13">
        <f>F48-B48</f>
        <v>2318.61</v>
      </c>
      <c r="H48" s="14">
        <f t="shared" si="1"/>
        <v>2254.83</v>
      </c>
      <c r="I48" s="13">
        <v>2302.1</v>
      </c>
      <c r="J48" s="13">
        <v>2430</v>
      </c>
      <c r="K48" s="13">
        <v>127.56</v>
      </c>
      <c r="L48" s="10">
        <v>68.528000000000006</v>
      </c>
      <c r="M48" s="13">
        <v>0.53700000000000003</v>
      </c>
      <c r="N48" s="13"/>
      <c r="O48" s="13"/>
      <c r="P48" s="13"/>
      <c r="Q48" s="13">
        <v>0.14599999999999999</v>
      </c>
      <c r="R48" s="13">
        <v>0.998</v>
      </c>
      <c r="S48" s="13">
        <v>7.8079999999999998</v>
      </c>
    </row>
    <row r="49" spans="1:23" x14ac:dyDescent="0.25">
      <c r="A49" s="5" t="s">
        <v>61</v>
      </c>
      <c r="B49" s="5">
        <v>85</v>
      </c>
      <c r="C49" s="5" t="s">
        <v>12</v>
      </c>
      <c r="D49" s="13">
        <v>1791.38</v>
      </c>
      <c r="E49" s="13">
        <f>D49-B49</f>
        <v>1706.38</v>
      </c>
      <c r="F49" s="13">
        <v>2403.61</v>
      </c>
      <c r="G49" s="13">
        <f>F49-B49</f>
        <v>2318.61</v>
      </c>
      <c r="H49" s="14">
        <f t="shared" si="1"/>
        <v>2012.4950000000001</v>
      </c>
      <c r="I49" s="13">
        <v>1816.5</v>
      </c>
      <c r="J49" s="13">
        <v>2430</v>
      </c>
      <c r="K49" s="13">
        <v>612.22699999999998</v>
      </c>
      <c r="L49" s="10">
        <v>364.709</v>
      </c>
      <c r="M49" s="13">
        <v>0.59599999999999997</v>
      </c>
      <c r="N49" s="13"/>
      <c r="O49" s="13"/>
      <c r="P49" s="13"/>
      <c r="Q49" s="13">
        <v>0.16700000000000001</v>
      </c>
      <c r="R49" s="13">
        <v>0.77600000000000002</v>
      </c>
      <c r="S49" s="13">
        <v>64.798000000000002</v>
      </c>
    </row>
    <row r="50" spans="1:23" x14ac:dyDescent="0.25">
      <c r="A50" s="5" t="s">
        <v>62</v>
      </c>
      <c r="B50" s="5">
        <v>82</v>
      </c>
      <c r="C50" s="5" t="s">
        <v>11</v>
      </c>
      <c r="D50" s="13">
        <v>1033.48</v>
      </c>
      <c r="E50" s="13">
        <f>D50-B50</f>
        <v>951.48</v>
      </c>
      <c r="F50" s="13">
        <v>1397.29</v>
      </c>
      <c r="G50" s="13">
        <f>F50-B50</f>
        <v>1315.29</v>
      </c>
      <c r="H50" s="14">
        <f t="shared" si="1"/>
        <v>1133.385</v>
      </c>
      <c r="I50" s="13">
        <v>1058.5</v>
      </c>
      <c r="J50" s="13">
        <v>1422.4</v>
      </c>
      <c r="K50" s="13">
        <v>363.81</v>
      </c>
      <c r="L50" s="10"/>
      <c r="M50" s="13"/>
      <c r="N50" s="13"/>
      <c r="O50" s="13"/>
      <c r="P50" s="13"/>
      <c r="Q50" s="13"/>
      <c r="R50" s="13"/>
      <c r="S50" s="13"/>
      <c r="T50" s="5" t="s">
        <v>16</v>
      </c>
      <c r="U50" s="5">
        <v>1847.3928000000001</v>
      </c>
      <c r="V50" s="5">
        <v>2116.98</v>
      </c>
      <c r="W50" s="5" t="s">
        <v>24</v>
      </c>
    </row>
    <row r="51" spans="1:23" x14ac:dyDescent="0.25">
      <c r="A51" s="5" t="s">
        <v>62</v>
      </c>
      <c r="B51" s="5">
        <v>82</v>
      </c>
      <c r="C51" s="5" t="s">
        <v>4</v>
      </c>
      <c r="D51" s="13">
        <v>1397.29</v>
      </c>
      <c r="E51" s="13">
        <f>D51-B51</f>
        <v>1315.29</v>
      </c>
      <c r="F51" s="13">
        <v>1781.22</v>
      </c>
      <c r="G51" s="13">
        <f>F51-B51</f>
        <v>1699.22</v>
      </c>
      <c r="H51" s="14">
        <f t="shared" si="1"/>
        <v>1507.2550000000001</v>
      </c>
      <c r="I51" s="13">
        <v>1422.4</v>
      </c>
      <c r="J51" s="13">
        <v>1806.5</v>
      </c>
      <c r="K51" s="13">
        <v>383.928</v>
      </c>
      <c r="L51" s="10"/>
      <c r="M51" s="13"/>
      <c r="N51" s="13"/>
      <c r="O51" s="13"/>
      <c r="P51" s="13"/>
      <c r="Q51" s="13"/>
      <c r="R51" s="13"/>
      <c r="S51" s="13"/>
      <c r="T51" s="5" t="s">
        <v>16</v>
      </c>
    </row>
    <row r="52" spans="1:23" x14ac:dyDescent="0.25">
      <c r="A52" s="5" t="s">
        <v>62</v>
      </c>
      <c r="B52" s="5">
        <v>82</v>
      </c>
      <c r="C52" s="5" t="s">
        <v>9</v>
      </c>
      <c r="D52" s="13">
        <v>1781.22</v>
      </c>
      <c r="E52" s="13">
        <f>D52-B52</f>
        <v>1699.22</v>
      </c>
      <c r="F52" s="13">
        <v>1842.49</v>
      </c>
      <c r="G52" s="13">
        <f>F52-B52</f>
        <v>1760.49</v>
      </c>
      <c r="H52" s="14">
        <f t="shared" si="1"/>
        <v>1729.855</v>
      </c>
      <c r="I52" s="13">
        <v>1806.5</v>
      </c>
      <c r="J52" s="13">
        <v>1867.8</v>
      </c>
      <c r="K52" s="13">
        <v>61.271999999999998</v>
      </c>
      <c r="L52" s="10"/>
      <c r="M52" s="13"/>
      <c r="N52" s="13"/>
      <c r="O52" s="13"/>
      <c r="P52" s="13"/>
      <c r="Q52" s="13"/>
      <c r="R52" s="13"/>
      <c r="S52" s="13"/>
      <c r="T52" s="5" t="s">
        <v>32</v>
      </c>
    </row>
    <row r="53" spans="1:23" x14ac:dyDescent="0.25">
      <c r="A53" s="5" t="s">
        <v>62</v>
      </c>
      <c r="B53" s="5">
        <v>82</v>
      </c>
      <c r="C53" s="5" t="s">
        <v>5</v>
      </c>
      <c r="D53" s="13">
        <v>1781.22</v>
      </c>
      <c r="E53" s="13">
        <f>D53-B53</f>
        <v>1699.22</v>
      </c>
      <c r="F53" s="13">
        <v>1795.31</v>
      </c>
      <c r="G53" s="13">
        <f>F53-B53</f>
        <v>1713.31</v>
      </c>
      <c r="H53" s="14">
        <f t="shared" si="1"/>
        <v>1706.2649999999999</v>
      </c>
      <c r="I53" s="13">
        <v>1806.5</v>
      </c>
      <c r="J53" s="13">
        <v>1820.6</v>
      </c>
      <c r="K53" s="13">
        <v>14.092000000000001</v>
      </c>
      <c r="L53" s="10"/>
      <c r="M53" s="13"/>
      <c r="N53" s="13"/>
      <c r="O53" s="13"/>
      <c r="P53" s="13"/>
      <c r="Q53" s="13"/>
      <c r="R53" s="13"/>
      <c r="S53" s="13"/>
      <c r="T53" s="5" t="s">
        <v>16</v>
      </c>
    </row>
    <row r="54" spans="1:23" x14ac:dyDescent="0.25">
      <c r="A54" s="5" t="s">
        <v>62</v>
      </c>
      <c r="B54" s="5">
        <v>82</v>
      </c>
      <c r="C54" s="5" t="s">
        <v>6</v>
      </c>
      <c r="D54" s="13">
        <v>1795.31</v>
      </c>
      <c r="E54" s="13">
        <f>D54-B54</f>
        <v>1713.31</v>
      </c>
      <c r="F54" s="13">
        <v>1820.9</v>
      </c>
      <c r="G54" s="13">
        <f>F54-B54</f>
        <v>1738.9</v>
      </c>
      <c r="H54" s="14">
        <f t="shared" si="1"/>
        <v>1726.105</v>
      </c>
      <c r="I54" s="13">
        <v>1820.6</v>
      </c>
      <c r="J54" s="13">
        <v>1846.2</v>
      </c>
      <c r="K54" s="13">
        <v>25.588000000000001</v>
      </c>
      <c r="L54" s="10"/>
      <c r="M54" s="13"/>
      <c r="N54" s="13"/>
      <c r="O54" s="13"/>
      <c r="P54" s="13"/>
      <c r="Q54" s="13"/>
      <c r="R54" s="13"/>
      <c r="S54" s="13"/>
      <c r="T54" s="5" t="s">
        <v>16</v>
      </c>
    </row>
    <row r="55" spans="1:23" x14ac:dyDescent="0.25">
      <c r="A55" s="5" t="s">
        <v>62</v>
      </c>
      <c r="B55" s="5">
        <v>82</v>
      </c>
      <c r="C55" s="5" t="s">
        <v>31</v>
      </c>
      <c r="D55" s="13">
        <v>1820.9</v>
      </c>
      <c r="E55" s="13">
        <f>D55-B55</f>
        <v>1738.9</v>
      </c>
      <c r="F55" s="13">
        <v>1842.49</v>
      </c>
      <c r="G55" s="13">
        <f>F55-B55</f>
        <v>1760.49</v>
      </c>
      <c r="H55" s="14">
        <f t="shared" si="1"/>
        <v>1749.6950000000002</v>
      </c>
      <c r="I55" s="13">
        <v>1846.2</v>
      </c>
      <c r="J55" s="13">
        <v>1867.8</v>
      </c>
      <c r="K55" s="13">
        <v>21.591999999999999</v>
      </c>
      <c r="L55" s="10">
        <v>0</v>
      </c>
      <c r="M55" s="13">
        <v>0</v>
      </c>
      <c r="N55" s="13"/>
      <c r="O55" s="13"/>
      <c r="P55" s="13"/>
      <c r="Q55" s="13"/>
      <c r="R55" s="13"/>
      <c r="S55" s="13"/>
    </row>
    <row r="56" spans="1:23" x14ac:dyDescent="0.25">
      <c r="A56" s="5" t="s">
        <v>62</v>
      </c>
      <c r="B56" s="5">
        <v>82</v>
      </c>
      <c r="C56" s="5" t="s">
        <v>8</v>
      </c>
      <c r="D56" s="13">
        <v>1842.49</v>
      </c>
      <c r="E56" s="13">
        <f>D56-B56</f>
        <v>1760.49</v>
      </c>
      <c r="F56" s="13">
        <v>1977.06</v>
      </c>
      <c r="G56" s="13">
        <f>F56-B56</f>
        <v>1895.06</v>
      </c>
      <c r="H56" s="14">
        <f t="shared" si="1"/>
        <v>1827.7750000000001</v>
      </c>
      <c r="I56" s="13">
        <v>1867.8</v>
      </c>
      <c r="J56" s="13">
        <v>2002.4</v>
      </c>
      <c r="K56" s="13">
        <v>134.577</v>
      </c>
      <c r="L56" s="10">
        <v>62.567</v>
      </c>
      <c r="M56" s="13">
        <v>0.46500000000000002</v>
      </c>
      <c r="N56" s="13"/>
      <c r="O56" s="13"/>
      <c r="P56" s="13"/>
      <c r="Q56" s="13">
        <v>0.182</v>
      </c>
      <c r="R56" s="13">
        <v>0.97499999999999998</v>
      </c>
      <c r="S56" s="13">
        <v>125.94</v>
      </c>
    </row>
    <row r="57" spans="1:23" s="17" customFormat="1" x14ac:dyDescent="0.25">
      <c r="A57" s="17" t="s">
        <v>62</v>
      </c>
      <c r="B57" s="17">
        <v>82</v>
      </c>
      <c r="C57" s="17" t="s">
        <v>15</v>
      </c>
      <c r="D57" s="10">
        <v>1977.06</v>
      </c>
      <c r="E57" s="25">
        <f>D57-B57</f>
        <v>1895.06</v>
      </c>
      <c r="F57" s="10">
        <v>2091.66</v>
      </c>
      <c r="G57" s="10">
        <f>F57-B57</f>
        <v>2009.6599999999999</v>
      </c>
      <c r="H57" s="25">
        <f t="shared" si="1"/>
        <v>1952.36</v>
      </c>
      <c r="I57" s="10">
        <v>2002.4</v>
      </c>
      <c r="J57" s="10">
        <v>2117</v>
      </c>
      <c r="K57" s="10">
        <v>114.592</v>
      </c>
      <c r="L57" s="10">
        <v>101.246</v>
      </c>
      <c r="M57" s="10">
        <v>0.88400000000000001</v>
      </c>
      <c r="N57" s="10"/>
      <c r="O57" s="10"/>
      <c r="P57" s="10"/>
      <c r="Q57" s="10">
        <v>0.219</v>
      </c>
      <c r="R57" s="10">
        <v>0.997</v>
      </c>
      <c r="S57" s="10">
        <v>244.07300000000001</v>
      </c>
      <c r="T57" s="17" t="s">
        <v>99</v>
      </c>
    </row>
    <row r="58" spans="1:23" s="17" customFormat="1" x14ac:dyDescent="0.25">
      <c r="A58" s="17" t="s">
        <v>62</v>
      </c>
      <c r="B58" s="17">
        <v>82</v>
      </c>
      <c r="C58" s="17" t="s">
        <v>14</v>
      </c>
      <c r="D58" s="10">
        <v>1977.06</v>
      </c>
      <c r="E58" s="25">
        <f>D58-B58</f>
        <v>1895.06</v>
      </c>
      <c r="F58" s="10">
        <v>2091.66</v>
      </c>
      <c r="G58" s="10">
        <f>F58-B58</f>
        <v>2009.6599999999999</v>
      </c>
      <c r="H58" s="25">
        <f t="shared" si="1"/>
        <v>1952.36</v>
      </c>
      <c r="I58" s="10">
        <v>2002.4</v>
      </c>
      <c r="J58" s="10">
        <v>2117</v>
      </c>
      <c r="K58" s="10">
        <v>114.592</v>
      </c>
      <c r="L58" s="10">
        <v>101.246</v>
      </c>
      <c r="M58" s="10">
        <v>0.88400000000000001</v>
      </c>
      <c r="N58" s="10"/>
      <c r="O58" s="10"/>
      <c r="P58" s="10"/>
      <c r="Q58" s="10">
        <v>0.219</v>
      </c>
      <c r="R58" s="10">
        <v>0.997</v>
      </c>
      <c r="S58" s="10">
        <v>244.07300000000001</v>
      </c>
      <c r="T58" s="17" t="s">
        <v>99</v>
      </c>
    </row>
    <row r="59" spans="1:23" x14ac:dyDescent="0.25">
      <c r="A59" s="5" t="s">
        <v>63</v>
      </c>
      <c r="B59" s="5">
        <v>44.8</v>
      </c>
      <c r="C59" s="5" t="s">
        <v>11</v>
      </c>
      <c r="D59" s="13">
        <v>925.82</v>
      </c>
      <c r="E59" s="13">
        <f>D59-B59</f>
        <v>881.0200000000001</v>
      </c>
      <c r="F59" s="13">
        <v>1198.03</v>
      </c>
      <c r="G59" s="13">
        <f>F59-B59</f>
        <v>1153.23</v>
      </c>
      <c r="H59" s="14">
        <f t="shared" si="1"/>
        <v>1017.125</v>
      </c>
      <c r="I59" s="13">
        <v>948.4</v>
      </c>
      <c r="J59" s="13">
        <v>1233.9000000000001</v>
      </c>
      <c r="K59" s="13">
        <v>272.20400000000001</v>
      </c>
      <c r="L59" s="10">
        <v>67.349000000000004</v>
      </c>
      <c r="M59" s="13">
        <v>0.247</v>
      </c>
      <c r="N59" s="13"/>
      <c r="O59" s="13"/>
      <c r="P59" s="13"/>
      <c r="Q59" s="13">
        <v>0.28199999999999997</v>
      </c>
      <c r="R59" s="13">
        <v>1</v>
      </c>
      <c r="S59" s="13"/>
      <c r="U59" s="5">
        <v>870.66120000000001</v>
      </c>
      <c r="V59" s="5">
        <v>1899.9708000000001</v>
      </c>
      <c r="W59" s="5" t="s">
        <v>18</v>
      </c>
    </row>
    <row r="60" spans="1:23" x14ac:dyDescent="0.25">
      <c r="A60" s="5" t="s">
        <v>63</v>
      </c>
      <c r="B60" s="5">
        <v>44.8</v>
      </c>
      <c r="C60" s="5" t="s">
        <v>4</v>
      </c>
      <c r="D60" s="13">
        <v>1198.03</v>
      </c>
      <c r="E60" s="13">
        <f>D60-B60</f>
        <v>1153.23</v>
      </c>
      <c r="F60" s="13">
        <v>1609.99</v>
      </c>
      <c r="G60" s="13">
        <f>F60-B60</f>
        <v>1565.19</v>
      </c>
      <c r="H60" s="14">
        <f t="shared" si="1"/>
        <v>1359.21</v>
      </c>
      <c r="I60" s="13">
        <v>1233.9000000000001</v>
      </c>
      <c r="J60" s="13">
        <v>1668.5</v>
      </c>
      <c r="K60" s="13">
        <v>411.959</v>
      </c>
      <c r="L60" s="10">
        <v>34.103999999999999</v>
      </c>
      <c r="M60" s="13">
        <v>8.3000000000000004E-2</v>
      </c>
      <c r="N60" s="13"/>
      <c r="O60" s="13"/>
      <c r="P60" s="13"/>
      <c r="Q60" s="13">
        <v>0.23799999999999999</v>
      </c>
      <c r="R60" s="13">
        <v>0.96399999999999997</v>
      </c>
      <c r="S60" s="13"/>
    </row>
    <row r="61" spans="1:23" x14ac:dyDescent="0.25">
      <c r="A61" s="5" t="s">
        <v>63</v>
      </c>
      <c r="B61" s="5">
        <v>44.8</v>
      </c>
      <c r="C61" s="5" t="s">
        <v>9</v>
      </c>
      <c r="D61" s="13">
        <v>1609.99</v>
      </c>
      <c r="E61" s="13">
        <f>D61-B61</f>
        <v>1565.19</v>
      </c>
      <c r="F61" s="13">
        <v>1649.82</v>
      </c>
      <c r="G61" s="13">
        <f>F61-B61</f>
        <v>1605.02</v>
      </c>
      <c r="H61" s="14">
        <f t="shared" si="1"/>
        <v>1585.105</v>
      </c>
      <c r="I61" s="13">
        <v>1668.5</v>
      </c>
      <c r="J61" s="13">
        <v>1710.5</v>
      </c>
      <c r="K61" s="13">
        <v>39.838000000000001</v>
      </c>
      <c r="L61" s="10">
        <v>0</v>
      </c>
      <c r="M61" s="13">
        <v>0</v>
      </c>
      <c r="N61" s="13"/>
      <c r="O61" s="13"/>
      <c r="P61" s="13"/>
      <c r="Q61" s="13"/>
      <c r="R61" s="13"/>
      <c r="S61" s="13"/>
    </row>
    <row r="62" spans="1:23" x14ac:dyDescent="0.25">
      <c r="A62" s="5" t="s">
        <v>63</v>
      </c>
      <c r="B62" s="5">
        <v>44.8</v>
      </c>
      <c r="C62" s="5" t="s">
        <v>5</v>
      </c>
      <c r="D62" s="13">
        <v>1609.99</v>
      </c>
      <c r="E62" s="13">
        <f>D62-B62</f>
        <v>1565.19</v>
      </c>
      <c r="F62" s="13">
        <v>1633.6</v>
      </c>
      <c r="G62" s="13">
        <f>F62-B62</f>
        <v>1588.8</v>
      </c>
      <c r="H62" s="14">
        <f t="shared" si="1"/>
        <v>1576.9949999999999</v>
      </c>
      <c r="I62" s="13">
        <v>1668.5</v>
      </c>
      <c r="J62" s="13">
        <v>1693.4</v>
      </c>
      <c r="K62" s="13">
        <v>23.614000000000001</v>
      </c>
      <c r="L62" s="10">
        <v>0</v>
      </c>
      <c r="M62" s="13">
        <v>0</v>
      </c>
      <c r="N62" s="13"/>
      <c r="O62" s="13"/>
      <c r="P62" s="13"/>
      <c r="Q62" s="13"/>
      <c r="R62" s="13"/>
      <c r="S62" s="13"/>
    </row>
    <row r="63" spans="1:23" x14ac:dyDescent="0.25">
      <c r="A63" s="5" t="s">
        <v>63</v>
      </c>
      <c r="B63" s="5">
        <v>44.8</v>
      </c>
      <c r="C63" s="5" t="s">
        <v>6</v>
      </c>
      <c r="D63" s="13">
        <v>1633.6</v>
      </c>
      <c r="E63" s="13">
        <f>D63-B63</f>
        <v>1588.8</v>
      </c>
      <c r="F63" s="13">
        <v>1649.82</v>
      </c>
      <c r="G63" s="13">
        <f>F63-B63</f>
        <v>1605.02</v>
      </c>
      <c r="H63" s="14">
        <f t="shared" si="1"/>
        <v>1596.9099999999999</v>
      </c>
      <c r="I63" s="13">
        <v>1693.4</v>
      </c>
      <c r="J63" s="13">
        <v>1710.5</v>
      </c>
      <c r="K63" s="13">
        <v>16.224</v>
      </c>
      <c r="L63" s="10">
        <v>0</v>
      </c>
      <c r="M63" s="13">
        <v>0</v>
      </c>
      <c r="N63" s="13"/>
      <c r="O63" s="13"/>
      <c r="P63" s="13"/>
      <c r="Q63" s="13"/>
      <c r="R63" s="13"/>
      <c r="S63" s="13"/>
    </row>
    <row r="64" spans="1:23" x14ac:dyDescent="0.25">
      <c r="A64" s="5" t="s">
        <v>63</v>
      </c>
      <c r="B64" s="5">
        <v>44.8</v>
      </c>
      <c r="C64" s="5" t="s">
        <v>17</v>
      </c>
      <c r="D64" s="13">
        <v>1649.82</v>
      </c>
      <c r="E64" s="13">
        <f>D64-B64</f>
        <v>1605.02</v>
      </c>
      <c r="F64" s="13">
        <v>1671.55</v>
      </c>
      <c r="G64" s="13">
        <f>F64-B64</f>
        <v>1626.75</v>
      </c>
      <c r="H64" s="14">
        <f t="shared" si="1"/>
        <v>1615.885</v>
      </c>
      <c r="I64" s="13">
        <v>1710.5</v>
      </c>
      <c r="J64" s="13">
        <v>1733.4</v>
      </c>
      <c r="K64" s="13">
        <v>21.728000000000002</v>
      </c>
      <c r="L64" s="10">
        <v>0</v>
      </c>
      <c r="M64" s="13">
        <v>0</v>
      </c>
      <c r="N64" s="13"/>
      <c r="O64" s="13"/>
      <c r="P64" s="13"/>
      <c r="Q64" s="13"/>
      <c r="R64" s="13"/>
      <c r="S64" s="13"/>
    </row>
    <row r="65" spans="1:23" x14ac:dyDescent="0.25">
      <c r="A65" s="5" t="s">
        <v>63</v>
      </c>
      <c r="B65" s="5">
        <v>44.8</v>
      </c>
      <c r="C65" s="5" t="s">
        <v>8</v>
      </c>
      <c r="D65" s="13">
        <v>1671.55</v>
      </c>
      <c r="E65" s="13">
        <f>D65-B65</f>
        <v>1626.75</v>
      </c>
      <c r="F65" s="13">
        <v>1706.91</v>
      </c>
      <c r="G65" s="13">
        <f>F65-B65</f>
        <v>1662.1100000000001</v>
      </c>
      <c r="H65" s="14">
        <f t="shared" si="1"/>
        <v>1644.43</v>
      </c>
      <c r="I65" s="13">
        <v>1733.4</v>
      </c>
      <c r="J65" s="13">
        <v>1770.7</v>
      </c>
      <c r="K65" s="13">
        <v>35.362000000000002</v>
      </c>
      <c r="L65" s="10">
        <v>0.86699999999999999</v>
      </c>
      <c r="M65" s="13">
        <v>2.5000000000000001E-2</v>
      </c>
      <c r="N65" s="13"/>
      <c r="O65" s="13"/>
      <c r="P65" s="13"/>
      <c r="Q65" s="13">
        <v>0.13800000000000001</v>
      </c>
      <c r="R65" s="13">
        <v>0.99199999999999999</v>
      </c>
      <c r="S65" s="13"/>
    </row>
    <row r="66" spans="1:23" x14ac:dyDescent="0.25">
      <c r="A66" s="5" t="s">
        <v>63</v>
      </c>
      <c r="B66" s="5">
        <v>44.8</v>
      </c>
      <c r="C66" s="5" t="s">
        <v>15</v>
      </c>
      <c r="D66" s="13">
        <v>1706.91</v>
      </c>
      <c r="E66" s="13">
        <f>D66-B66</f>
        <v>1662.1100000000001</v>
      </c>
      <c r="F66" s="13">
        <v>1804.55</v>
      </c>
      <c r="G66" s="13">
        <f>F66-B66</f>
        <v>1759.75</v>
      </c>
      <c r="H66" s="14">
        <f t="shared" si="1"/>
        <v>1710.93</v>
      </c>
      <c r="I66" s="13">
        <v>1770.7</v>
      </c>
      <c r="J66" s="13">
        <v>1873.1</v>
      </c>
      <c r="K66" s="13">
        <v>97.635999999999996</v>
      </c>
      <c r="L66" s="10">
        <v>34.688000000000002</v>
      </c>
      <c r="M66" s="13">
        <v>0.35499999999999998</v>
      </c>
      <c r="N66" s="13"/>
      <c r="O66" s="13"/>
      <c r="P66" s="13"/>
      <c r="Q66" s="13">
        <v>0.21299999999999999</v>
      </c>
      <c r="R66" s="13">
        <v>0.59899999999999998</v>
      </c>
      <c r="S66" s="13"/>
    </row>
    <row r="67" spans="1:23" x14ac:dyDescent="0.25">
      <c r="A67" s="5" t="s">
        <v>63</v>
      </c>
      <c r="B67" s="5">
        <v>44.8</v>
      </c>
      <c r="C67" s="5" t="s">
        <v>14</v>
      </c>
      <c r="D67" s="13">
        <v>1706.91</v>
      </c>
      <c r="E67" s="13">
        <f>D67-B67</f>
        <v>1662.1100000000001</v>
      </c>
      <c r="F67" s="13">
        <v>1728.16</v>
      </c>
      <c r="G67" s="13">
        <f>F67-B67</f>
        <v>1683.3600000000001</v>
      </c>
      <c r="H67" s="14">
        <f t="shared" si="1"/>
        <v>1672.7350000000001</v>
      </c>
      <c r="I67" s="13">
        <v>1770.7</v>
      </c>
      <c r="J67" s="13">
        <v>1793.1</v>
      </c>
      <c r="K67" s="13">
        <v>21.245000000000001</v>
      </c>
      <c r="L67" s="10">
        <v>17.957000000000001</v>
      </c>
      <c r="M67" s="13">
        <v>0.84499999999999997</v>
      </c>
      <c r="N67" s="13"/>
      <c r="O67" s="13"/>
      <c r="P67" s="13"/>
      <c r="Q67" s="13">
        <v>0.214</v>
      </c>
      <c r="R67" s="13">
        <v>0.32700000000000001</v>
      </c>
      <c r="S67" s="13"/>
    </row>
    <row r="68" spans="1:23" x14ac:dyDescent="0.25">
      <c r="A68" s="5" t="s">
        <v>63</v>
      </c>
      <c r="B68" s="5">
        <v>44.8</v>
      </c>
      <c r="C68" s="5" t="s">
        <v>13</v>
      </c>
      <c r="D68" s="13">
        <v>1728.16</v>
      </c>
      <c r="E68" s="13">
        <f>D68-B68</f>
        <v>1683.3600000000001</v>
      </c>
      <c r="F68" s="13">
        <v>1804.55</v>
      </c>
      <c r="G68" s="13">
        <f>F68-B68</f>
        <v>1759.75</v>
      </c>
      <c r="H68" s="14">
        <f t="shared" si="1"/>
        <v>1721.5550000000001</v>
      </c>
      <c r="I68" s="13">
        <v>1793.1</v>
      </c>
      <c r="J68" s="13">
        <v>1873.1</v>
      </c>
      <c r="K68" s="13">
        <v>76.391000000000005</v>
      </c>
      <c r="L68" s="10">
        <v>16.731000000000002</v>
      </c>
      <c r="M68" s="13">
        <v>0.219</v>
      </c>
      <c r="N68" s="13"/>
      <c r="O68" s="13"/>
      <c r="P68" s="13"/>
      <c r="Q68" s="13">
        <v>0.21199999999999999</v>
      </c>
      <c r="R68" s="13">
        <v>0.89500000000000002</v>
      </c>
      <c r="S68" s="13"/>
    </row>
    <row r="69" spans="1:23" x14ac:dyDescent="0.25">
      <c r="A69" s="5" t="s">
        <v>63</v>
      </c>
      <c r="B69" s="5">
        <v>44.8</v>
      </c>
      <c r="C69" s="5" t="s">
        <v>30</v>
      </c>
      <c r="D69" s="13">
        <v>1609.99</v>
      </c>
      <c r="E69" s="13">
        <f>D69-B69</f>
        <v>1565.19</v>
      </c>
      <c r="F69" s="13">
        <v>1804.55</v>
      </c>
      <c r="G69" s="13">
        <f>F69-B69</f>
        <v>1759.75</v>
      </c>
      <c r="H69" s="14">
        <f t="shared" si="1"/>
        <v>1662.47</v>
      </c>
      <c r="I69" s="13">
        <v>1668.5</v>
      </c>
      <c r="J69" s="13">
        <v>1873.1</v>
      </c>
      <c r="K69" s="13">
        <v>194.56399999999999</v>
      </c>
      <c r="L69" s="10">
        <v>35.555</v>
      </c>
      <c r="M69" s="13">
        <v>0.183</v>
      </c>
      <c r="N69" s="13"/>
      <c r="O69" s="13"/>
      <c r="P69" s="13"/>
      <c r="Q69" s="13">
        <v>0.21099999999999999</v>
      </c>
      <c r="R69" s="13">
        <v>0.60599999999999998</v>
      </c>
      <c r="S69" s="13"/>
    </row>
    <row r="70" spans="1:23" x14ac:dyDescent="0.25">
      <c r="A70" s="5" t="s">
        <v>64</v>
      </c>
      <c r="B70" s="5">
        <v>44.8</v>
      </c>
      <c r="C70" s="5" t="s">
        <v>11</v>
      </c>
      <c r="D70" s="13">
        <v>925.93</v>
      </c>
      <c r="E70" s="13">
        <f>D70-B70</f>
        <v>881.13</v>
      </c>
      <c r="F70" s="13">
        <v>1188.49</v>
      </c>
      <c r="G70" s="13">
        <f>F70-B70</f>
        <v>1143.69</v>
      </c>
      <c r="H70" s="14">
        <f t="shared" si="1"/>
        <v>1012.4100000000001</v>
      </c>
      <c r="I70" s="13">
        <v>948</v>
      </c>
      <c r="J70" s="13">
        <v>1219.5999999999999</v>
      </c>
      <c r="K70" s="13">
        <v>262.55900000000003</v>
      </c>
      <c r="L70" s="10">
        <v>58.872</v>
      </c>
      <c r="M70" s="13">
        <v>0.224</v>
      </c>
      <c r="N70" s="13"/>
      <c r="O70" s="13"/>
      <c r="P70" s="13"/>
      <c r="Q70" s="13">
        <v>0.23200000000000001</v>
      </c>
      <c r="R70" s="13">
        <v>0.32</v>
      </c>
      <c r="S70" s="13"/>
      <c r="U70" s="5">
        <v>948.2328</v>
      </c>
      <c r="V70" s="5">
        <v>1897.5324000000001</v>
      </c>
      <c r="W70" s="5" t="s">
        <v>29</v>
      </c>
    </row>
    <row r="71" spans="1:23" x14ac:dyDescent="0.25">
      <c r="A71" s="5" t="s">
        <v>64</v>
      </c>
      <c r="B71" s="5">
        <v>44.8</v>
      </c>
      <c r="C71" s="5" t="s">
        <v>4</v>
      </c>
      <c r="D71" s="13">
        <v>1188.49</v>
      </c>
      <c r="E71" s="13">
        <f>D71-B71</f>
        <v>1143.69</v>
      </c>
      <c r="F71" s="13">
        <v>1619.09</v>
      </c>
      <c r="G71" s="13">
        <f>F71-B71</f>
        <v>1574.29</v>
      </c>
      <c r="H71" s="14">
        <f t="shared" si="1"/>
        <v>1358.99</v>
      </c>
      <c r="I71" s="13">
        <v>1219.5999999999999</v>
      </c>
      <c r="J71" s="13">
        <v>1685</v>
      </c>
      <c r="K71" s="13">
        <v>430.60199999999998</v>
      </c>
      <c r="L71" s="10">
        <v>30.233000000000001</v>
      </c>
      <c r="M71" s="13">
        <v>7.0000000000000007E-2</v>
      </c>
      <c r="N71" s="13"/>
      <c r="O71" s="13"/>
      <c r="P71" s="13"/>
      <c r="Q71" s="13">
        <v>0.20599999999999999</v>
      </c>
      <c r="R71" s="13">
        <v>0.56399999999999995</v>
      </c>
      <c r="S71" s="13"/>
    </row>
    <row r="72" spans="1:23" x14ac:dyDescent="0.25">
      <c r="A72" s="5" t="s">
        <v>64</v>
      </c>
      <c r="B72" s="5">
        <v>44.8</v>
      </c>
      <c r="C72" s="5" t="s">
        <v>9</v>
      </c>
      <c r="D72" s="13">
        <v>1619.09</v>
      </c>
      <c r="E72" s="13">
        <f>D72-B72</f>
        <v>1574.29</v>
      </c>
      <c r="F72" s="13">
        <v>1670.39</v>
      </c>
      <c r="G72" s="13">
        <f>F72-B72</f>
        <v>1625.5900000000001</v>
      </c>
      <c r="H72" s="14">
        <f t="shared" si="1"/>
        <v>1599.94</v>
      </c>
      <c r="I72" s="13">
        <v>1685</v>
      </c>
      <c r="J72" s="13">
        <v>1740.2</v>
      </c>
      <c r="K72" s="13">
        <v>51.3</v>
      </c>
      <c r="L72" s="10">
        <v>0</v>
      </c>
      <c r="M72" s="13">
        <v>0</v>
      </c>
      <c r="N72" s="13"/>
      <c r="O72" s="13"/>
      <c r="P72" s="13"/>
      <c r="Q72" s="13"/>
      <c r="R72" s="13"/>
      <c r="S72" s="13"/>
    </row>
    <row r="73" spans="1:23" x14ac:dyDescent="0.25">
      <c r="A73" s="5" t="s">
        <v>64</v>
      </c>
      <c r="B73" s="5">
        <v>44.8</v>
      </c>
      <c r="C73" s="5" t="s">
        <v>5</v>
      </c>
      <c r="D73" s="13">
        <v>1619.09</v>
      </c>
      <c r="E73" s="13">
        <f>D73-B73</f>
        <v>1574.29</v>
      </c>
      <c r="F73" s="13">
        <v>1654.87</v>
      </c>
      <c r="G73" s="13">
        <f>F73-B73</f>
        <v>1610.07</v>
      </c>
      <c r="H73" s="14">
        <f t="shared" si="1"/>
        <v>1592.1799999999998</v>
      </c>
      <c r="I73" s="13">
        <v>1685</v>
      </c>
      <c r="J73" s="13">
        <v>1723.5</v>
      </c>
      <c r="K73" s="13">
        <v>35.783000000000001</v>
      </c>
      <c r="L73" s="10">
        <v>0</v>
      </c>
      <c r="M73" s="13">
        <v>0</v>
      </c>
      <c r="N73" s="13"/>
      <c r="O73" s="13"/>
      <c r="P73" s="13"/>
      <c r="Q73" s="13"/>
      <c r="R73" s="13"/>
      <c r="S73" s="13"/>
    </row>
    <row r="74" spans="1:23" x14ac:dyDescent="0.25">
      <c r="A74" s="5" t="s">
        <v>64</v>
      </c>
      <c r="B74" s="5">
        <v>44.8</v>
      </c>
      <c r="C74" s="5" t="s">
        <v>6</v>
      </c>
      <c r="D74" s="13">
        <v>1654.87</v>
      </c>
      <c r="E74" s="13">
        <f>D74-B74</f>
        <v>1610.07</v>
      </c>
      <c r="F74" s="13">
        <v>1670.39</v>
      </c>
      <c r="G74" s="13">
        <f>F74-B74</f>
        <v>1625.5900000000001</v>
      </c>
      <c r="H74" s="14">
        <f t="shared" si="1"/>
        <v>1617.83</v>
      </c>
      <c r="I74" s="13">
        <v>1723.5</v>
      </c>
      <c r="J74" s="13">
        <v>1740.2</v>
      </c>
      <c r="K74" s="13">
        <v>15.518000000000001</v>
      </c>
      <c r="L74" s="10">
        <v>0</v>
      </c>
      <c r="M74" s="13">
        <v>0</v>
      </c>
      <c r="N74" s="13"/>
      <c r="O74" s="13"/>
      <c r="P74" s="13"/>
      <c r="Q74" s="13"/>
      <c r="R74" s="13"/>
      <c r="S74" s="13"/>
    </row>
    <row r="75" spans="1:23" x14ac:dyDescent="0.25">
      <c r="A75" s="5" t="s">
        <v>64</v>
      </c>
      <c r="B75" s="5">
        <v>44.8</v>
      </c>
      <c r="C75" s="5" t="s">
        <v>17</v>
      </c>
      <c r="D75" s="13">
        <v>1670.39</v>
      </c>
      <c r="E75" s="13">
        <f>D75-B75</f>
        <v>1625.5900000000001</v>
      </c>
      <c r="F75" s="13">
        <v>1692.44</v>
      </c>
      <c r="G75" s="13">
        <f>F75-B75</f>
        <v>1647.64</v>
      </c>
      <c r="H75" s="14">
        <f t="shared" si="1"/>
        <v>1636.6150000000002</v>
      </c>
      <c r="I75" s="13">
        <v>1740.2</v>
      </c>
      <c r="J75" s="13">
        <v>1763.9</v>
      </c>
      <c r="K75" s="13">
        <v>22.045999999999999</v>
      </c>
      <c r="L75" s="10">
        <v>0</v>
      </c>
      <c r="M75" s="13">
        <v>0</v>
      </c>
      <c r="N75" s="13"/>
      <c r="O75" s="13"/>
      <c r="P75" s="13"/>
      <c r="Q75" s="13"/>
      <c r="R75" s="13"/>
      <c r="S75" s="13"/>
    </row>
    <row r="76" spans="1:23" x14ac:dyDescent="0.25">
      <c r="A76" s="5" t="s">
        <v>64</v>
      </c>
      <c r="B76" s="5">
        <v>44.8</v>
      </c>
      <c r="C76" s="5" t="s">
        <v>8</v>
      </c>
      <c r="D76" s="13">
        <v>1692.44</v>
      </c>
      <c r="E76" s="13">
        <f>D76-B76</f>
        <v>1647.64</v>
      </c>
      <c r="F76" s="13">
        <v>1729.5</v>
      </c>
      <c r="G76" s="13">
        <f>F76-B76</f>
        <v>1684.7</v>
      </c>
      <c r="H76" s="14">
        <f t="shared" si="1"/>
        <v>1666.17</v>
      </c>
      <c r="I76" s="13">
        <v>1763.9</v>
      </c>
      <c r="J76" s="13">
        <v>1803.7</v>
      </c>
      <c r="K76" s="13">
        <v>37.06</v>
      </c>
      <c r="L76" s="10">
        <v>0.28399999999999997</v>
      </c>
      <c r="M76" s="13">
        <v>8.0000000000000002E-3</v>
      </c>
      <c r="N76" s="13"/>
      <c r="O76" s="13"/>
      <c r="P76" s="13"/>
      <c r="Q76" s="13">
        <v>8.8999999999999996E-2</v>
      </c>
      <c r="R76" s="13">
        <v>1</v>
      </c>
      <c r="S76" s="13"/>
    </row>
    <row r="77" spans="1:23" x14ac:dyDescent="0.25">
      <c r="A77" s="5" t="s">
        <v>64</v>
      </c>
      <c r="B77" s="5">
        <v>44.8</v>
      </c>
      <c r="C77" s="5" t="s">
        <v>15</v>
      </c>
      <c r="D77" s="13">
        <v>1729.5</v>
      </c>
      <c r="E77" s="13">
        <f>D77-B77</f>
        <v>1684.7</v>
      </c>
      <c r="F77" s="13">
        <v>1817.47</v>
      </c>
      <c r="G77" s="13">
        <f>F77-B77</f>
        <v>1772.67</v>
      </c>
      <c r="H77" s="14">
        <f t="shared" si="1"/>
        <v>1728.6849999999999</v>
      </c>
      <c r="I77" s="13">
        <v>1803.7</v>
      </c>
      <c r="J77" s="13">
        <v>1897.6</v>
      </c>
      <c r="K77" s="13">
        <v>87.971999999999994</v>
      </c>
      <c r="L77" s="10">
        <v>21.370999999999999</v>
      </c>
      <c r="M77" s="13">
        <v>0.24299999999999999</v>
      </c>
      <c r="N77" s="13"/>
      <c r="O77" s="13"/>
      <c r="P77" s="13"/>
      <c r="Q77" s="13">
        <v>0.214</v>
      </c>
      <c r="R77" s="13">
        <v>0.35099999999999998</v>
      </c>
      <c r="S77" s="13"/>
    </row>
    <row r="78" spans="1:23" x14ac:dyDescent="0.25">
      <c r="A78" s="5" t="s">
        <v>64</v>
      </c>
      <c r="B78" s="5">
        <v>44.8</v>
      </c>
      <c r="C78" s="5" t="s">
        <v>14</v>
      </c>
      <c r="D78" s="13">
        <v>1729.5</v>
      </c>
      <c r="E78" s="13">
        <f>D78-B78</f>
        <v>1684.7</v>
      </c>
      <c r="F78" s="13">
        <v>1751.41</v>
      </c>
      <c r="G78" s="13">
        <f>F78-B78</f>
        <v>1706.6100000000001</v>
      </c>
      <c r="H78" s="14">
        <f t="shared" si="1"/>
        <v>1695.6550000000002</v>
      </c>
      <c r="I78" s="13">
        <v>1803.7</v>
      </c>
      <c r="J78" s="13">
        <v>1827.2</v>
      </c>
      <c r="K78" s="13">
        <v>21.908999999999999</v>
      </c>
      <c r="L78" s="10">
        <v>15.487</v>
      </c>
      <c r="M78" s="13">
        <v>0.70699999999999996</v>
      </c>
      <c r="N78" s="13"/>
      <c r="O78" s="13"/>
      <c r="P78" s="13"/>
      <c r="Q78" s="13">
        <v>0.22900000000000001</v>
      </c>
      <c r="R78" s="13">
        <v>0.215</v>
      </c>
      <c r="S78" s="13"/>
    </row>
    <row r="79" spans="1:23" x14ac:dyDescent="0.25">
      <c r="A79" s="5" t="s">
        <v>64</v>
      </c>
      <c r="B79" s="5">
        <v>44.8</v>
      </c>
      <c r="C79" s="5" t="s">
        <v>13</v>
      </c>
      <c r="D79" s="13">
        <v>1751.41</v>
      </c>
      <c r="E79" s="13">
        <f>D79-B79</f>
        <v>1706.6100000000001</v>
      </c>
      <c r="F79" s="13">
        <v>1817.47</v>
      </c>
      <c r="G79" s="13">
        <f>F79-B79</f>
        <v>1772.67</v>
      </c>
      <c r="H79" s="14">
        <f t="shared" si="1"/>
        <v>1739.64</v>
      </c>
      <c r="I79" s="13">
        <v>1827.2</v>
      </c>
      <c r="J79" s="13">
        <v>1897.6</v>
      </c>
      <c r="K79" s="13">
        <v>66.063000000000002</v>
      </c>
      <c r="L79" s="10">
        <v>5.883</v>
      </c>
      <c r="M79" s="13">
        <v>8.8999999999999996E-2</v>
      </c>
      <c r="N79" s="13"/>
      <c r="O79" s="13"/>
      <c r="P79" s="13"/>
      <c r="Q79" s="13">
        <v>0.17399999999999999</v>
      </c>
      <c r="R79" s="13">
        <v>0.82199999999999995</v>
      </c>
      <c r="S79" s="13"/>
    </row>
    <row r="80" spans="1:23" x14ac:dyDescent="0.25">
      <c r="A80" s="5" t="s">
        <v>64</v>
      </c>
      <c r="B80" s="5">
        <v>44.8</v>
      </c>
      <c r="C80" s="5" t="s">
        <v>30</v>
      </c>
      <c r="D80" s="13">
        <v>1619.09</v>
      </c>
      <c r="E80" s="13">
        <f>D80-B80</f>
        <v>1574.29</v>
      </c>
      <c r="F80" s="13">
        <v>1817.47</v>
      </c>
      <c r="G80" s="13">
        <f>F80-B80</f>
        <v>1772.67</v>
      </c>
      <c r="H80" s="14">
        <f t="shared" ref="H80:H143" si="2">E80+((F80-D80)/2)</f>
        <v>1673.48</v>
      </c>
      <c r="I80" s="13">
        <v>1685</v>
      </c>
      <c r="J80" s="13">
        <v>1897.6</v>
      </c>
      <c r="K80" s="13">
        <v>198.37899999999999</v>
      </c>
      <c r="L80" s="10">
        <v>21.655000000000001</v>
      </c>
      <c r="M80" s="13">
        <v>0.109</v>
      </c>
      <c r="N80" s="13"/>
      <c r="O80" s="13"/>
      <c r="P80" s="13"/>
      <c r="Q80" s="13">
        <v>0.21199999999999999</v>
      </c>
      <c r="R80" s="13">
        <v>0.35399999999999998</v>
      </c>
      <c r="S80" s="13"/>
    </row>
    <row r="81" spans="1:23" x14ac:dyDescent="0.25">
      <c r="A81" s="5" t="s">
        <v>65</v>
      </c>
      <c r="B81" s="5">
        <v>44.8</v>
      </c>
      <c r="C81" s="5" t="s">
        <v>11</v>
      </c>
      <c r="D81" s="13">
        <v>925.93</v>
      </c>
      <c r="E81" s="13">
        <f>D81-B81</f>
        <v>881.13</v>
      </c>
      <c r="F81" s="13">
        <v>1183.28</v>
      </c>
      <c r="G81" s="13">
        <f>F81-B81</f>
        <v>1138.48</v>
      </c>
      <c r="H81" s="14">
        <f t="shared" si="2"/>
        <v>1009.8050000000001</v>
      </c>
      <c r="I81" s="13">
        <v>948</v>
      </c>
      <c r="J81" s="13">
        <v>1213.9000000000001</v>
      </c>
      <c r="K81" s="13">
        <v>257.35500000000002</v>
      </c>
      <c r="L81" s="10">
        <v>14.301</v>
      </c>
      <c r="M81" s="13">
        <v>5.6000000000000001E-2</v>
      </c>
      <c r="N81" s="13"/>
      <c r="O81" s="13"/>
      <c r="P81" s="13"/>
      <c r="Q81" s="13">
        <v>0.26300000000000001</v>
      </c>
      <c r="R81" s="13">
        <v>0.47899999999999998</v>
      </c>
      <c r="S81" s="13"/>
      <c r="T81" s="5" t="s">
        <v>28</v>
      </c>
      <c r="U81" s="5">
        <v>1196.09998</v>
      </c>
      <c r="V81" s="5">
        <v>1947.59995</v>
      </c>
      <c r="W81" s="5" t="s">
        <v>18</v>
      </c>
    </row>
    <row r="82" spans="1:23" x14ac:dyDescent="0.25">
      <c r="A82" s="5" t="s">
        <v>65</v>
      </c>
      <c r="B82" s="5">
        <v>44.8</v>
      </c>
      <c r="C82" s="5" t="s">
        <v>4</v>
      </c>
      <c r="D82" s="13">
        <v>1183.28</v>
      </c>
      <c r="E82" s="13">
        <f>D82-B82</f>
        <v>1138.48</v>
      </c>
      <c r="F82" s="13">
        <v>1646.76</v>
      </c>
      <c r="G82" s="13">
        <f>F82-B82</f>
        <v>1601.96</v>
      </c>
      <c r="H82" s="14">
        <f t="shared" si="2"/>
        <v>1370.22</v>
      </c>
      <c r="I82" s="13">
        <v>1213.9000000000001</v>
      </c>
      <c r="J82" s="13">
        <v>1726</v>
      </c>
      <c r="K82" s="13">
        <v>463.48</v>
      </c>
      <c r="L82" s="10">
        <v>24.238</v>
      </c>
      <c r="M82" s="13">
        <v>5.1999999999999998E-2</v>
      </c>
      <c r="N82" s="13"/>
      <c r="O82" s="13"/>
      <c r="P82" s="13"/>
      <c r="Q82" s="13">
        <v>0.222</v>
      </c>
      <c r="R82" s="13">
        <v>0.504</v>
      </c>
      <c r="S82" s="13"/>
    </row>
    <row r="83" spans="1:23" x14ac:dyDescent="0.25">
      <c r="A83" s="5" t="s">
        <v>65</v>
      </c>
      <c r="B83" s="5">
        <v>44.8</v>
      </c>
      <c r="C83" s="5" t="s">
        <v>9</v>
      </c>
      <c r="D83" s="13">
        <v>1646.76</v>
      </c>
      <c r="E83" s="13">
        <f>D83-B83</f>
        <v>1601.96</v>
      </c>
      <c r="F83" s="13">
        <v>1697.35</v>
      </c>
      <c r="G83" s="13">
        <f>F83-B83</f>
        <v>1652.55</v>
      </c>
      <c r="H83" s="14">
        <f t="shared" si="2"/>
        <v>1627.2550000000001</v>
      </c>
      <c r="I83" s="13">
        <v>1726</v>
      </c>
      <c r="J83" s="13">
        <v>1784.4</v>
      </c>
      <c r="K83" s="13">
        <v>50.582999999999998</v>
      </c>
      <c r="L83" s="10">
        <v>0</v>
      </c>
      <c r="M83" s="13">
        <v>0</v>
      </c>
      <c r="N83" s="13"/>
      <c r="O83" s="13"/>
      <c r="P83" s="13"/>
      <c r="Q83" s="13"/>
      <c r="R83" s="13"/>
      <c r="S83" s="13"/>
    </row>
    <row r="84" spans="1:23" x14ac:dyDescent="0.25">
      <c r="A84" s="5" t="s">
        <v>65</v>
      </c>
      <c r="B84" s="5">
        <v>44.8</v>
      </c>
      <c r="C84" s="5" t="s">
        <v>5</v>
      </c>
      <c r="D84" s="13">
        <v>1646.76</v>
      </c>
      <c r="E84" s="13">
        <f>D84-B84</f>
        <v>1601.96</v>
      </c>
      <c r="F84" s="13">
        <v>1676.17</v>
      </c>
      <c r="G84" s="13">
        <f>F84-B84</f>
        <v>1631.3700000000001</v>
      </c>
      <c r="H84" s="14">
        <f t="shared" si="2"/>
        <v>1616.665</v>
      </c>
      <c r="I84" s="13">
        <v>1726</v>
      </c>
      <c r="J84" s="13">
        <v>1760</v>
      </c>
      <c r="K84" s="13">
        <v>29.41</v>
      </c>
      <c r="L84" s="10">
        <v>0</v>
      </c>
      <c r="M84" s="13">
        <v>0</v>
      </c>
      <c r="N84" s="13"/>
      <c r="O84" s="13"/>
      <c r="P84" s="13"/>
      <c r="Q84" s="13"/>
      <c r="R84" s="13"/>
      <c r="S84" s="13"/>
    </row>
    <row r="85" spans="1:23" x14ac:dyDescent="0.25">
      <c r="A85" s="5" t="s">
        <v>65</v>
      </c>
      <c r="B85" s="5">
        <v>44.8</v>
      </c>
      <c r="C85" s="5" t="s">
        <v>6</v>
      </c>
      <c r="D85" s="13">
        <v>1676.17</v>
      </c>
      <c r="E85" s="13">
        <f>D85-B85</f>
        <v>1631.3700000000001</v>
      </c>
      <c r="F85" s="13">
        <v>1697.35</v>
      </c>
      <c r="G85" s="13">
        <f>F85-B85</f>
        <v>1652.55</v>
      </c>
      <c r="H85" s="14">
        <f t="shared" si="2"/>
        <v>1641.96</v>
      </c>
      <c r="I85" s="13">
        <v>1760</v>
      </c>
      <c r="J85" s="13">
        <v>1784.4</v>
      </c>
      <c r="K85" s="13">
        <v>21.172999999999998</v>
      </c>
      <c r="L85" s="10">
        <v>0</v>
      </c>
      <c r="M85" s="13">
        <v>0</v>
      </c>
      <c r="N85" s="13"/>
      <c r="O85" s="13"/>
      <c r="P85" s="13"/>
      <c r="Q85" s="13"/>
      <c r="R85" s="13"/>
      <c r="S85" s="13"/>
    </row>
    <row r="86" spans="1:23" x14ac:dyDescent="0.25">
      <c r="A86" s="5" t="s">
        <v>65</v>
      </c>
      <c r="B86" s="5">
        <v>44.8</v>
      </c>
      <c r="C86" s="5" t="s">
        <v>17</v>
      </c>
      <c r="D86" s="13">
        <v>1697.35</v>
      </c>
      <c r="E86" s="13">
        <f>D86-B86</f>
        <v>1652.55</v>
      </c>
      <c r="F86" s="13">
        <v>1729.55</v>
      </c>
      <c r="G86" s="13">
        <f>F86-B86</f>
        <v>1684.75</v>
      </c>
      <c r="H86" s="14">
        <f t="shared" si="2"/>
        <v>1668.65</v>
      </c>
      <c r="I86" s="13">
        <v>1784.4</v>
      </c>
      <c r="J86" s="13">
        <v>1821.3</v>
      </c>
      <c r="K86" s="13">
        <v>32.204999999999998</v>
      </c>
      <c r="L86" s="10">
        <v>0</v>
      </c>
      <c r="M86" s="13">
        <v>0</v>
      </c>
      <c r="N86" s="13"/>
      <c r="O86" s="13"/>
      <c r="P86" s="13"/>
      <c r="Q86" s="13"/>
      <c r="R86" s="13"/>
      <c r="S86" s="13"/>
    </row>
    <row r="87" spans="1:23" x14ac:dyDescent="0.25">
      <c r="A87" s="5" t="s">
        <v>65</v>
      </c>
      <c r="B87" s="5">
        <v>44.8</v>
      </c>
      <c r="C87" s="5" t="s">
        <v>8</v>
      </c>
      <c r="D87" s="13">
        <v>1729.55</v>
      </c>
      <c r="E87" s="13">
        <f>D87-B87</f>
        <v>1684.75</v>
      </c>
      <c r="F87" s="13">
        <v>1772.06</v>
      </c>
      <c r="G87" s="13">
        <f>F87-B87</f>
        <v>1727.26</v>
      </c>
      <c r="H87" s="14">
        <f t="shared" si="2"/>
        <v>1706.0050000000001</v>
      </c>
      <c r="I87" s="13">
        <v>1821.3</v>
      </c>
      <c r="J87" s="13">
        <v>1869.7</v>
      </c>
      <c r="K87" s="13">
        <v>42.506</v>
      </c>
      <c r="L87" s="10">
        <v>0</v>
      </c>
      <c r="M87" s="13">
        <v>0</v>
      </c>
      <c r="N87" s="13"/>
      <c r="O87" s="13"/>
      <c r="P87" s="13"/>
      <c r="Q87" s="13"/>
      <c r="R87" s="13"/>
      <c r="S87" s="13"/>
    </row>
    <row r="88" spans="1:23" x14ac:dyDescent="0.25">
      <c r="A88" s="5" t="s">
        <v>65</v>
      </c>
      <c r="B88" s="5">
        <v>44.8</v>
      </c>
      <c r="C88" s="5" t="s">
        <v>15</v>
      </c>
      <c r="D88" s="13">
        <v>1772.06</v>
      </c>
      <c r="E88" s="13">
        <f>D88-B88</f>
        <v>1727.26</v>
      </c>
      <c r="F88" s="13">
        <v>1859.87</v>
      </c>
      <c r="G88" s="13">
        <f>F88-B88</f>
        <v>1815.07</v>
      </c>
      <c r="H88" s="14">
        <f t="shared" si="2"/>
        <v>1771.165</v>
      </c>
      <c r="I88" s="13">
        <v>1869.7</v>
      </c>
      <c r="J88" s="13">
        <v>1969</v>
      </c>
      <c r="K88" s="13">
        <v>87.816999999999993</v>
      </c>
      <c r="L88" s="10">
        <v>26.748000000000001</v>
      </c>
      <c r="M88" s="13">
        <v>0.30499999999999999</v>
      </c>
      <c r="N88" s="13"/>
      <c r="O88" s="13"/>
      <c r="P88" s="13"/>
      <c r="Q88" s="13">
        <v>0.24399999999999999</v>
      </c>
      <c r="R88" s="13">
        <v>0.95299999999999996</v>
      </c>
      <c r="S88" s="13"/>
    </row>
    <row r="89" spans="1:23" x14ac:dyDescent="0.25">
      <c r="A89" s="5" t="s">
        <v>65</v>
      </c>
      <c r="B89" s="5">
        <v>44.8</v>
      </c>
      <c r="C89" s="5" t="s">
        <v>14</v>
      </c>
      <c r="D89" s="13">
        <v>1772.06</v>
      </c>
      <c r="E89" s="13">
        <f>D89-B89</f>
        <v>1727.26</v>
      </c>
      <c r="F89" s="13">
        <v>1804.06</v>
      </c>
      <c r="G89" s="13">
        <f>F89-B89</f>
        <v>1759.26</v>
      </c>
      <c r="H89" s="14">
        <f t="shared" si="2"/>
        <v>1743.26</v>
      </c>
      <c r="I89" s="13">
        <v>1869.7</v>
      </c>
      <c r="J89" s="13">
        <v>1906.2</v>
      </c>
      <c r="K89" s="13">
        <v>32.003</v>
      </c>
      <c r="L89" s="10">
        <v>26.35</v>
      </c>
      <c r="M89" s="13">
        <v>0.82299999999999995</v>
      </c>
      <c r="N89" s="13"/>
      <c r="O89" s="13"/>
      <c r="P89" s="13"/>
      <c r="Q89" s="13">
        <v>0.245</v>
      </c>
      <c r="R89" s="13">
        <v>0.95399999999999996</v>
      </c>
      <c r="S89" s="13"/>
    </row>
    <row r="90" spans="1:23" x14ac:dyDescent="0.25">
      <c r="A90" s="5" t="s">
        <v>65</v>
      </c>
      <c r="B90" s="5">
        <v>44.8</v>
      </c>
      <c r="C90" s="5" t="s">
        <v>13</v>
      </c>
      <c r="D90" s="13">
        <v>1804.06</v>
      </c>
      <c r="E90" s="13">
        <f>D90-B90</f>
        <v>1759.26</v>
      </c>
      <c r="F90" s="13">
        <v>1859.87</v>
      </c>
      <c r="G90" s="13">
        <f>F90-B90</f>
        <v>1815.07</v>
      </c>
      <c r="H90" s="14">
        <f t="shared" si="2"/>
        <v>1787.165</v>
      </c>
      <c r="I90" s="13">
        <v>1906.2</v>
      </c>
      <c r="J90" s="13">
        <v>1969</v>
      </c>
      <c r="K90" s="13">
        <v>55.814</v>
      </c>
      <c r="L90" s="10">
        <v>0.39900000000000002</v>
      </c>
      <c r="M90" s="13">
        <v>7.0000000000000001E-3</v>
      </c>
      <c r="N90" s="13"/>
      <c r="O90" s="13"/>
      <c r="P90" s="13"/>
      <c r="Q90" s="13">
        <v>0.17</v>
      </c>
      <c r="R90" s="13">
        <v>0.91700000000000004</v>
      </c>
      <c r="S90" s="13"/>
    </row>
    <row r="91" spans="1:23" x14ac:dyDescent="0.25">
      <c r="A91" s="5" t="s">
        <v>65</v>
      </c>
      <c r="B91" s="5">
        <v>44.8</v>
      </c>
      <c r="C91" s="5" t="s">
        <v>7</v>
      </c>
      <c r="D91" s="13">
        <v>1646.76</v>
      </c>
      <c r="E91" s="13">
        <f>D91-B91</f>
        <v>1601.96</v>
      </c>
      <c r="F91" s="13">
        <v>1859.87</v>
      </c>
      <c r="G91" s="13">
        <f>F91-B91</f>
        <v>1815.07</v>
      </c>
      <c r="H91" s="14">
        <f t="shared" si="2"/>
        <v>1708.5149999999999</v>
      </c>
      <c r="I91" s="13">
        <v>1726</v>
      </c>
      <c r="J91" s="13">
        <v>1969</v>
      </c>
      <c r="K91" s="13">
        <v>213.11099999999999</v>
      </c>
      <c r="L91" s="10">
        <v>26.748000000000001</v>
      </c>
      <c r="M91" s="13">
        <v>0.126</v>
      </c>
      <c r="N91" s="13"/>
      <c r="O91" s="13"/>
      <c r="P91" s="13"/>
      <c r="Q91" s="13">
        <v>0.24399999999999999</v>
      </c>
      <c r="R91" s="13">
        <v>0.95299999999999996</v>
      </c>
      <c r="S91" s="13"/>
    </row>
    <row r="92" spans="1:23" x14ac:dyDescent="0.25">
      <c r="A92" s="5" t="s">
        <v>80</v>
      </c>
      <c r="B92" s="5">
        <v>61.87</v>
      </c>
      <c r="C92" s="5" t="s">
        <v>11</v>
      </c>
      <c r="D92" s="13">
        <v>1190.92</v>
      </c>
      <c r="E92" s="13">
        <f>D92-B92</f>
        <v>1129.0500000000002</v>
      </c>
      <c r="F92" s="13">
        <v>1506.66</v>
      </c>
      <c r="G92" s="13">
        <f>F92-B92</f>
        <v>1444.7900000000002</v>
      </c>
      <c r="H92" s="14">
        <f t="shared" si="2"/>
        <v>1286.92</v>
      </c>
      <c r="I92" s="13">
        <v>1220.0999999999999</v>
      </c>
      <c r="J92" s="13">
        <v>1536.4</v>
      </c>
      <c r="K92" s="13">
        <v>315.73500000000001</v>
      </c>
      <c r="L92" s="10">
        <v>32.78</v>
      </c>
      <c r="M92" s="13">
        <v>0.104</v>
      </c>
      <c r="N92" s="13"/>
      <c r="O92" s="13"/>
      <c r="P92" s="13"/>
      <c r="Q92" s="13">
        <v>0.24</v>
      </c>
      <c r="R92" s="13">
        <v>0.98</v>
      </c>
      <c r="S92" s="13"/>
      <c r="U92" s="5">
        <v>1118.0064</v>
      </c>
      <c r="V92" s="5">
        <v>2001.4692</v>
      </c>
      <c r="W92" s="5" t="s">
        <v>10</v>
      </c>
    </row>
    <row r="93" spans="1:23" x14ac:dyDescent="0.25">
      <c r="A93" s="5" t="s">
        <v>80</v>
      </c>
      <c r="B93" s="5">
        <v>61.87</v>
      </c>
      <c r="C93" s="5" t="s">
        <v>4</v>
      </c>
      <c r="D93" s="13">
        <v>1506.66</v>
      </c>
      <c r="E93" s="13">
        <f>D93-B93</f>
        <v>1444.7900000000002</v>
      </c>
      <c r="F93" s="13">
        <v>1788.75</v>
      </c>
      <c r="G93" s="13">
        <f>F93-B93</f>
        <v>1726.88</v>
      </c>
      <c r="H93" s="14">
        <f t="shared" si="2"/>
        <v>1585.835</v>
      </c>
      <c r="I93" s="13">
        <v>1536.4</v>
      </c>
      <c r="J93" s="13">
        <v>1818.5</v>
      </c>
      <c r="K93" s="13">
        <v>282.08699999999999</v>
      </c>
      <c r="L93" s="10">
        <v>8.9909999999999997</v>
      </c>
      <c r="M93" s="13">
        <v>3.2000000000000001E-2</v>
      </c>
      <c r="N93" s="13"/>
      <c r="O93" s="13"/>
      <c r="P93" s="13"/>
      <c r="Q93" s="13">
        <v>0.188</v>
      </c>
      <c r="R93" s="13">
        <v>1</v>
      </c>
      <c r="S93" s="13"/>
    </row>
    <row r="94" spans="1:23" x14ac:dyDescent="0.25">
      <c r="A94" s="5" t="s">
        <v>80</v>
      </c>
      <c r="B94" s="5">
        <v>61.87</v>
      </c>
      <c r="C94" s="5" t="s">
        <v>15</v>
      </c>
      <c r="D94" s="13">
        <v>1788.75</v>
      </c>
      <c r="E94" s="13">
        <f>D94-B94</f>
        <v>1726.88</v>
      </c>
      <c r="F94" s="13">
        <v>1823.24</v>
      </c>
      <c r="G94" s="13">
        <f>F94-B94</f>
        <v>1761.3700000000001</v>
      </c>
      <c r="H94" s="14">
        <f t="shared" si="2"/>
        <v>1744.125</v>
      </c>
      <c r="I94" s="13">
        <v>1818.5</v>
      </c>
      <c r="J94" s="13">
        <v>1853</v>
      </c>
      <c r="K94" s="13">
        <v>34.497999999999998</v>
      </c>
      <c r="L94" s="10">
        <v>12.343999999999999</v>
      </c>
      <c r="M94" s="13">
        <v>0.35799999999999998</v>
      </c>
      <c r="N94" s="13"/>
      <c r="O94" s="13"/>
      <c r="P94" s="13"/>
      <c r="Q94" s="13">
        <v>0.21199999999999999</v>
      </c>
      <c r="R94" s="13">
        <v>0.40899999999999997</v>
      </c>
      <c r="S94" s="13"/>
    </row>
    <row r="95" spans="1:23" x14ac:dyDescent="0.25">
      <c r="A95" s="5" t="s">
        <v>80</v>
      </c>
      <c r="B95" s="5">
        <v>61.87</v>
      </c>
      <c r="C95" s="5" t="s">
        <v>13</v>
      </c>
      <c r="D95" s="13">
        <v>1788.75</v>
      </c>
      <c r="E95" s="13">
        <f>D95-B95</f>
        <v>1726.88</v>
      </c>
      <c r="F95" s="13">
        <v>1823.24</v>
      </c>
      <c r="G95" s="13">
        <f>F95-B95</f>
        <v>1761.3700000000001</v>
      </c>
      <c r="H95" s="14">
        <f t="shared" si="2"/>
        <v>1744.125</v>
      </c>
      <c r="I95" s="13">
        <v>1818.5</v>
      </c>
      <c r="J95" s="13">
        <v>1853</v>
      </c>
      <c r="K95" s="13">
        <v>34.497999999999998</v>
      </c>
      <c r="L95" s="10">
        <v>12.343999999999999</v>
      </c>
      <c r="M95" s="13">
        <v>0.35799999999999998</v>
      </c>
      <c r="N95" s="13"/>
      <c r="O95" s="13"/>
      <c r="P95" s="13"/>
      <c r="Q95" s="13">
        <v>0.21199999999999999</v>
      </c>
      <c r="R95" s="13">
        <v>0.40899999999999997</v>
      </c>
      <c r="S95" s="13"/>
    </row>
    <row r="96" spans="1:23" x14ac:dyDescent="0.25">
      <c r="A96" s="5" t="s">
        <v>80</v>
      </c>
      <c r="B96" s="5">
        <v>61.87</v>
      </c>
      <c r="C96" s="5" t="s">
        <v>7</v>
      </c>
      <c r="D96" s="13">
        <v>1788.75</v>
      </c>
      <c r="E96" s="13">
        <f>D96-B96</f>
        <v>1726.88</v>
      </c>
      <c r="F96" s="13">
        <v>1823.24</v>
      </c>
      <c r="G96" s="13">
        <f>F96-B96</f>
        <v>1761.3700000000001</v>
      </c>
      <c r="H96" s="14">
        <f t="shared" si="2"/>
        <v>1744.125</v>
      </c>
      <c r="I96" s="13">
        <v>1818.5</v>
      </c>
      <c r="J96" s="13">
        <v>1853</v>
      </c>
      <c r="K96" s="13">
        <v>34.497999999999998</v>
      </c>
      <c r="L96" s="10">
        <v>12.343999999999999</v>
      </c>
      <c r="M96" s="13">
        <v>0.35799999999999998</v>
      </c>
      <c r="N96" s="13"/>
      <c r="O96" s="13"/>
      <c r="P96" s="13"/>
      <c r="Q96" s="13">
        <v>0.21199999999999999</v>
      </c>
      <c r="R96" s="13">
        <v>0.40899999999999997</v>
      </c>
      <c r="S96" s="13"/>
    </row>
    <row r="97" spans="1:23" x14ac:dyDescent="0.25">
      <c r="A97" s="5" t="s">
        <v>81</v>
      </c>
      <c r="B97" s="5">
        <v>67</v>
      </c>
      <c r="C97" s="5" t="s">
        <v>11</v>
      </c>
      <c r="D97" s="13">
        <v>1181.74</v>
      </c>
      <c r="E97" s="13">
        <f>D97-B97</f>
        <v>1114.74</v>
      </c>
      <c r="F97" s="13">
        <v>1469.24</v>
      </c>
      <c r="G97" s="13">
        <f>F97-B97</f>
        <v>1402.24</v>
      </c>
      <c r="H97" s="14">
        <f t="shared" si="2"/>
        <v>1258.49</v>
      </c>
      <c r="I97" s="13">
        <v>1222.4000000000001</v>
      </c>
      <c r="J97" s="13">
        <v>1583.7</v>
      </c>
      <c r="K97" s="13">
        <v>287.50299999999999</v>
      </c>
      <c r="L97" s="10">
        <v>58.512</v>
      </c>
      <c r="M97" s="13">
        <v>0.20399999999999999</v>
      </c>
      <c r="N97" s="13"/>
      <c r="O97" s="13"/>
      <c r="P97" s="13"/>
      <c r="Q97" s="13">
        <v>0.27800000000000002</v>
      </c>
      <c r="R97" s="13">
        <v>0.98899999999999999</v>
      </c>
      <c r="S97" s="13"/>
      <c r="U97" s="5">
        <v>1000.0488</v>
      </c>
      <c r="V97" s="5">
        <v>2007.87</v>
      </c>
      <c r="W97" s="5" t="s">
        <v>29</v>
      </c>
    </row>
    <row r="98" spans="1:23" x14ac:dyDescent="0.25">
      <c r="A98" s="5" t="s">
        <v>81</v>
      </c>
      <c r="B98" s="5">
        <v>67</v>
      </c>
      <c r="C98" s="5" t="s">
        <v>4</v>
      </c>
      <c r="D98" s="13">
        <v>1469.24</v>
      </c>
      <c r="E98" s="13">
        <f>D98-B98</f>
        <v>1402.24</v>
      </c>
      <c r="F98" s="13">
        <v>1693.28</v>
      </c>
      <c r="G98" s="13">
        <f>F98-B98</f>
        <v>1626.28</v>
      </c>
      <c r="H98" s="14">
        <f t="shared" si="2"/>
        <v>1514.26</v>
      </c>
      <c r="I98" s="13">
        <v>1583.7</v>
      </c>
      <c r="J98" s="13">
        <v>1955</v>
      </c>
      <c r="K98" s="13">
        <v>224.04</v>
      </c>
      <c r="L98" s="10">
        <v>37.838000000000001</v>
      </c>
      <c r="M98" s="13">
        <v>0.16900000000000001</v>
      </c>
      <c r="N98" s="13"/>
      <c r="O98" s="13"/>
      <c r="P98" s="13"/>
      <c r="Q98" s="13">
        <v>0.24099999999999999</v>
      </c>
      <c r="R98" s="13">
        <v>0.94699999999999995</v>
      </c>
      <c r="S98" s="13"/>
    </row>
    <row r="99" spans="1:23" x14ac:dyDescent="0.25">
      <c r="A99" s="5" t="s">
        <v>81</v>
      </c>
      <c r="B99" s="5">
        <v>67</v>
      </c>
      <c r="C99" s="5" t="s">
        <v>15</v>
      </c>
      <c r="D99" s="13">
        <v>1693.28</v>
      </c>
      <c r="E99" s="13">
        <f>D99-B99</f>
        <v>1626.28</v>
      </c>
      <c r="F99" s="13">
        <v>1715.72</v>
      </c>
      <c r="G99" s="13">
        <f>F99-B99</f>
        <v>1648.72</v>
      </c>
      <c r="H99" s="14">
        <f t="shared" si="2"/>
        <v>1637.5</v>
      </c>
      <c r="I99" s="13">
        <v>1955</v>
      </c>
      <c r="J99" s="13">
        <v>1999.9</v>
      </c>
      <c r="K99" s="13">
        <v>22.437000000000001</v>
      </c>
      <c r="L99" s="10">
        <v>20.138999999999999</v>
      </c>
      <c r="M99" s="13">
        <v>0.89800000000000002</v>
      </c>
      <c r="N99" s="13"/>
      <c r="O99" s="13"/>
      <c r="P99" s="13"/>
      <c r="Q99" s="13">
        <v>0.253</v>
      </c>
      <c r="R99" s="13">
        <v>0.318</v>
      </c>
      <c r="S99" s="13"/>
    </row>
    <row r="100" spans="1:23" x14ac:dyDescent="0.25">
      <c r="A100" s="5" t="s">
        <v>81</v>
      </c>
      <c r="B100" s="5">
        <v>67</v>
      </c>
      <c r="C100" s="5" t="s">
        <v>13</v>
      </c>
      <c r="D100" s="13">
        <v>1693.28</v>
      </c>
      <c r="E100" s="13">
        <f>D100-B100</f>
        <v>1626.28</v>
      </c>
      <c r="F100" s="13">
        <v>1715.72</v>
      </c>
      <c r="G100" s="13">
        <f>F100-B100</f>
        <v>1648.72</v>
      </c>
      <c r="H100" s="14">
        <f t="shared" si="2"/>
        <v>1637.5</v>
      </c>
      <c r="I100" s="13">
        <v>1955</v>
      </c>
      <c r="J100" s="13">
        <v>1999.9</v>
      </c>
      <c r="K100" s="13">
        <v>22.437000000000001</v>
      </c>
      <c r="L100" s="10">
        <v>20.138999999999999</v>
      </c>
      <c r="M100" s="13">
        <v>0.89800000000000002</v>
      </c>
      <c r="N100" s="13"/>
      <c r="O100" s="13"/>
      <c r="P100" s="13"/>
      <c r="Q100" s="13">
        <v>0.253</v>
      </c>
      <c r="R100" s="13">
        <v>0.318</v>
      </c>
      <c r="S100" s="13"/>
    </row>
    <row r="101" spans="1:23" x14ac:dyDescent="0.25">
      <c r="A101" s="5" t="s">
        <v>81</v>
      </c>
      <c r="B101" s="5">
        <v>67</v>
      </c>
      <c r="C101" s="5" t="s">
        <v>7</v>
      </c>
      <c r="D101" s="13">
        <v>1693.28</v>
      </c>
      <c r="E101" s="13">
        <f>D101-B101</f>
        <v>1626.28</v>
      </c>
      <c r="F101" s="13">
        <v>1715.72</v>
      </c>
      <c r="G101" s="13">
        <f>F101-B101</f>
        <v>1648.72</v>
      </c>
      <c r="H101" s="14">
        <f t="shared" si="2"/>
        <v>1637.5</v>
      </c>
      <c r="I101" s="13">
        <v>1955</v>
      </c>
      <c r="J101" s="13">
        <v>1999.9</v>
      </c>
      <c r="K101" s="13">
        <v>22.437000000000001</v>
      </c>
      <c r="L101" s="10">
        <v>20.138999999999999</v>
      </c>
      <c r="M101" s="13">
        <v>0.89800000000000002</v>
      </c>
      <c r="N101" s="13"/>
      <c r="O101" s="13"/>
      <c r="P101" s="13"/>
      <c r="Q101" s="13">
        <v>0.253</v>
      </c>
      <c r="R101" s="13">
        <v>0.318</v>
      </c>
      <c r="S101" s="13"/>
    </row>
    <row r="102" spans="1:23" x14ac:dyDescent="0.25">
      <c r="A102" s="5" t="s">
        <v>66</v>
      </c>
      <c r="B102" s="5">
        <v>93.7</v>
      </c>
      <c r="C102" s="5" t="s">
        <v>11</v>
      </c>
      <c r="D102" s="13">
        <v>1530.21</v>
      </c>
      <c r="E102" s="13">
        <f>D102-B102</f>
        <v>1436.51</v>
      </c>
      <c r="F102" s="13">
        <v>1794.84</v>
      </c>
      <c r="G102" s="13">
        <f>F102-B102</f>
        <v>1701.1399999999999</v>
      </c>
      <c r="H102" s="14">
        <f t="shared" si="2"/>
        <v>1568.8249999999998</v>
      </c>
      <c r="I102" s="13">
        <v>1555.7</v>
      </c>
      <c r="J102" s="13">
        <v>1820.6</v>
      </c>
      <c r="K102" s="13">
        <v>264.63299999999998</v>
      </c>
      <c r="L102" s="10">
        <v>0</v>
      </c>
      <c r="M102" s="13">
        <v>0</v>
      </c>
      <c r="N102" s="13"/>
      <c r="O102" s="13"/>
      <c r="P102" s="13"/>
      <c r="Q102" s="13"/>
      <c r="R102" s="13"/>
      <c r="S102" s="13"/>
      <c r="T102" s="5" t="s">
        <v>28</v>
      </c>
      <c r="U102" s="5">
        <v>1798.77683</v>
      </c>
      <c r="V102" s="5">
        <v>2729.4834300000002</v>
      </c>
      <c r="W102" s="5" t="s">
        <v>18</v>
      </c>
    </row>
    <row r="103" spans="1:23" x14ac:dyDescent="0.25">
      <c r="A103" s="5" t="s">
        <v>66</v>
      </c>
      <c r="B103" s="5">
        <v>93.7</v>
      </c>
      <c r="C103" s="5" t="s">
        <v>4</v>
      </c>
      <c r="D103" s="13">
        <v>1794.84</v>
      </c>
      <c r="E103" s="13">
        <f>D103-B103</f>
        <v>1701.1399999999999</v>
      </c>
      <c r="F103" s="13">
        <v>1980.53</v>
      </c>
      <c r="G103" s="13">
        <f>F103-B103</f>
        <v>1886.83</v>
      </c>
      <c r="H103" s="14">
        <f t="shared" si="2"/>
        <v>1793.9849999999999</v>
      </c>
      <c r="I103" s="13">
        <v>1820.6</v>
      </c>
      <c r="J103" s="13">
        <v>2006.5</v>
      </c>
      <c r="K103" s="13">
        <v>185.68600000000001</v>
      </c>
      <c r="L103" s="10">
        <v>0</v>
      </c>
      <c r="M103" s="13">
        <v>0</v>
      </c>
      <c r="N103" s="13"/>
      <c r="O103" s="13"/>
      <c r="P103" s="13"/>
      <c r="Q103" s="13"/>
      <c r="R103" s="13"/>
      <c r="S103" s="13"/>
    </row>
    <row r="104" spans="1:23" x14ac:dyDescent="0.25">
      <c r="A104" s="5" t="s">
        <v>66</v>
      </c>
      <c r="B104" s="5">
        <v>93.7</v>
      </c>
      <c r="C104" s="5" t="s">
        <v>8</v>
      </c>
      <c r="D104" s="13">
        <v>1980.53</v>
      </c>
      <c r="E104" s="13">
        <f>D104-B104</f>
        <v>1886.83</v>
      </c>
      <c r="F104" s="13">
        <v>2073.65</v>
      </c>
      <c r="G104" s="13">
        <f>F104-B104</f>
        <v>1979.95</v>
      </c>
      <c r="H104" s="14">
        <f t="shared" si="2"/>
        <v>1933.3899999999999</v>
      </c>
      <c r="I104" s="13">
        <v>2006.5</v>
      </c>
      <c r="J104" s="13">
        <v>2099.6999999999998</v>
      </c>
      <c r="K104" s="13">
        <v>93.119</v>
      </c>
      <c r="L104" s="10">
        <v>4.8730000000000002</v>
      </c>
      <c r="M104" s="13">
        <v>5.1999999999999998E-2</v>
      </c>
      <c r="N104" s="13"/>
      <c r="O104" s="13"/>
      <c r="P104" s="13"/>
      <c r="Q104" s="13">
        <v>0.129</v>
      </c>
      <c r="R104" s="13">
        <v>1</v>
      </c>
      <c r="S104" s="13">
        <v>0.49199999999999999</v>
      </c>
    </row>
    <row r="105" spans="1:23" x14ac:dyDescent="0.25">
      <c r="A105" s="5" t="s">
        <v>66</v>
      </c>
      <c r="B105" s="5">
        <v>93.7</v>
      </c>
      <c r="C105" s="5" t="s">
        <v>15</v>
      </c>
      <c r="D105" s="13">
        <v>2073.65</v>
      </c>
      <c r="E105" s="13">
        <f>D105-B105</f>
        <v>1979.95</v>
      </c>
      <c r="F105" s="13">
        <v>2565.64</v>
      </c>
      <c r="G105" s="13">
        <f>F105-B105</f>
        <v>2471.94</v>
      </c>
      <c r="H105" s="14">
        <f t="shared" si="2"/>
        <v>2225.9449999999997</v>
      </c>
      <c r="I105" s="13">
        <v>2099.6999999999998</v>
      </c>
      <c r="J105" s="13">
        <v>2592</v>
      </c>
      <c r="K105" s="13">
        <v>491.99099999999999</v>
      </c>
      <c r="L105" s="10">
        <v>96.409000000000006</v>
      </c>
      <c r="M105" s="13">
        <v>0.19600000000000001</v>
      </c>
      <c r="N105" s="13"/>
      <c r="O105" s="13"/>
      <c r="P105" s="13"/>
      <c r="Q105" s="13">
        <v>0.16800000000000001</v>
      </c>
      <c r="R105" s="13">
        <v>0.68400000000000005</v>
      </c>
      <c r="S105" s="13">
        <v>1160.309</v>
      </c>
    </row>
    <row r="106" spans="1:23" x14ac:dyDescent="0.25">
      <c r="A106" s="5" t="s">
        <v>66</v>
      </c>
      <c r="B106" s="5">
        <v>93.7</v>
      </c>
      <c r="C106" s="5" t="s">
        <v>14</v>
      </c>
      <c r="D106" s="13">
        <v>2073.65</v>
      </c>
      <c r="E106" s="13">
        <f>D106-B106</f>
        <v>1979.95</v>
      </c>
      <c r="F106" s="13">
        <v>2155.4899999999998</v>
      </c>
      <c r="G106" s="13">
        <f>F106-B106</f>
        <v>2061.79</v>
      </c>
      <c r="H106" s="14">
        <f t="shared" si="2"/>
        <v>2020.87</v>
      </c>
      <c r="I106" s="13">
        <v>2099.6999999999998</v>
      </c>
      <c r="J106" s="13">
        <v>2181.6</v>
      </c>
      <c r="K106" s="13">
        <v>81.837000000000003</v>
      </c>
      <c r="L106" s="10">
        <v>33.045000000000002</v>
      </c>
      <c r="M106" s="13">
        <v>0.40400000000000003</v>
      </c>
      <c r="N106" s="13"/>
      <c r="O106" s="13"/>
      <c r="P106" s="13"/>
      <c r="Q106" s="13">
        <v>0.189</v>
      </c>
      <c r="R106" s="13">
        <v>0.41399999999999998</v>
      </c>
      <c r="S106" s="13">
        <v>315.03899999999999</v>
      </c>
    </row>
    <row r="107" spans="1:23" x14ac:dyDescent="0.25">
      <c r="A107" s="5" t="s">
        <v>66</v>
      </c>
      <c r="B107" s="5">
        <v>93.7</v>
      </c>
      <c r="C107" s="5" t="s">
        <v>13</v>
      </c>
      <c r="D107" s="13">
        <v>2155.4899999999998</v>
      </c>
      <c r="E107" s="13">
        <f>D107-B107</f>
        <v>2061.79</v>
      </c>
      <c r="F107" s="13">
        <v>2565.64</v>
      </c>
      <c r="G107" s="13">
        <f>F107-B107</f>
        <v>2471.94</v>
      </c>
      <c r="H107" s="14">
        <f t="shared" si="2"/>
        <v>2266.8649999999998</v>
      </c>
      <c r="I107" s="13">
        <v>2181.6</v>
      </c>
      <c r="J107" s="13">
        <v>2592</v>
      </c>
      <c r="K107" s="13">
        <v>410.154</v>
      </c>
      <c r="L107" s="10">
        <v>63.363999999999997</v>
      </c>
      <c r="M107" s="13">
        <v>0.154</v>
      </c>
      <c r="N107" s="13"/>
      <c r="O107" s="13"/>
      <c r="P107" s="13"/>
      <c r="Q107" s="13">
        <v>0.157</v>
      </c>
      <c r="R107" s="13">
        <v>0.85299999999999998</v>
      </c>
      <c r="S107" s="13">
        <v>1601.134</v>
      </c>
    </row>
    <row r="108" spans="1:23" x14ac:dyDescent="0.25">
      <c r="A108" s="5" t="s">
        <v>66</v>
      </c>
      <c r="B108" s="5">
        <v>93.7</v>
      </c>
      <c r="C108" s="5" t="s">
        <v>12</v>
      </c>
      <c r="D108" s="13">
        <v>1980.53</v>
      </c>
      <c r="E108" s="13">
        <f>D108-B108</f>
        <v>1886.83</v>
      </c>
      <c r="F108" s="13">
        <v>2565.64</v>
      </c>
      <c r="G108" s="13">
        <f>F108-B108</f>
        <v>2471.94</v>
      </c>
      <c r="H108" s="14">
        <f t="shared" si="2"/>
        <v>2179.3849999999998</v>
      </c>
      <c r="I108" s="13">
        <v>2006.5</v>
      </c>
      <c r="J108" s="13">
        <v>2592</v>
      </c>
      <c r="K108" s="13">
        <v>585.11099999999999</v>
      </c>
      <c r="L108" s="10">
        <v>101.282</v>
      </c>
      <c r="M108" s="13">
        <v>0.17299999999999999</v>
      </c>
      <c r="N108" s="13"/>
      <c r="O108" s="13"/>
      <c r="P108" s="13"/>
      <c r="Q108" s="13">
        <v>0.16600000000000001</v>
      </c>
      <c r="R108" s="13">
        <v>0.69599999999999995</v>
      </c>
      <c r="S108" s="13">
        <v>1104.511</v>
      </c>
    </row>
    <row r="109" spans="1:23" x14ac:dyDescent="0.25">
      <c r="A109" s="5" t="s">
        <v>67</v>
      </c>
      <c r="B109" s="5">
        <v>74.7</v>
      </c>
      <c r="C109" s="5" t="s">
        <v>11</v>
      </c>
      <c r="D109" s="13">
        <v>365</v>
      </c>
      <c r="E109" s="13">
        <f>D109-B109</f>
        <v>290.3</v>
      </c>
      <c r="F109" s="13">
        <v>388.79</v>
      </c>
      <c r="G109" s="13">
        <f>F109-B109</f>
        <v>314.09000000000003</v>
      </c>
      <c r="H109" s="14">
        <f t="shared" si="2"/>
        <v>302.19500000000005</v>
      </c>
      <c r="I109" s="13">
        <v>390.3</v>
      </c>
      <c r="J109" s="13">
        <v>414.1</v>
      </c>
      <c r="K109" s="13">
        <v>23.797999999999998</v>
      </c>
      <c r="L109" s="10"/>
      <c r="M109" s="13"/>
      <c r="N109" s="13"/>
      <c r="O109" s="13"/>
      <c r="P109" s="13"/>
      <c r="Q109" s="13"/>
      <c r="R109" s="13"/>
      <c r="S109" s="13"/>
      <c r="T109" s="5" t="s">
        <v>16</v>
      </c>
    </row>
    <row r="110" spans="1:23" x14ac:dyDescent="0.25">
      <c r="A110" s="5" t="s">
        <v>67</v>
      </c>
      <c r="B110" s="5">
        <v>74.7</v>
      </c>
      <c r="C110" s="5" t="s">
        <v>4</v>
      </c>
      <c r="D110" s="13">
        <v>388.79</v>
      </c>
      <c r="E110" s="13">
        <f>D110-B110</f>
        <v>314.09000000000003</v>
      </c>
      <c r="F110" s="13">
        <v>644.16999999999996</v>
      </c>
      <c r="G110" s="13">
        <f>F110-B110</f>
        <v>569.46999999999991</v>
      </c>
      <c r="H110" s="14">
        <f t="shared" si="2"/>
        <v>441.78</v>
      </c>
      <c r="I110" s="13">
        <v>414.1</v>
      </c>
      <c r="J110" s="13">
        <v>669.5</v>
      </c>
      <c r="K110" s="13">
        <v>255.37</v>
      </c>
      <c r="L110" s="10">
        <v>82.8</v>
      </c>
      <c r="M110" s="10">
        <v>0.32419999999999999</v>
      </c>
      <c r="N110" s="10"/>
      <c r="O110" s="10"/>
      <c r="P110" s="10"/>
      <c r="Q110" s="13"/>
      <c r="R110" s="13"/>
      <c r="S110" s="13"/>
      <c r="T110" s="5" t="s">
        <v>53</v>
      </c>
      <c r="U110" s="5">
        <v>414.22320000000002</v>
      </c>
      <c r="V110" s="5">
        <v>819.91200000000003</v>
      </c>
      <c r="W110" s="5" t="s">
        <v>52</v>
      </c>
    </row>
    <row r="111" spans="1:23" x14ac:dyDescent="0.25">
      <c r="A111" s="5" t="s">
        <v>67</v>
      </c>
      <c r="B111" s="5">
        <v>74.7</v>
      </c>
      <c r="C111" s="5" t="s">
        <v>9</v>
      </c>
      <c r="D111" s="13">
        <v>644.16999999999996</v>
      </c>
      <c r="E111" s="13">
        <f>D111-B111</f>
        <v>569.46999999999991</v>
      </c>
      <c r="F111" s="13">
        <v>794.66</v>
      </c>
      <c r="G111" s="13">
        <f>F111-B111</f>
        <v>719.95999999999992</v>
      </c>
      <c r="H111" s="14">
        <f t="shared" si="2"/>
        <v>644.71499999999992</v>
      </c>
      <c r="I111" s="13">
        <v>669.5</v>
      </c>
      <c r="J111" s="13">
        <v>820</v>
      </c>
      <c r="K111" s="13">
        <v>150.49299999999999</v>
      </c>
      <c r="L111" s="10">
        <v>112.2</v>
      </c>
      <c r="M111" s="10">
        <v>0.74553999999999998</v>
      </c>
      <c r="N111" s="10"/>
      <c r="O111" s="10"/>
      <c r="P111" s="10"/>
      <c r="Q111" s="13"/>
      <c r="R111" s="13"/>
      <c r="S111" s="13"/>
      <c r="T111" s="5" t="s">
        <v>53</v>
      </c>
    </row>
    <row r="112" spans="1:23" x14ac:dyDescent="0.25">
      <c r="A112" s="5" t="s">
        <v>67</v>
      </c>
      <c r="B112" s="5">
        <v>74.7</v>
      </c>
      <c r="C112" s="5" t="s">
        <v>5</v>
      </c>
      <c r="D112" s="13">
        <v>644.16999999999996</v>
      </c>
      <c r="E112" s="13">
        <f>D112-B112</f>
        <v>569.46999999999991</v>
      </c>
      <c r="F112" s="13">
        <v>734.46</v>
      </c>
      <c r="G112" s="13">
        <f>F112-B112</f>
        <v>659.76</v>
      </c>
      <c r="H112" s="14">
        <f t="shared" si="2"/>
        <v>614.61500000000001</v>
      </c>
      <c r="I112" s="13">
        <v>669.5</v>
      </c>
      <c r="J112" s="13">
        <v>759.8</v>
      </c>
      <c r="K112" s="13">
        <v>90.299000000000007</v>
      </c>
      <c r="L112" s="10">
        <v>88.9</v>
      </c>
      <c r="M112" s="10">
        <v>0.98</v>
      </c>
      <c r="N112" s="10"/>
      <c r="O112" s="10"/>
      <c r="P112" s="10"/>
      <c r="Q112" s="13"/>
      <c r="R112" s="13"/>
      <c r="S112" s="13"/>
      <c r="T112" s="5" t="s">
        <v>53</v>
      </c>
    </row>
    <row r="113" spans="1:23" x14ac:dyDescent="0.25">
      <c r="A113" s="5" t="s">
        <v>67</v>
      </c>
      <c r="B113" s="5">
        <v>74.7</v>
      </c>
      <c r="C113" s="5" t="s">
        <v>6</v>
      </c>
      <c r="D113" s="13">
        <v>734.46</v>
      </c>
      <c r="E113" s="13">
        <f>D113-B113</f>
        <v>659.76</v>
      </c>
      <c r="F113" s="13">
        <v>794.66</v>
      </c>
      <c r="G113" s="13">
        <f>F113-B113</f>
        <v>719.95999999999992</v>
      </c>
      <c r="H113" s="14">
        <f t="shared" si="2"/>
        <v>689.8599999999999</v>
      </c>
      <c r="I113" s="13">
        <v>759.8</v>
      </c>
      <c r="J113" s="13">
        <v>820</v>
      </c>
      <c r="K113" s="13">
        <v>60.194000000000003</v>
      </c>
      <c r="L113" s="10">
        <v>23.3</v>
      </c>
      <c r="M113" s="10">
        <v>0.39</v>
      </c>
      <c r="N113" s="10"/>
      <c r="O113" s="10"/>
      <c r="P113" s="10"/>
      <c r="Q113" s="13"/>
      <c r="R113" s="13"/>
      <c r="S113" s="13"/>
      <c r="T113" s="5" t="s">
        <v>53</v>
      </c>
    </row>
    <row r="114" spans="1:23" x14ac:dyDescent="0.25">
      <c r="A114" s="5" t="s">
        <v>67</v>
      </c>
      <c r="B114" s="5">
        <v>74.7</v>
      </c>
      <c r="C114" s="5" t="s">
        <v>17</v>
      </c>
      <c r="D114" s="10">
        <v>794.66</v>
      </c>
      <c r="E114" s="13">
        <f>D114-B114</f>
        <v>719.95999999999992</v>
      </c>
      <c r="F114" s="10">
        <v>860.64</v>
      </c>
      <c r="G114" s="13">
        <f>F114-B114</f>
        <v>785.93999999999994</v>
      </c>
      <c r="H114" s="14">
        <f t="shared" si="2"/>
        <v>752.94999999999993</v>
      </c>
      <c r="I114" s="10">
        <v>820</v>
      </c>
      <c r="J114" s="10">
        <v>886</v>
      </c>
      <c r="K114" s="10">
        <v>65.980999999999995</v>
      </c>
      <c r="L114" s="10">
        <v>5.18</v>
      </c>
      <c r="M114" s="10">
        <v>7.9000000000000001E-2</v>
      </c>
      <c r="N114" s="10"/>
      <c r="O114" s="10"/>
      <c r="P114" s="10"/>
      <c r="Q114" s="10"/>
      <c r="R114" s="10"/>
      <c r="S114" s="10"/>
      <c r="T114" s="3" t="s">
        <v>91</v>
      </c>
    </row>
    <row r="115" spans="1:23" x14ac:dyDescent="0.25">
      <c r="A115" s="5" t="s">
        <v>67</v>
      </c>
      <c r="B115" s="5">
        <v>74.7</v>
      </c>
      <c r="C115" s="5" t="s">
        <v>8</v>
      </c>
      <c r="D115" s="10">
        <v>907.62</v>
      </c>
      <c r="E115" s="13">
        <f>D115-B115</f>
        <v>832.92</v>
      </c>
      <c r="F115" s="10">
        <v>1023.09</v>
      </c>
      <c r="G115" s="13">
        <f>F115-B115</f>
        <v>948.39</v>
      </c>
      <c r="H115" s="14">
        <f t="shared" si="2"/>
        <v>890.65499999999997</v>
      </c>
      <c r="I115" s="10">
        <v>933</v>
      </c>
      <c r="J115" s="10">
        <v>1048.5</v>
      </c>
      <c r="K115" s="10">
        <v>115.468</v>
      </c>
      <c r="L115" s="10">
        <v>1.6759999999999999</v>
      </c>
      <c r="M115" s="10">
        <v>1.4999999999999999E-2</v>
      </c>
      <c r="N115" s="10"/>
      <c r="O115" s="10"/>
      <c r="P115" s="10"/>
      <c r="Q115" s="10">
        <v>0.185</v>
      </c>
      <c r="R115" s="10">
        <v>1</v>
      </c>
      <c r="S115" s="10">
        <v>11.584</v>
      </c>
      <c r="T115" s="3" t="s">
        <v>90</v>
      </c>
      <c r="U115" s="5">
        <v>934.05960000000005</v>
      </c>
      <c r="V115" s="5">
        <v>1394.9172000000001</v>
      </c>
      <c r="W115" s="5" t="s">
        <v>18</v>
      </c>
    </row>
    <row r="116" spans="1:23" x14ac:dyDescent="0.25">
      <c r="A116" s="5" t="s">
        <v>67</v>
      </c>
      <c r="B116" s="5">
        <v>74.7</v>
      </c>
      <c r="C116" s="5" t="s">
        <v>15</v>
      </c>
      <c r="D116" s="10">
        <v>1023.09</v>
      </c>
      <c r="E116" s="13">
        <f>D116-B116</f>
        <v>948.39</v>
      </c>
      <c r="F116" s="10">
        <v>1299.4100000000001</v>
      </c>
      <c r="G116" s="13">
        <f>F116-B116</f>
        <v>1224.71</v>
      </c>
      <c r="H116" s="14">
        <f t="shared" si="2"/>
        <v>1086.55</v>
      </c>
      <c r="I116" s="10">
        <v>1048.5</v>
      </c>
      <c r="J116" s="10">
        <v>1325</v>
      </c>
      <c r="K116" s="10">
        <v>276.31799999999998</v>
      </c>
      <c r="L116" s="10">
        <v>82.266000000000005</v>
      </c>
      <c r="M116" s="10">
        <v>0.29799999999999999</v>
      </c>
      <c r="N116" s="10"/>
      <c r="O116" s="10"/>
      <c r="P116" s="10"/>
      <c r="Q116" s="10">
        <v>0.16900000000000001</v>
      </c>
      <c r="R116" s="10">
        <v>1</v>
      </c>
      <c r="S116" s="10">
        <v>144.37700000000001</v>
      </c>
      <c r="T116" s="2"/>
    </row>
    <row r="117" spans="1:23" x14ac:dyDescent="0.25">
      <c r="A117" s="5" t="s">
        <v>67</v>
      </c>
      <c r="B117" s="5">
        <v>74.7</v>
      </c>
      <c r="C117" s="5" t="s">
        <v>14</v>
      </c>
      <c r="D117" s="10">
        <v>1023.09</v>
      </c>
      <c r="E117" s="13">
        <f>D117-B117</f>
        <v>948.39</v>
      </c>
      <c r="F117" s="10">
        <v>1071.78</v>
      </c>
      <c r="G117" s="13">
        <f>F117-B117</f>
        <v>997.07999999999993</v>
      </c>
      <c r="H117" s="14">
        <f t="shared" si="2"/>
        <v>972.7349999999999</v>
      </c>
      <c r="I117" s="10">
        <v>1048.5</v>
      </c>
      <c r="J117" s="10">
        <v>1097.2</v>
      </c>
      <c r="K117" s="10">
        <v>48.686999999999998</v>
      </c>
      <c r="L117" s="10">
        <v>46.313000000000002</v>
      </c>
      <c r="M117" s="10">
        <v>0.95099999999999996</v>
      </c>
      <c r="N117" s="10"/>
      <c r="O117" s="10"/>
      <c r="P117" s="10"/>
      <c r="Q117" s="10">
        <v>0.161</v>
      </c>
      <c r="R117" s="10">
        <v>1</v>
      </c>
      <c r="S117" s="10">
        <v>55.664999999999999</v>
      </c>
      <c r="T117" s="2"/>
    </row>
    <row r="118" spans="1:23" x14ac:dyDescent="0.25">
      <c r="A118" s="5" t="s">
        <v>67</v>
      </c>
      <c r="B118" s="5">
        <v>74.7</v>
      </c>
      <c r="C118" s="5" t="s">
        <v>13</v>
      </c>
      <c r="D118" s="10">
        <v>1071.78</v>
      </c>
      <c r="E118" s="13">
        <f>D118-B118</f>
        <v>997.07999999999993</v>
      </c>
      <c r="F118" s="10">
        <v>1299.4100000000001</v>
      </c>
      <c r="G118" s="13">
        <f>F118-B118</f>
        <v>1224.71</v>
      </c>
      <c r="H118" s="14">
        <f t="shared" si="2"/>
        <v>1110.895</v>
      </c>
      <c r="I118" s="10">
        <v>1097.2</v>
      </c>
      <c r="J118" s="10">
        <v>1325</v>
      </c>
      <c r="K118" s="10">
        <v>227.631</v>
      </c>
      <c r="L118" s="10">
        <v>35.953000000000003</v>
      </c>
      <c r="M118" s="10">
        <v>0.158</v>
      </c>
      <c r="N118" s="10"/>
      <c r="O118" s="10"/>
      <c r="P118" s="10"/>
      <c r="Q118" s="10">
        <v>0.18</v>
      </c>
      <c r="R118" s="10">
        <v>1</v>
      </c>
      <c r="S118" s="10">
        <v>258.65300000000002</v>
      </c>
      <c r="T118" s="2"/>
    </row>
    <row r="119" spans="1:23" x14ac:dyDescent="0.25">
      <c r="A119" s="5" t="s">
        <v>67</v>
      </c>
      <c r="B119" s="5">
        <v>74.7</v>
      </c>
      <c r="C119" s="5" t="s">
        <v>55</v>
      </c>
      <c r="D119" s="10">
        <v>644.16999999999996</v>
      </c>
      <c r="E119" s="13">
        <f>D119-B119</f>
        <v>569.46999999999991</v>
      </c>
      <c r="F119" s="10">
        <v>1299.4100000000001</v>
      </c>
      <c r="G119" s="13">
        <f>F119-B119</f>
        <v>1224.71</v>
      </c>
      <c r="H119" s="14">
        <f t="shared" si="2"/>
        <v>897.08999999999992</v>
      </c>
      <c r="I119" s="10">
        <v>669.5</v>
      </c>
      <c r="J119" s="10">
        <v>1325</v>
      </c>
      <c r="K119" s="10">
        <v>608.26</v>
      </c>
      <c r="L119" s="10">
        <v>201.322</v>
      </c>
      <c r="M119" s="10">
        <v>0.33098</v>
      </c>
      <c r="N119" s="10"/>
      <c r="O119" s="10"/>
      <c r="P119" s="10"/>
      <c r="Q119" s="10"/>
      <c r="R119" s="10"/>
      <c r="S119" s="10"/>
      <c r="T119" s="3" t="s">
        <v>56</v>
      </c>
    </row>
    <row r="120" spans="1:23" x14ac:dyDescent="0.25">
      <c r="A120" s="5" t="s">
        <v>82</v>
      </c>
      <c r="B120" s="5">
        <v>54.5</v>
      </c>
      <c r="C120" s="5" t="s">
        <v>11</v>
      </c>
      <c r="D120" s="10">
        <v>986.64</v>
      </c>
      <c r="E120" s="13">
        <f>D120-B120</f>
        <v>932.14</v>
      </c>
      <c r="F120" s="10">
        <v>1199.54</v>
      </c>
      <c r="G120" s="13">
        <f>F120-B120</f>
        <v>1145.04</v>
      </c>
      <c r="H120" s="14">
        <f t="shared" si="2"/>
        <v>1038.5899999999999</v>
      </c>
      <c r="I120" s="10">
        <v>1008.2</v>
      </c>
      <c r="J120" s="10">
        <v>1221.3</v>
      </c>
      <c r="K120" s="10">
        <v>212.89699999999999</v>
      </c>
      <c r="L120" s="10">
        <v>2.2829999999999999</v>
      </c>
      <c r="M120" s="10">
        <v>1.0999999999999999E-2</v>
      </c>
      <c r="N120" s="10"/>
      <c r="O120" s="10"/>
      <c r="P120" s="10"/>
      <c r="Q120" s="10">
        <v>0.14199999999999999</v>
      </c>
      <c r="R120" s="10">
        <v>0.99</v>
      </c>
      <c r="S120" s="10"/>
      <c r="T120" s="2" t="s">
        <v>27</v>
      </c>
      <c r="U120" s="5">
        <v>1085</v>
      </c>
      <c r="V120" s="5">
        <v>1766.0111999999999</v>
      </c>
      <c r="W120" s="5" t="s">
        <v>10</v>
      </c>
    </row>
    <row r="121" spans="1:23" x14ac:dyDescent="0.25">
      <c r="A121" s="5" t="s">
        <v>82</v>
      </c>
      <c r="B121" s="5">
        <v>54.5</v>
      </c>
      <c r="C121" s="5" t="s">
        <v>4</v>
      </c>
      <c r="D121" s="13">
        <v>1199.54</v>
      </c>
      <c r="E121" s="13">
        <f>D121-B121</f>
        <v>1145.04</v>
      </c>
      <c r="F121" s="13">
        <v>1461.8</v>
      </c>
      <c r="G121" s="13">
        <f>F121-B121</f>
        <v>1407.3</v>
      </c>
      <c r="H121" s="14">
        <f t="shared" si="2"/>
        <v>1276.17</v>
      </c>
      <c r="I121" s="13">
        <v>1221.3</v>
      </c>
      <c r="J121" s="13">
        <v>1484</v>
      </c>
      <c r="K121" s="13">
        <v>262.26100000000002</v>
      </c>
      <c r="L121" s="10">
        <v>28.146000000000001</v>
      </c>
      <c r="M121" s="13">
        <v>0.107</v>
      </c>
      <c r="N121" s="13"/>
      <c r="O121" s="13"/>
      <c r="P121" s="13"/>
      <c r="Q121" s="13">
        <v>0.254</v>
      </c>
      <c r="R121" s="13">
        <v>0.90800000000000003</v>
      </c>
      <c r="S121" s="13"/>
    </row>
    <row r="122" spans="1:23" x14ac:dyDescent="0.25">
      <c r="A122" s="5" t="s">
        <v>82</v>
      </c>
      <c r="B122" s="5">
        <v>54.5</v>
      </c>
      <c r="C122" s="5" t="s">
        <v>15</v>
      </c>
      <c r="D122" s="13">
        <v>1461.8</v>
      </c>
      <c r="E122" s="13">
        <f>D122-B122</f>
        <v>1407.3</v>
      </c>
      <c r="F122" s="13">
        <v>1483.77</v>
      </c>
      <c r="G122" s="13">
        <f>F122-B122</f>
        <v>1429.27</v>
      </c>
      <c r="H122" s="14">
        <f t="shared" si="2"/>
        <v>1418.2849999999999</v>
      </c>
      <c r="I122" s="13">
        <v>1484</v>
      </c>
      <c r="J122" s="13">
        <v>1506</v>
      </c>
      <c r="K122" s="13">
        <v>21.974</v>
      </c>
      <c r="L122" s="10">
        <v>13.847</v>
      </c>
      <c r="M122" s="13">
        <v>0.63</v>
      </c>
      <c r="N122" s="13"/>
      <c r="O122" s="13"/>
      <c r="P122" s="13"/>
      <c r="Q122" s="13">
        <v>0.26900000000000002</v>
      </c>
      <c r="R122" s="13">
        <v>0.46500000000000002</v>
      </c>
      <c r="S122" s="13"/>
    </row>
    <row r="123" spans="1:23" x14ac:dyDescent="0.25">
      <c r="A123" s="5" t="s">
        <v>82</v>
      </c>
      <c r="B123" s="5">
        <v>54.5</v>
      </c>
      <c r="C123" s="5" t="s">
        <v>13</v>
      </c>
      <c r="D123" s="13">
        <v>1461.8</v>
      </c>
      <c r="E123" s="13">
        <f>D123-B123</f>
        <v>1407.3</v>
      </c>
      <c r="F123" s="13">
        <v>1483.77</v>
      </c>
      <c r="G123" s="13">
        <f>F123-B123</f>
        <v>1429.27</v>
      </c>
      <c r="H123" s="14">
        <f t="shared" si="2"/>
        <v>1418.2849999999999</v>
      </c>
      <c r="I123" s="13">
        <v>1484</v>
      </c>
      <c r="J123" s="13">
        <v>1506</v>
      </c>
      <c r="K123" s="13">
        <v>21.974</v>
      </c>
      <c r="L123" s="10">
        <v>13.847</v>
      </c>
      <c r="M123" s="13">
        <v>0.63</v>
      </c>
      <c r="N123" s="13"/>
      <c r="O123" s="13"/>
      <c r="P123" s="13"/>
      <c r="Q123" s="13">
        <v>0.26900000000000002</v>
      </c>
      <c r="R123" s="13">
        <v>0.46500000000000002</v>
      </c>
      <c r="S123" s="13"/>
    </row>
    <row r="124" spans="1:23" x14ac:dyDescent="0.25">
      <c r="A124" s="5" t="s">
        <v>82</v>
      </c>
      <c r="B124" s="5">
        <v>54.5</v>
      </c>
      <c r="C124" s="5" t="s">
        <v>7</v>
      </c>
      <c r="D124" s="13">
        <v>1461.8</v>
      </c>
      <c r="E124" s="13">
        <f>D124-B124</f>
        <v>1407.3</v>
      </c>
      <c r="F124" s="13">
        <v>1483.77</v>
      </c>
      <c r="G124" s="13">
        <f>F124-B124</f>
        <v>1429.27</v>
      </c>
      <c r="H124" s="14">
        <f t="shared" si="2"/>
        <v>1418.2849999999999</v>
      </c>
      <c r="I124" s="13">
        <v>1484</v>
      </c>
      <c r="J124" s="13">
        <v>1506</v>
      </c>
      <c r="K124" s="13">
        <v>21.974</v>
      </c>
      <c r="L124" s="10">
        <v>13.847</v>
      </c>
      <c r="M124" s="13">
        <v>0.63</v>
      </c>
      <c r="N124" s="13"/>
      <c r="O124" s="13"/>
      <c r="P124" s="13"/>
      <c r="Q124" s="13">
        <v>0.26900000000000002</v>
      </c>
      <c r="R124" s="13">
        <v>0.46500000000000002</v>
      </c>
      <c r="S124" s="13"/>
    </row>
    <row r="125" spans="1:23" x14ac:dyDescent="0.25">
      <c r="A125" s="5" t="s">
        <v>68</v>
      </c>
      <c r="B125" s="5">
        <v>56.7</v>
      </c>
      <c r="C125" s="5" t="s">
        <v>11</v>
      </c>
      <c r="D125" s="13">
        <v>776.66</v>
      </c>
      <c r="E125" s="13">
        <f>D125-B125</f>
        <v>719.95999999999992</v>
      </c>
      <c r="F125" s="13">
        <v>1003.33</v>
      </c>
      <c r="G125" s="13">
        <f>F125-B125</f>
        <v>946.63</v>
      </c>
      <c r="H125" s="14">
        <f t="shared" si="2"/>
        <v>833.29499999999996</v>
      </c>
      <c r="I125" s="13">
        <v>802</v>
      </c>
      <c r="J125" s="13">
        <v>1028.7</v>
      </c>
      <c r="K125" s="13">
        <v>226.66900000000001</v>
      </c>
      <c r="L125" s="10"/>
      <c r="M125" s="13"/>
      <c r="N125" s="13"/>
      <c r="O125" s="13"/>
      <c r="P125" s="13"/>
      <c r="Q125" s="13"/>
      <c r="R125" s="13"/>
      <c r="S125" s="13"/>
      <c r="T125" s="5" t="s">
        <v>16</v>
      </c>
      <c r="U125" s="5">
        <v>1650.03478</v>
      </c>
      <c r="V125" s="5">
        <v>2416.30197</v>
      </c>
      <c r="W125" s="5" t="s">
        <v>18</v>
      </c>
    </row>
    <row r="126" spans="1:23" x14ac:dyDescent="0.25">
      <c r="A126" s="5" t="s">
        <v>68</v>
      </c>
      <c r="B126" s="5">
        <v>56.7</v>
      </c>
      <c r="C126" s="5" t="s">
        <v>4</v>
      </c>
      <c r="D126" s="13">
        <v>1003.33</v>
      </c>
      <c r="E126" s="13">
        <f>D126-B126</f>
        <v>946.63</v>
      </c>
      <c r="F126" s="13">
        <v>1450.22</v>
      </c>
      <c r="G126" s="13">
        <f>F126-B126</f>
        <v>1393.52</v>
      </c>
      <c r="H126" s="14">
        <f t="shared" si="2"/>
        <v>1170.075</v>
      </c>
      <c r="I126" s="13">
        <v>1028.7</v>
      </c>
      <c r="J126" s="13">
        <v>1476.5</v>
      </c>
      <c r="K126" s="13">
        <v>446.88799999999998</v>
      </c>
      <c r="L126" s="10"/>
      <c r="M126" s="13"/>
      <c r="N126" s="13"/>
      <c r="O126" s="13"/>
      <c r="P126" s="13"/>
      <c r="Q126" s="13"/>
      <c r="R126" s="13"/>
      <c r="S126" s="13"/>
      <c r="T126" s="5" t="s">
        <v>16</v>
      </c>
    </row>
    <row r="127" spans="1:23" x14ac:dyDescent="0.25">
      <c r="A127" s="5" t="s">
        <v>68</v>
      </c>
      <c r="B127" s="5">
        <v>56.7</v>
      </c>
      <c r="C127" s="5" t="s">
        <v>9</v>
      </c>
      <c r="D127" s="13">
        <v>1450.22</v>
      </c>
      <c r="E127" s="13">
        <f>D127-B127</f>
        <v>1393.52</v>
      </c>
      <c r="F127" s="13">
        <v>1547.03</v>
      </c>
      <c r="G127" s="13">
        <f>F127-B127</f>
        <v>1490.33</v>
      </c>
      <c r="H127" s="14">
        <f t="shared" si="2"/>
        <v>1441.925</v>
      </c>
      <c r="I127" s="13">
        <v>1476.5</v>
      </c>
      <c r="J127" s="13">
        <v>1573.8</v>
      </c>
      <c r="K127" s="13">
        <v>96.81</v>
      </c>
      <c r="L127" s="10"/>
      <c r="M127" s="13"/>
      <c r="N127" s="13"/>
      <c r="O127" s="13"/>
      <c r="P127" s="13"/>
      <c r="Q127" s="13"/>
      <c r="R127" s="13"/>
      <c r="S127" s="13"/>
      <c r="T127" s="5" t="s">
        <v>16</v>
      </c>
    </row>
    <row r="128" spans="1:23" x14ac:dyDescent="0.25">
      <c r="A128" s="5" t="s">
        <v>68</v>
      </c>
      <c r="B128" s="5">
        <v>56.7</v>
      </c>
      <c r="C128" s="5" t="s">
        <v>5</v>
      </c>
      <c r="D128" s="13">
        <v>1450.22</v>
      </c>
      <c r="E128" s="13">
        <f>D128-B128</f>
        <v>1393.52</v>
      </c>
      <c r="F128" s="13">
        <v>1506.75</v>
      </c>
      <c r="G128" s="13">
        <f>F128-B128</f>
        <v>1450.05</v>
      </c>
      <c r="H128" s="14">
        <f t="shared" si="2"/>
        <v>1421.7849999999999</v>
      </c>
      <c r="I128" s="13">
        <v>1476.5</v>
      </c>
      <c r="J128" s="13">
        <v>1533.3</v>
      </c>
      <c r="K128" s="13">
        <v>56.527999999999999</v>
      </c>
      <c r="L128" s="10"/>
      <c r="M128" s="13"/>
      <c r="N128" s="13"/>
      <c r="O128" s="13"/>
      <c r="P128" s="13"/>
      <c r="Q128" s="13"/>
      <c r="R128" s="13"/>
      <c r="S128" s="13"/>
      <c r="T128" s="5" t="s">
        <v>16</v>
      </c>
    </row>
    <row r="129" spans="1:23" x14ac:dyDescent="0.25">
      <c r="A129" s="5" t="s">
        <v>68</v>
      </c>
      <c r="B129" s="5">
        <v>56.7</v>
      </c>
      <c r="C129" s="5" t="s">
        <v>6</v>
      </c>
      <c r="D129" s="13">
        <v>1506.75</v>
      </c>
      <c r="E129" s="13">
        <f>D129-B129</f>
        <v>1450.05</v>
      </c>
      <c r="F129" s="13">
        <v>1547.03</v>
      </c>
      <c r="G129" s="13">
        <f>F129-B129</f>
        <v>1490.33</v>
      </c>
      <c r="H129" s="14">
        <f t="shared" si="2"/>
        <v>1470.19</v>
      </c>
      <c r="I129" s="13">
        <v>1533.3</v>
      </c>
      <c r="J129" s="13">
        <v>1573.8</v>
      </c>
      <c r="K129" s="13">
        <v>40.281999999999996</v>
      </c>
      <c r="L129" s="10"/>
      <c r="M129" s="13"/>
      <c r="N129" s="13"/>
      <c r="O129" s="13"/>
      <c r="P129" s="13"/>
      <c r="Q129" s="13"/>
      <c r="R129" s="13"/>
      <c r="S129" s="13"/>
      <c r="T129" s="5" t="s">
        <v>16</v>
      </c>
    </row>
    <row r="130" spans="1:23" x14ac:dyDescent="0.25">
      <c r="A130" s="5" t="s">
        <v>68</v>
      </c>
      <c r="B130" s="5">
        <v>56.7</v>
      </c>
      <c r="C130" s="5" t="s">
        <v>17</v>
      </c>
      <c r="D130" s="13">
        <v>1547.03</v>
      </c>
      <c r="E130" s="13">
        <f>D130-B130</f>
        <v>1490.33</v>
      </c>
      <c r="F130" s="13">
        <v>1707.04</v>
      </c>
      <c r="G130" s="13">
        <f>F130-B130</f>
        <v>1650.34</v>
      </c>
      <c r="H130" s="14">
        <f t="shared" si="2"/>
        <v>1570.335</v>
      </c>
      <c r="I130" s="13">
        <v>1573.8</v>
      </c>
      <c r="J130" s="13">
        <v>1734.9</v>
      </c>
      <c r="K130" s="13">
        <v>160.005</v>
      </c>
      <c r="L130" s="10">
        <v>2.1190000000000002</v>
      </c>
      <c r="M130" s="13">
        <v>1.2999999999999999E-2</v>
      </c>
      <c r="N130" s="13"/>
      <c r="O130" s="13"/>
      <c r="P130" s="13"/>
      <c r="Q130" s="13">
        <v>0.14499999999999999</v>
      </c>
      <c r="R130" s="13">
        <v>0.93200000000000005</v>
      </c>
      <c r="S130" s="13">
        <v>2.202</v>
      </c>
      <c r="T130" s="5" t="s">
        <v>21</v>
      </c>
    </row>
    <row r="131" spans="1:23" x14ac:dyDescent="0.25">
      <c r="A131" s="5" t="s">
        <v>68</v>
      </c>
      <c r="B131" s="5">
        <v>56.7</v>
      </c>
      <c r="C131" s="5" t="s">
        <v>8</v>
      </c>
      <c r="D131" s="13">
        <v>1707.04</v>
      </c>
      <c r="E131" s="13">
        <f>D131-B131</f>
        <v>1650.34</v>
      </c>
      <c r="F131" s="13">
        <v>1787.14</v>
      </c>
      <c r="G131" s="13">
        <f>F131-B131</f>
        <v>1730.44</v>
      </c>
      <c r="H131" s="14">
        <f t="shared" si="2"/>
        <v>1690.3899999999999</v>
      </c>
      <c r="I131" s="13">
        <v>1734.9</v>
      </c>
      <c r="J131" s="13">
        <v>1815.7</v>
      </c>
      <c r="K131" s="13">
        <v>80.102999999999994</v>
      </c>
      <c r="L131" s="10">
        <v>8.2000000000000003E-2</v>
      </c>
      <c r="M131" s="13">
        <v>1E-3</v>
      </c>
      <c r="N131" s="13"/>
      <c r="O131" s="13"/>
      <c r="P131" s="13"/>
      <c r="Q131" s="13">
        <v>9.8000000000000004E-2</v>
      </c>
      <c r="R131" s="13">
        <v>1</v>
      </c>
      <c r="S131" s="13">
        <v>0.115</v>
      </c>
    </row>
    <row r="132" spans="1:23" x14ac:dyDescent="0.25">
      <c r="A132" s="5" t="s">
        <v>68</v>
      </c>
      <c r="B132" s="5">
        <v>56.7</v>
      </c>
      <c r="C132" s="5" t="s">
        <v>15</v>
      </c>
      <c r="D132" s="13">
        <v>1787.14</v>
      </c>
      <c r="E132" s="13">
        <f>D132-B132</f>
        <v>1730.44</v>
      </c>
      <c r="F132" s="13">
        <v>2259.16</v>
      </c>
      <c r="G132" s="13">
        <f>F132-B132</f>
        <v>2202.46</v>
      </c>
      <c r="H132" s="14">
        <f t="shared" si="2"/>
        <v>1966.4499999999998</v>
      </c>
      <c r="I132" s="13">
        <v>1815.7</v>
      </c>
      <c r="J132" s="13">
        <v>2293</v>
      </c>
      <c r="K132" s="13">
        <v>472.01799999999997</v>
      </c>
      <c r="L132" s="10">
        <v>289.029</v>
      </c>
      <c r="M132" s="10">
        <v>0.61229999999999996</v>
      </c>
      <c r="N132" s="10"/>
      <c r="O132" s="10"/>
      <c r="P132" s="10"/>
      <c r="Q132" s="13">
        <v>0.157</v>
      </c>
      <c r="R132" s="13">
        <v>0.53</v>
      </c>
      <c r="S132" s="13">
        <v>1318647.1710000001</v>
      </c>
      <c r="T132" s="3" t="s">
        <v>46</v>
      </c>
    </row>
    <row r="133" spans="1:23" s="2" customFormat="1" x14ac:dyDescent="0.25">
      <c r="A133" s="2" t="s">
        <v>68</v>
      </c>
      <c r="B133" s="2">
        <v>56.7</v>
      </c>
      <c r="C133" s="2" t="s">
        <v>14</v>
      </c>
      <c r="D133" s="10">
        <v>1787.14</v>
      </c>
      <c r="E133" s="13">
        <f>D133-B133</f>
        <v>1730.44</v>
      </c>
      <c r="F133" s="10">
        <v>2028.03</v>
      </c>
      <c r="G133" s="13">
        <f>F133-B133</f>
        <v>1971.33</v>
      </c>
      <c r="H133" s="14">
        <f t="shared" si="2"/>
        <v>1850.885</v>
      </c>
      <c r="I133" s="10">
        <v>1815.7</v>
      </c>
      <c r="J133" s="10">
        <v>2059</v>
      </c>
      <c r="K133" s="10">
        <v>240.89599999999999</v>
      </c>
      <c r="L133" s="10">
        <v>206.142</v>
      </c>
      <c r="M133" s="10">
        <v>0.85899999999999999</v>
      </c>
      <c r="N133" s="10"/>
      <c r="O133" s="10"/>
      <c r="P133" s="10"/>
      <c r="Q133" s="10">
        <v>0.16700000000000001</v>
      </c>
      <c r="R133" s="10">
        <v>0.44800000000000001</v>
      </c>
      <c r="S133" s="10">
        <v>52.244</v>
      </c>
      <c r="T133" s="3" t="s">
        <v>46</v>
      </c>
    </row>
    <row r="134" spans="1:23" s="2" customFormat="1" x14ac:dyDescent="0.25">
      <c r="A134" s="2" t="s">
        <v>68</v>
      </c>
      <c r="B134" s="2">
        <v>56.7</v>
      </c>
      <c r="C134" s="2" t="s">
        <v>13</v>
      </c>
      <c r="D134" s="10">
        <v>2028.03</v>
      </c>
      <c r="E134" s="13">
        <f>D134-B134</f>
        <v>1971.33</v>
      </c>
      <c r="F134" s="10">
        <v>2259.16</v>
      </c>
      <c r="G134" s="13">
        <f>F134-B134</f>
        <v>2202.46</v>
      </c>
      <c r="H134" s="14">
        <f t="shared" si="2"/>
        <v>2086.895</v>
      </c>
      <c r="I134" s="10">
        <v>2059</v>
      </c>
      <c r="J134" s="10">
        <v>2293</v>
      </c>
      <c r="K134" s="10">
        <v>231.12200000000001</v>
      </c>
      <c r="L134" s="10">
        <v>82.887</v>
      </c>
      <c r="M134" s="10">
        <v>0.35859999999999997</v>
      </c>
      <c r="N134" s="10"/>
      <c r="O134" s="10"/>
      <c r="P134" s="10"/>
      <c r="Q134" s="10">
        <v>0.12</v>
      </c>
      <c r="R134" s="10">
        <v>0.96499999999999997</v>
      </c>
      <c r="S134" s="10">
        <v>6325215.3229999999</v>
      </c>
      <c r="T134" s="3" t="s">
        <v>46</v>
      </c>
    </row>
    <row r="135" spans="1:23" x14ac:dyDescent="0.25">
      <c r="A135" s="5" t="s">
        <v>68</v>
      </c>
      <c r="B135" s="5">
        <v>56.7</v>
      </c>
      <c r="C135" s="5" t="s">
        <v>12</v>
      </c>
      <c r="D135" s="13">
        <v>1450.22</v>
      </c>
      <c r="E135" s="13">
        <f>D135-B135</f>
        <v>1393.52</v>
      </c>
      <c r="F135" s="13">
        <v>2259.16</v>
      </c>
      <c r="G135" s="13">
        <f>F135-B135</f>
        <v>2202.46</v>
      </c>
      <c r="H135" s="14">
        <f t="shared" si="2"/>
        <v>1797.9899999999998</v>
      </c>
      <c r="I135" s="13">
        <v>1476.5</v>
      </c>
      <c r="J135" s="13">
        <v>2293</v>
      </c>
      <c r="K135" s="13">
        <v>808.93600000000004</v>
      </c>
      <c r="L135" s="10">
        <v>291.23</v>
      </c>
      <c r="M135" s="10">
        <v>0.36</v>
      </c>
      <c r="N135" s="10"/>
      <c r="O135" s="10"/>
      <c r="P135" s="10"/>
      <c r="Q135" s="13">
        <v>0.157</v>
      </c>
      <c r="R135" s="13">
        <v>0.53400000000000003</v>
      </c>
      <c r="S135" s="13">
        <v>1305847.527</v>
      </c>
      <c r="T135" s="3" t="s">
        <v>46</v>
      </c>
    </row>
    <row r="136" spans="1:23" x14ac:dyDescent="0.25">
      <c r="A136" s="5" t="s">
        <v>69</v>
      </c>
      <c r="B136" s="5">
        <v>59.7</v>
      </c>
      <c r="C136" s="5" t="s">
        <v>11</v>
      </c>
      <c r="D136" s="13">
        <v>750.68</v>
      </c>
      <c r="E136" s="13">
        <f>D136-B136</f>
        <v>690.9799999999999</v>
      </c>
      <c r="F136" s="13">
        <v>1110.96</v>
      </c>
      <c r="G136" s="13">
        <f>F136-B136</f>
        <v>1051.26</v>
      </c>
      <c r="H136" s="14">
        <f t="shared" si="2"/>
        <v>871.11999999999989</v>
      </c>
      <c r="I136" s="13">
        <v>776</v>
      </c>
      <c r="J136" s="13">
        <v>1136.3</v>
      </c>
      <c r="K136" s="13">
        <v>360.27300000000002</v>
      </c>
      <c r="L136" s="10"/>
      <c r="M136" s="13"/>
      <c r="N136" s="13"/>
      <c r="O136" s="13"/>
      <c r="P136" s="13"/>
      <c r="Q136" s="13"/>
      <c r="R136" s="13"/>
      <c r="S136" s="13"/>
      <c r="T136" s="5" t="s">
        <v>16</v>
      </c>
      <c r="U136" s="5">
        <v>1526.4384</v>
      </c>
      <c r="V136" s="5">
        <v>2166.8231999999998</v>
      </c>
      <c r="W136" s="5" t="s">
        <v>18</v>
      </c>
    </row>
    <row r="137" spans="1:23" x14ac:dyDescent="0.25">
      <c r="A137" s="5" t="s">
        <v>69</v>
      </c>
      <c r="B137" s="5">
        <v>59.7</v>
      </c>
      <c r="C137" s="5" t="s">
        <v>4</v>
      </c>
      <c r="D137" s="13">
        <v>1110.96</v>
      </c>
      <c r="E137" s="13">
        <f>D137-B137</f>
        <v>1051.26</v>
      </c>
      <c r="F137" s="13">
        <v>1534.49</v>
      </c>
      <c r="G137" s="13">
        <f>F137-B137</f>
        <v>1474.79</v>
      </c>
      <c r="H137" s="14">
        <f t="shared" si="2"/>
        <v>1263.0250000000001</v>
      </c>
      <c r="I137" s="13">
        <v>1136.3</v>
      </c>
      <c r="J137" s="13">
        <v>1559.9</v>
      </c>
      <c r="K137" s="13">
        <v>423.53399999999999</v>
      </c>
      <c r="L137" s="10">
        <v>0</v>
      </c>
      <c r="M137" s="13">
        <v>0</v>
      </c>
      <c r="N137" s="13"/>
      <c r="O137" s="13"/>
      <c r="P137" s="13"/>
      <c r="Q137" s="13"/>
      <c r="R137" s="13"/>
      <c r="S137" s="13"/>
      <c r="T137" s="5" t="s">
        <v>20</v>
      </c>
    </row>
    <row r="138" spans="1:23" x14ac:dyDescent="0.25">
      <c r="A138" s="5" t="s">
        <v>69</v>
      </c>
      <c r="B138" s="5">
        <v>59.7</v>
      </c>
      <c r="C138" s="5" t="s">
        <v>9</v>
      </c>
      <c r="D138" s="13">
        <v>1534.49</v>
      </c>
      <c r="E138" s="13">
        <f>D138-B138</f>
        <v>1474.79</v>
      </c>
      <c r="F138" s="13">
        <v>1639.28</v>
      </c>
      <c r="G138" s="13">
        <f>F138-B138</f>
        <v>1579.58</v>
      </c>
      <c r="H138" s="14">
        <f t="shared" si="2"/>
        <v>1527.1849999999999</v>
      </c>
      <c r="I138" s="13">
        <v>1559.9</v>
      </c>
      <c r="J138" s="13">
        <v>1664.8</v>
      </c>
      <c r="K138" s="13">
        <v>104.791</v>
      </c>
      <c r="L138" s="10">
        <v>0</v>
      </c>
      <c r="M138" s="13">
        <v>0</v>
      </c>
      <c r="N138" s="13"/>
      <c r="O138" s="13"/>
      <c r="P138" s="13"/>
      <c r="Q138" s="13"/>
      <c r="R138" s="13"/>
      <c r="S138" s="13"/>
    </row>
    <row r="139" spans="1:23" x14ac:dyDescent="0.25">
      <c r="A139" s="5" t="s">
        <v>69</v>
      </c>
      <c r="B139" s="5">
        <v>59.7</v>
      </c>
      <c r="C139" s="5" t="s">
        <v>5</v>
      </c>
      <c r="D139" s="13">
        <v>1534.49</v>
      </c>
      <c r="E139" s="13">
        <f>D139-B139</f>
        <v>1474.79</v>
      </c>
      <c r="F139" s="13">
        <v>1629.9</v>
      </c>
      <c r="G139" s="13">
        <f>F139-B139</f>
        <v>1570.2</v>
      </c>
      <c r="H139" s="14">
        <f t="shared" si="2"/>
        <v>1522.4949999999999</v>
      </c>
      <c r="I139" s="13">
        <v>1559.9</v>
      </c>
      <c r="J139" s="13">
        <v>1655.4</v>
      </c>
      <c r="K139" s="13">
        <v>95.403999999999996</v>
      </c>
      <c r="L139" s="10">
        <v>0</v>
      </c>
      <c r="M139" s="13">
        <v>0</v>
      </c>
      <c r="N139" s="13"/>
      <c r="O139" s="13"/>
      <c r="P139" s="13"/>
      <c r="Q139" s="13"/>
      <c r="R139" s="13"/>
      <c r="S139" s="13"/>
    </row>
    <row r="140" spans="1:23" x14ac:dyDescent="0.25">
      <c r="A140" s="5" t="s">
        <v>69</v>
      </c>
      <c r="B140" s="5">
        <v>59.7</v>
      </c>
      <c r="C140" s="5" t="s">
        <v>6</v>
      </c>
      <c r="D140" s="13">
        <v>1629.9</v>
      </c>
      <c r="E140" s="13">
        <f>D140-B140</f>
        <v>1570.2</v>
      </c>
      <c r="F140" s="13">
        <v>1639.28</v>
      </c>
      <c r="G140" s="13">
        <f>F140-B140</f>
        <v>1579.58</v>
      </c>
      <c r="H140" s="14">
        <f t="shared" si="2"/>
        <v>1574.8899999999999</v>
      </c>
      <c r="I140" s="13">
        <v>1655.4</v>
      </c>
      <c r="J140" s="13">
        <v>1664.8</v>
      </c>
      <c r="K140" s="13">
        <v>9.3870000000000005</v>
      </c>
      <c r="L140" s="10">
        <v>0</v>
      </c>
      <c r="M140" s="13">
        <v>0</v>
      </c>
      <c r="N140" s="13"/>
      <c r="O140" s="13"/>
      <c r="P140" s="13"/>
      <c r="Q140" s="13"/>
      <c r="R140" s="13"/>
      <c r="S140" s="13"/>
    </row>
    <row r="141" spans="1:23" x14ac:dyDescent="0.25">
      <c r="A141" s="5" t="s">
        <v>69</v>
      </c>
      <c r="B141" s="5">
        <v>59.7</v>
      </c>
      <c r="C141" s="5" t="s">
        <v>17</v>
      </c>
      <c r="D141" s="13">
        <v>1639.28</v>
      </c>
      <c r="E141" s="13">
        <f>D141-B141</f>
        <v>1579.58</v>
      </c>
      <c r="F141" s="13">
        <v>1768.66</v>
      </c>
      <c r="G141" s="13">
        <f>F141-B141</f>
        <v>1708.96</v>
      </c>
      <c r="H141" s="14">
        <f t="shared" si="2"/>
        <v>1644.27</v>
      </c>
      <c r="I141" s="13">
        <v>1664.8</v>
      </c>
      <c r="J141" s="13">
        <v>1794.4</v>
      </c>
      <c r="K141" s="13">
        <v>129.38</v>
      </c>
      <c r="L141" s="10">
        <v>5.0209999999999999</v>
      </c>
      <c r="M141" s="13">
        <v>3.9E-2</v>
      </c>
      <c r="N141" s="13"/>
      <c r="O141" s="13"/>
      <c r="P141" s="13"/>
      <c r="Q141" s="13">
        <v>0.17799999999999999</v>
      </c>
      <c r="R141" s="13">
        <v>0.66</v>
      </c>
      <c r="S141" s="13">
        <v>15.204000000000001</v>
      </c>
    </row>
    <row r="142" spans="1:23" x14ac:dyDescent="0.25">
      <c r="A142" s="5" t="s">
        <v>69</v>
      </c>
      <c r="B142" s="5">
        <v>59.7</v>
      </c>
      <c r="C142" s="5" t="s">
        <v>8</v>
      </c>
      <c r="D142" s="13">
        <v>1768.66</v>
      </c>
      <c r="E142" s="13">
        <f>D142-B142</f>
        <v>1708.96</v>
      </c>
      <c r="F142" s="13">
        <v>1803.78</v>
      </c>
      <c r="G142" s="13">
        <f>F142-B142</f>
        <v>1744.08</v>
      </c>
      <c r="H142" s="14">
        <f t="shared" si="2"/>
        <v>1726.52</v>
      </c>
      <c r="I142" s="13">
        <v>1794.4</v>
      </c>
      <c r="J142" s="13">
        <v>1829.6</v>
      </c>
      <c r="K142" s="13">
        <v>35.119</v>
      </c>
      <c r="L142" s="10">
        <v>0.114</v>
      </c>
      <c r="M142" s="13">
        <v>3.0000000000000001E-3</v>
      </c>
      <c r="N142" s="13"/>
      <c r="O142" s="13"/>
      <c r="P142" s="13"/>
      <c r="Q142" s="13">
        <v>0.23300000000000001</v>
      </c>
      <c r="R142" s="13">
        <v>0.75700000000000001</v>
      </c>
      <c r="S142" s="13">
        <v>75.510000000000005</v>
      </c>
    </row>
    <row r="143" spans="1:23" x14ac:dyDescent="0.25">
      <c r="A143" s="5" t="s">
        <v>69</v>
      </c>
      <c r="B143" s="5">
        <v>59.7</v>
      </c>
      <c r="C143" s="5" t="s">
        <v>15</v>
      </c>
      <c r="D143" s="13">
        <v>1803.78</v>
      </c>
      <c r="E143" s="13">
        <f>D143-B143</f>
        <v>1744.08</v>
      </c>
      <c r="F143" s="13">
        <v>2143.4499999999998</v>
      </c>
      <c r="G143" s="13">
        <f>F143-B143</f>
        <v>2083.75</v>
      </c>
      <c r="H143" s="14">
        <f t="shared" si="2"/>
        <v>1913.915</v>
      </c>
      <c r="I143" s="13">
        <v>1829.6</v>
      </c>
      <c r="J143" s="13">
        <v>2170</v>
      </c>
      <c r="K143" s="13">
        <v>339.66899999999998</v>
      </c>
      <c r="L143" s="10">
        <v>195.44300000000001</v>
      </c>
      <c r="M143" s="13">
        <v>0.57499999999999996</v>
      </c>
      <c r="N143" s="13"/>
      <c r="O143" s="13"/>
      <c r="P143" s="13"/>
      <c r="Q143" s="13">
        <v>0.20399999999999999</v>
      </c>
      <c r="R143" s="13">
        <v>0.57499999999999996</v>
      </c>
      <c r="S143" s="13">
        <v>4000.3209999999999</v>
      </c>
    </row>
    <row r="144" spans="1:23" x14ac:dyDescent="0.25">
      <c r="A144" s="5" t="s">
        <v>69</v>
      </c>
      <c r="B144" s="5">
        <v>59.7</v>
      </c>
      <c r="C144" s="5" t="s">
        <v>14</v>
      </c>
      <c r="D144" s="13">
        <v>1803.78</v>
      </c>
      <c r="E144" s="13">
        <f>D144-B144</f>
        <v>1744.08</v>
      </c>
      <c r="F144" s="13">
        <v>2006.03</v>
      </c>
      <c r="G144" s="13">
        <f>F144-B144</f>
        <v>1946.33</v>
      </c>
      <c r="H144" s="14">
        <f t="shared" ref="H144:H153" si="3">E144+((F144-D144)/2)</f>
        <v>1845.2049999999999</v>
      </c>
      <c r="I144" s="13">
        <v>1829.6</v>
      </c>
      <c r="J144" s="13">
        <v>2032.3</v>
      </c>
      <c r="K144" s="13">
        <v>202.24799999999999</v>
      </c>
      <c r="L144" s="10">
        <v>158.30199999999999</v>
      </c>
      <c r="M144" s="13">
        <v>0.78300000000000003</v>
      </c>
      <c r="N144" s="13"/>
      <c r="O144" s="13"/>
      <c r="P144" s="13"/>
      <c r="Q144" s="13">
        <v>0.21099999999999999</v>
      </c>
      <c r="R144" s="13">
        <v>0.495</v>
      </c>
      <c r="S144" s="13">
        <v>4926.91</v>
      </c>
    </row>
    <row r="145" spans="1:23" x14ac:dyDescent="0.25">
      <c r="A145" s="5" t="s">
        <v>69</v>
      </c>
      <c r="B145" s="5">
        <v>59.7</v>
      </c>
      <c r="C145" s="5" t="s">
        <v>13</v>
      </c>
      <c r="D145" s="13">
        <v>2006.03</v>
      </c>
      <c r="E145" s="13">
        <f>D145-B145</f>
        <v>1946.33</v>
      </c>
      <c r="F145" s="13">
        <v>2143.4499999999998</v>
      </c>
      <c r="G145" s="13">
        <f>F145-B145</f>
        <v>2083.75</v>
      </c>
      <c r="H145" s="14">
        <f t="shared" si="3"/>
        <v>2015.04</v>
      </c>
      <c r="I145" s="13">
        <v>2032.3</v>
      </c>
      <c r="J145" s="13">
        <v>2170</v>
      </c>
      <c r="K145" s="13">
        <v>137.42099999999999</v>
      </c>
      <c r="L145" s="10">
        <v>37.140999999999998</v>
      </c>
      <c r="M145" s="13">
        <v>0.27</v>
      </c>
      <c r="N145" s="13"/>
      <c r="O145" s="13"/>
      <c r="P145" s="13"/>
      <c r="Q145" s="13">
        <v>0.17599999999999999</v>
      </c>
      <c r="R145" s="13">
        <v>0.98699999999999999</v>
      </c>
      <c r="S145" s="13">
        <v>51.076000000000001</v>
      </c>
    </row>
    <row r="146" spans="1:23" x14ac:dyDescent="0.25">
      <c r="A146" s="5" t="s">
        <v>69</v>
      </c>
      <c r="B146" s="5">
        <v>59.7</v>
      </c>
      <c r="C146" s="5" t="s">
        <v>12</v>
      </c>
      <c r="D146" s="13">
        <v>1534.49</v>
      </c>
      <c r="E146" s="13">
        <f>D146-B146</f>
        <v>1474.79</v>
      </c>
      <c r="F146" s="13">
        <v>2143.4499999999998</v>
      </c>
      <c r="G146" s="13">
        <f>F146-B146</f>
        <v>2083.75</v>
      </c>
      <c r="H146" s="14">
        <f t="shared" si="3"/>
        <v>1779.27</v>
      </c>
      <c r="I146" s="13">
        <v>1559.9</v>
      </c>
      <c r="J146" s="13">
        <v>2170</v>
      </c>
      <c r="K146" s="13">
        <v>608.95899999999995</v>
      </c>
      <c r="L146" s="10">
        <v>200.57900000000001</v>
      </c>
      <c r="M146" s="13">
        <v>0.32900000000000001</v>
      </c>
      <c r="N146" s="13"/>
      <c r="O146" s="13"/>
      <c r="P146" s="13"/>
      <c r="Q146" s="13">
        <v>0.20399999999999999</v>
      </c>
      <c r="R146" s="13">
        <v>0.57699999999999996</v>
      </c>
      <c r="S146" s="13">
        <v>3898.3290000000002</v>
      </c>
    </row>
    <row r="147" spans="1:23" x14ac:dyDescent="0.25">
      <c r="A147" s="5" t="s">
        <v>70</v>
      </c>
      <c r="B147" s="5">
        <v>85.32</v>
      </c>
      <c r="C147" s="5" t="s">
        <v>11</v>
      </c>
      <c r="D147" s="13">
        <v>1306.52</v>
      </c>
      <c r="E147" s="13">
        <f>D147-B147</f>
        <v>1221.2</v>
      </c>
      <c r="F147" s="13">
        <v>1642.82</v>
      </c>
      <c r="G147" s="13">
        <f>F147-B147</f>
        <v>1557.5</v>
      </c>
      <c r="H147" s="14">
        <f t="shared" si="3"/>
        <v>1389.35</v>
      </c>
      <c r="I147" s="13">
        <v>1336.7</v>
      </c>
      <c r="J147" s="13">
        <v>1673</v>
      </c>
      <c r="K147" s="13">
        <v>336.3</v>
      </c>
      <c r="L147" s="10">
        <v>3.9620000000000002</v>
      </c>
      <c r="M147" s="13">
        <v>1.2E-2</v>
      </c>
      <c r="N147" s="13"/>
      <c r="O147" s="13"/>
      <c r="P147" s="13"/>
      <c r="Q147" s="13">
        <v>0.155</v>
      </c>
      <c r="R147" s="13">
        <v>1</v>
      </c>
      <c r="S147" s="13"/>
      <c r="U147" s="5">
        <v>112.9284</v>
      </c>
      <c r="V147" s="5">
        <v>2284.4760000000001</v>
      </c>
      <c r="W147" s="5" t="s">
        <v>26</v>
      </c>
    </row>
    <row r="148" spans="1:23" x14ac:dyDescent="0.25">
      <c r="A148" s="5" t="s">
        <v>70</v>
      </c>
      <c r="B148" s="5">
        <v>85.32</v>
      </c>
      <c r="C148" s="5" t="s">
        <v>4</v>
      </c>
      <c r="D148" s="13">
        <v>1642.82</v>
      </c>
      <c r="E148" s="13">
        <f>D148-B148</f>
        <v>1557.5</v>
      </c>
      <c r="F148" s="13">
        <v>1979.72</v>
      </c>
      <c r="G148" s="13">
        <f>F148-B148</f>
        <v>1894.4</v>
      </c>
      <c r="H148" s="14">
        <f t="shared" si="3"/>
        <v>1725.95</v>
      </c>
      <c r="I148" s="13">
        <v>1673</v>
      </c>
      <c r="J148" s="13">
        <v>2009.9</v>
      </c>
      <c r="K148" s="13">
        <v>336.9</v>
      </c>
      <c r="L148" s="10">
        <v>0</v>
      </c>
      <c r="M148" s="13">
        <v>0</v>
      </c>
      <c r="N148" s="13"/>
      <c r="O148" s="13"/>
      <c r="P148" s="13"/>
      <c r="Q148" s="13"/>
      <c r="R148" s="13"/>
      <c r="S148" s="13"/>
    </row>
    <row r="149" spans="1:23" x14ac:dyDescent="0.25">
      <c r="A149" s="5" t="s">
        <v>70</v>
      </c>
      <c r="B149" s="5">
        <v>85.32</v>
      </c>
      <c r="C149" s="5" t="s">
        <v>8</v>
      </c>
      <c r="D149" s="13">
        <v>1979.72</v>
      </c>
      <c r="E149" s="13">
        <f>D149-B149</f>
        <v>1894.4</v>
      </c>
      <c r="F149" s="13">
        <v>2053.7199999999998</v>
      </c>
      <c r="G149" s="13">
        <f>F149-B149</f>
        <v>1968.3999999999999</v>
      </c>
      <c r="H149" s="14">
        <f t="shared" si="3"/>
        <v>1931.4</v>
      </c>
      <c r="I149" s="13">
        <v>2009.9</v>
      </c>
      <c r="J149" s="13">
        <v>2083.9</v>
      </c>
      <c r="K149" s="13">
        <v>74</v>
      </c>
      <c r="L149" s="10">
        <v>2.4380000000000002</v>
      </c>
      <c r="M149" s="13">
        <v>3.3000000000000002E-2</v>
      </c>
      <c r="N149" s="13"/>
      <c r="O149" s="13"/>
      <c r="P149" s="13"/>
      <c r="Q149" s="13">
        <v>0.123</v>
      </c>
      <c r="R149" s="13">
        <v>1</v>
      </c>
      <c r="S149" s="13">
        <v>0.253</v>
      </c>
    </row>
    <row r="150" spans="1:23" x14ac:dyDescent="0.25">
      <c r="A150" s="5" t="s">
        <v>70</v>
      </c>
      <c r="B150" s="5">
        <v>85.32</v>
      </c>
      <c r="C150" s="5" t="s">
        <v>15</v>
      </c>
      <c r="D150" s="13">
        <v>2053.7199999999998</v>
      </c>
      <c r="E150" s="13">
        <f>D150-B150</f>
        <v>1968.3999999999999</v>
      </c>
      <c r="F150" s="21">
        <v>2254.3200000000002</v>
      </c>
      <c r="G150" s="21">
        <f>F150-B150</f>
        <v>2169</v>
      </c>
      <c r="H150" s="26">
        <f t="shared" si="3"/>
        <v>2068.6999999999998</v>
      </c>
      <c r="I150" s="13">
        <v>2083.9</v>
      </c>
      <c r="J150" s="21">
        <v>2284.5</v>
      </c>
      <c r="K150" s="21">
        <v>200.6</v>
      </c>
      <c r="L150" s="10">
        <v>93.878</v>
      </c>
      <c r="M150" s="21">
        <v>0.46789999999999998</v>
      </c>
      <c r="N150" s="13"/>
      <c r="O150" s="13"/>
      <c r="P150" s="13"/>
      <c r="Q150" s="13">
        <v>0.16500000000000001</v>
      </c>
      <c r="R150" s="13">
        <v>0.97099999999999997</v>
      </c>
      <c r="S150" s="13">
        <v>137.55199999999999</v>
      </c>
      <c r="T150" s="15" t="s">
        <v>98</v>
      </c>
    </row>
    <row r="151" spans="1:23" x14ac:dyDescent="0.25">
      <c r="A151" s="5" t="s">
        <v>70</v>
      </c>
      <c r="B151" s="5">
        <v>85.32</v>
      </c>
      <c r="C151" s="5" t="s">
        <v>14</v>
      </c>
      <c r="D151" s="13">
        <v>2053.7199999999998</v>
      </c>
      <c r="E151" s="13">
        <f>D151-B151</f>
        <v>1968.3999999999999</v>
      </c>
      <c r="F151" s="13">
        <v>2126.8200000000002</v>
      </c>
      <c r="G151" s="13">
        <f>F151-B151</f>
        <v>2041.5000000000002</v>
      </c>
      <c r="H151" s="14">
        <f t="shared" si="3"/>
        <v>2004.95</v>
      </c>
      <c r="I151" s="13">
        <v>2083.9</v>
      </c>
      <c r="J151" s="13">
        <v>2157</v>
      </c>
      <c r="K151" s="13">
        <v>73.099999999999994</v>
      </c>
      <c r="L151" s="10">
        <v>62.948</v>
      </c>
      <c r="M151" s="13">
        <v>0.86099999999999999</v>
      </c>
      <c r="N151" s="13"/>
      <c r="O151" s="13"/>
      <c r="P151" s="13"/>
      <c r="Q151" s="13">
        <v>0.186</v>
      </c>
      <c r="R151" s="13">
        <v>0.97899999999999998</v>
      </c>
      <c r="S151" s="13">
        <v>199.38399999999999</v>
      </c>
    </row>
    <row r="152" spans="1:23" x14ac:dyDescent="0.25">
      <c r="A152" s="5" t="s">
        <v>70</v>
      </c>
      <c r="B152" s="5">
        <v>85.32</v>
      </c>
      <c r="C152" s="5" t="s">
        <v>13</v>
      </c>
      <c r="D152" s="13">
        <v>2126.8200000000002</v>
      </c>
      <c r="E152" s="13">
        <f>D152-B152</f>
        <v>2041.5000000000002</v>
      </c>
      <c r="F152" s="21">
        <v>2254.3200000000002</v>
      </c>
      <c r="G152" s="21">
        <f>F152-B152</f>
        <v>2169</v>
      </c>
      <c r="H152" s="26">
        <f t="shared" si="3"/>
        <v>2105.25</v>
      </c>
      <c r="I152" s="13">
        <v>2157</v>
      </c>
      <c r="J152" s="21">
        <v>2284.5</v>
      </c>
      <c r="K152" s="21">
        <v>127.5</v>
      </c>
      <c r="L152" s="10">
        <v>30.931000000000001</v>
      </c>
      <c r="M152" s="21">
        <v>0.24299999999999999</v>
      </c>
      <c r="N152" s="13"/>
      <c r="O152" s="13"/>
      <c r="P152" s="13"/>
      <c r="Q152" s="13">
        <v>0.123</v>
      </c>
      <c r="R152" s="13">
        <v>0.94699999999999995</v>
      </c>
      <c r="S152" s="13">
        <v>11.715999999999999</v>
      </c>
      <c r="T152" s="15" t="s">
        <v>98</v>
      </c>
      <c r="V152" s="5">
        <v>2284.5</v>
      </c>
    </row>
    <row r="153" spans="1:23" x14ac:dyDescent="0.25">
      <c r="A153" s="5" t="s">
        <v>70</v>
      </c>
      <c r="B153" s="5">
        <v>85.32</v>
      </c>
      <c r="C153" s="5" t="s">
        <v>12</v>
      </c>
      <c r="D153" s="13">
        <v>1979.72</v>
      </c>
      <c r="E153" s="13">
        <f>D153-B153</f>
        <v>1894.4</v>
      </c>
      <c r="F153" s="21">
        <v>2254.3200000000002</v>
      </c>
      <c r="G153" s="21">
        <f>F153-B153</f>
        <v>2169</v>
      </c>
      <c r="H153" s="26">
        <f t="shared" si="3"/>
        <v>2031.7000000000003</v>
      </c>
      <c r="I153" s="13">
        <v>2009.9</v>
      </c>
      <c r="J153" s="21">
        <v>2284.5</v>
      </c>
      <c r="K153" s="21">
        <v>274.60000000000002</v>
      </c>
      <c r="L153" s="10">
        <v>96.316999999999993</v>
      </c>
      <c r="M153" s="21">
        <v>0.35099999999999998</v>
      </c>
      <c r="N153" s="13"/>
      <c r="O153" s="13"/>
      <c r="P153" s="13"/>
      <c r="Q153" s="13">
        <v>0.16400000000000001</v>
      </c>
      <c r="R153" s="13">
        <v>0.97199999999999998</v>
      </c>
      <c r="S153" s="13">
        <v>134.07599999999999</v>
      </c>
      <c r="T153" s="15" t="s">
        <v>98</v>
      </c>
    </row>
    <row r="154" spans="1:23" x14ac:dyDescent="0.25">
      <c r="A154" s="5" t="s">
        <v>83</v>
      </c>
      <c r="B154" s="5">
        <v>62.6</v>
      </c>
      <c r="C154" s="5" t="s">
        <v>11</v>
      </c>
      <c r="D154" s="13"/>
      <c r="E154" s="13"/>
      <c r="F154" s="13"/>
      <c r="G154" s="13">
        <f>F154-B154</f>
        <v>-62.6</v>
      </c>
      <c r="H154" s="13"/>
      <c r="I154" s="13"/>
      <c r="J154" s="13"/>
      <c r="K154" s="13"/>
      <c r="L154" s="10"/>
      <c r="M154" s="13"/>
      <c r="N154" s="13"/>
      <c r="O154" s="13"/>
      <c r="P154" s="13"/>
      <c r="Q154" s="13"/>
      <c r="R154" s="13"/>
      <c r="S154" s="13"/>
      <c r="T154" s="5" t="s">
        <v>16</v>
      </c>
    </row>
    <row r="155" spans="1:23" x14ac:dyDescent="0.25">
      <c r="A155" s="5" t="s">
        <v>83</v>
      </c>
      <c r="B155" s="5">
        <v>62.6</v>
      </c>
      <c r="C155" s="5" t="s">
        <v>4</v>
      </c>
      <c r="D155" s="13"/>
      <c r="E155" s="13"/>
      <c r="F155" s="13"/>
      <c r="G155" s="13">
        <f>F155-B155</f>
        <v>-62.6</v>
      </c>
      <c r="H155" s="13"/>
      <c r="I155" s="13"/>
      <c r="J155" s="13"/>
      <c r="K155" s="13"/>
      <c r="L155" s="10"/>
      <c r="M155" s="13"/>
      <c r="N155" s="13"/>
      <c r="O155" s="13"/>
      <c r="P155" s="13"/>
      <c r="Q155" s="13"/>
      <c r="R155" s="13"/>
      <c r="S155" s="13"/>
      <c r="T155" s="5" t="s">
        <v>16</v>
      </c>
    </row>
    <row r="156" spans="1:23" x14ac:dyDescent="0.25">
      <c r="A156" s="5" t="s">
        <v>83</v>
      </c>
      <c r="B156" s="5">
        <v>62.6</v>
      </c>
      <c r="C156" s="5" t="s">
        <v>8</v>
      </c>
      <c r="D156" s="13">
        <v>1710.2</v>
      </c>
      <c r="E156" s="13">
        <f>D156-B156</f>
        <v>1647.6000000000001</v>
      </c>
      <c r="F156" s="13">
        <v>1736.5</v>
      </c>
      <c r="G156" s="13">
        <f>F156-B156</f>
        <v>1673.9</v>
      </c>
      <c r="H156" s="14">
        <f t="shared" ref="H156:H219" si="4">E156+((F156-D156)/2)</f>
        <v>1660.75</v>
      </c>
      <c r="I156" s="13">
        <v>1744.2</v>
      </c>
      <c r="J156" s="13">
        <v>1770.5</v>
      </c>
      <c r="K156" s="13">
        <v>26.3</v>
      </c>
      <c r="L156" s="10"/>
      <c r="M156" s="13"/>
      <c r="N156" s="13"/>
      <c r="O156" s="13"/>
      <c r="P156" s="13"/>
      <c r="Q156" s="13"/>
      <c r="R156" s="13"/>
      <c r="S156" s="13"/>
      <c r="T156" s="5" t="s">
        <v>47</v>
      </c>
      <c r="U156" s="5">
        <v>1762.0487700000001</v>
      </c>
      <c r="V156" s="5">
        <v>2853.08032</v>
      </c>
      <c r="W156" s="5" t="s">
        <v>10</v>
      </c>
    </row>
    <row r="157" spans="1:23" x14ac:dyDescent="0.25">
      <c r="A157" s="5" t="s">
        <v>83</v>
      </c>
      <c r="B157" s="5">
        <v>62.6</v>
      </c>
      <c r="C157" s="5" t="s">
        <v>15</v>
      </c>
      <c r="D157" s="13">
        <v>1736.5</v>
      </c>
      <c r="E157" s="13">
        <f>D157-B157</f>
        <v>1673.9</v>
      </c>
      <c r="F157" s="13">
        <v>1760.4</v>
      </c>
      <c r="G157" s="13">
        <f>F157-B157</f>
        <v>1697.8000000000002</v>
      </c>
      <c r="H157" s="14">
        <f t="shared" si="4"/>
        <v>1685.8500000000001</v>
      </c>
      <c r="I157" s="13">
        <v>1770.5</v>
      </c>
      <c r="J157" s="13">
        <v>1794.4</v>
      </c>
      <c r="K157" s="13">
        <v>23.9</v>
      </c>
      <c r="L157" s="10">
        <v>19.785</v>
      </c>
      <c r="M157" s="13">
        <v>0.82799999999999996</v>
      </c>
      <c r="N157" s="13"/>
      <c r="O157" s="13"/>
      <c r="P157" s="13"/>
      <c r="Q157" s="13">
        <v>0.16600000000000001</v>
      </c>
      <c r="R157" s="13">
        <v>1</v>
      </c>
      <c r="S157" s="13"/>
    </row>
    <row r="158" spans="1:23" x14ac:dyDescent="0.25">
      <c r="A158" s="5" t="s">
        <v>83</v>
      </c>
      <c r="B158" s="5">
        <v>62.6</v>
      </c>
      <c r="C158" s="5" t="s">
        <v>13</v>
      </c>
      <c r="D158" s="13">
        <v>1736.5</v>
      </c>
      <c r="E158" s="13">
        <f>D158-B158</f>
        <v>1673.9</v>
      </c>
      <c r="F158" s="13">
        <v>1760.4</v>
      </c>
      <c r="G158" s="13">
        <f>F158-B158</f>
        <v>1697.8000000000002</v>
      </c>
      <c r="H158" s="14">
        <f t="shared" si="4"/>
        <v>1685.8500000000001</v>
      </c>
      <c r="I158" s="13">
        <v>1770.5</v>
      </c>
      <c r="J158" s="13">
        <v>1794.4</v>
      </c>
      <c r="K158" s="13">
        <v>23.9</v>
      </c>
      <c r="L158" s="10">
        <v>19.785</v>
      </c>
      <c r="M158" s="13">
        <v>0.82799999999999996</v>
      </c>
      <c r="N158" s="13"/>
      <c r="O158" s="13"/>
      <c r="P158" s="13"/>
      <c r="Q158" s="13">
        <v>0.16600000000000001</v>
      </c>
      <c r="R158" s="13">
        <v>1</v>
      </c>
      <c r="S158" s="13"/>
    </row>
    <row r="159" spans="1:23" x14ac:dyDescent="0.25">
      <c r="A159" s="5" t="s">
        <v>83</v>
      </c>
      <c r="B159" s="5">
        <v>62.6</v>
      </c>
      <c r="C159" s="5" t="s">
        <v>12</v>
      </c>
      <c r="D159" s="13">
        <v>1736.5</v>
      </c>
      <c r="E159" s="13">
        <f>D159-B159</f>
        <v>1673.9</v>
      </c>
      <c r="F159" s="13">
        <v>1760.4</v>
      </c>
      <c r="G159" s="13">
        <f>F159-B159</f>
        <v>1697.8000000000002</v>
      </c>
      <c r="H159" s="14">
        <f t="shared" si="4"/>
        <v>1685.8500000000001</v>
      </c>
      <c r="I159" s="13">
        <v>1770.5</v>
      </c>
      <c r="J159" s="13">
        <v>1794.4</v>
      </c>
      <c r="K159" s="13">
        <v>23.9</v>
      </c>
      <c r="L159" s="10">
        <v>19.785</v>
      </c>
      <c r="M159" s="13">
        <v>0.82799999999999996</v>
      </c>
      <c r="N159" s="13"/>
      <c r="O159" s="13"/>
      <c r="P159" s="13"/>
      <c r="Q159" s="13">
        <v>0.16500000000000001</v>
      </c>
      <c r="R159" s="13">
        <v>1</v>
      </c>
      <c r="S159" s="13"/>
    </row>
    <row r="160" spans="1:23" x14ac:dyDescent="0.25">
      <c r="A160" s="5" t="s">
        <v>71</v>
      </c>
      <c r="B160" s="5">
        <v>59.7</v>
      </c>
      <c r="C160" s="5" t="s">
        <v>11</v>
      </c>
      <c r="D160" s="13">
        <v>1041.07</v>
      </c>
      <c r="E160" s="13">
        <f>D160-B160</f>
        <v>981.36999999999989</v>
      </c>
      <c r="F160" s="13">
        <v>1503.13</v>
      </c>
      <c r="G160" s="13">
        <f>F160-B160</f>
        <v>1443.43</v>
      </c>
      <c r="H160" s="14">
        <f t="shared" si="4"/>
        <v>1212.4000000000001</v>
      </c>
      <c r="I160" s="13">
        <v>1062</v>
      </c>
      <c r="J160" s="13">
        <v>1524.2</v>
      </c>
      <c r="K160" s="13">
        <v>462.053</v>
      </c>
      <c r="L160" s="10">
        <v>30.286999999999999</v>
      </c>
      <c r="M160" s="13">
        <v>6.6000000000000003E-2</v>
      </c>
      <c r="N160" s="13"/>
      <c r="O160" s="13"/>
      <c r="P160" s="13"/>
      <c r="Q160" s="13">
        <v>0.218</v>
      </c>
      <c r="R160" s="13">
        <v>0.95199999999999996</v>
      </c>
      <c r="S160" s="13"/>
      <c r="T160" s="5" t="s">
        <v>20</v>
      </c>
      <c r="U160" s="5">
        <v>1200.1500000000001</v>
      </c>
      <c r="V160" s="5">
        <v>1970.6844000000001</v>
      </c>
      <c r="W160" s="5" t="s">
        <v>10</v>
      </c>
    </row>
    <row r="161" spans="1:23" x14ac:dyDescent="0.25">
      <c r="A161" s="5" t="s">
        <v>71</v>
      </c>
      <c r="B161" s="5">
        <v>59.7</v>
      </c>
      <c r="C161" s="5" t="s">
        <v>4</v>
      </c>
      <c r="D161" s="13">
        <v>1503.13</v>
      </c>
      <c r="E161" s="13">
        <f>D161-B161</f>
        <v>1443.43</v>
      </c>
      <c r="F161" s="13">
        <v>1810.58</v>
      </c>
      <c r="G161" s="13">
        <f>F161-B161</f>
        <v>1750.8799999999999</v>
      </c>
      <c r="H161" s="14">
        <f t="shared" si="4"/>
        <v>1597.155</v>
      </c>
      <c r="I161" s="13">
        <v>1524.2</v>
      </c>
      <c r="J161" s="13">
        <v>1832.2</v>
      </c>
      <c r="K161" s="13">
        <v>307.45400000000001</v>
      </c>
      <c r="L161" s="10">
        <v>4.9020000000000001</v>
      </c>
      <c r="M161" s="13">
        <v>1.6E-2</v>
      </c>
      <c r="N161" s="13"/>
      <c r="O161" s="13"/>
      <c r="P161" s="13"/>
      <c r="Q161" s="13">
        <v>0.20499999999999999</v>
      </c>
      <c r="R161" s="13">
        <v>1</v>
      </c>
      <c r="S161" s="13"/>
    </row>
    <row r="162" spans="1:23" x14ac:dyDescent="0.25">
      <c r="A162" s="5" t="s">
        <v>71</v>
      </c>
      <c r="B162" s="5">
        <v>59.7</v>
      </c>
      <c r="C162" s="5" t="s">
        <v>8</v>
      </c>
      <c r="D162" s="13">
        <v>1810.58</v>
      </c>
      <c r="E162" s="13">
        <f>D162-B162</f>
        <v>1750.8799999999999</v>
      </c>
      <c r="F162" s="13">
        <v>1839.78</v>
      </c>
      <c r="G162" s="13">
        <f>F162-B162</f>
        <v>1780.08</v>
      </c>
      <c r="H162" s="14">
        <f t="shared" si="4"/>
        <v>1765.48</v>
      </c>
      <c r="I162" s="13">
        <v>1832.2</v>
      </c>
      <c r="J162" s="13">
        <v>1861.5</v>
      </c>
      <c r="K162" s="13">
        <v>29.196000000000002</v>
      </c>
      <c r="L162" s="10">
        <v>2.7440000000000002</v>
      </c>
      <c r="M162" s="13">
        <v>9.4E-2</v>
      </c>
      <c r="N162" s="13"/>
      <c r="O162" s="13"/>
      <c r="P162" s="13"/>
      <c r="Q162" s="13">
        <v>0.151</v>
      </c>
      <c r="R162" s="13">
        <v>0.99399999999999999</v>
      </c>
      <c r="S162" s="13"/>
    </row>
    <row r="163" spans="1:23" x14ac:dyDescent="0.25">
      <c r="A163" s="5" t="s">
        <v>71</v>
      </c>
      <c r="B163" s="5">
        <v>59.7</v>
      </c>
      <c r="C163" s="5" t="s">
        <v>15</v>
      </c>
      <c r="D163" s="13">
        <v>1839.78</v>
      </c>
      <c r="E163" s="13">
        <f>D163-B163</f>
        <v>1780.08</v>
      </c>
      <c r="F163" s="13">
        <v>1909.48</v>
      </c>
      <c r="G163" s="13">
        <f>F163-B163</f>
        <v>1849.78</v>
      </c>
      <c r="H163" s="14">
        <f t="shared" si="4"/>
        <v>1814.9299999999998</v>
      </c>
      <c r="I163" s="13">
        <v>1861.5</v>
      </c>
      <c r="J163" s="13">
        <v>1931.5</v>
      </c>
      <c r="K163" s="13">
        <v>69.7</v>
      </c>
      <c r="L163" s="10">
        <v>25.026</v>
      </c>
      <c r="M163" s="13">
        <v>0.35899999999999999</v>
      </c>
      <c r="N163" s="13"/>
      <c r="O163" s="13"/>
      <c r="P163" s="13"/>
      <c r="Q163" s="13">
        <v>0.19500000000000001</v>
      </c>
      <c r="R163" s="13">
        <v>0.95599999999999996</v>
      </c>
      <c r="S163" s="13"/>
    </row>
    <row r="164" spans="1:23" x14ac:dyDescent="0.25">
      <c r="A164" s="5" t="s">
        <v>71</v>
      </c>
      <c r="B164" s="5">
        <v>59.7</v>
      </c>
      <c r="C164" s="5" t="s">
        <v>14</v>
      </c>
      <c r="D164" s="13">
        <v>1839.78</v>
      </c>
      <c r="E164" s="13">
        <f>D164-B164</f>
        <v>1780.08</v>
      </c>
      <c r="F164" s="13">
        <v>1846.25</v>
      </c>
      <c r="G164" s="13">
        <f>F164-B164</f>
        <v>1786.55</v>
      </c>
      <c r="H164" s="14">
        <f t="shared" si="4"/>
        <v>1783.3150000000001</v>
      </c>
      <c r="I164" s="13">
        <v>1861.5</v>
      </c>
      <c r="J164" s="13">
        <v>1868</v>
      </c>
      <c r="K164" s="13">
        <v>6.4770000000000003</v>
      </c>
      <c r="L164" s="10">
        <v>6.2160000000000002</v>
      </c>
      <c r="M164" s="13">
        <v>0.96</v>
      </c>
      <c r="N164" s="13"/>
      <c r="O164" s="13"/>
      <c r="P164" s="13"/>
      <c r="Q164" s="13">
        <v>0.223</v>
      </c>
      <c r="R164" s="13">
        <v>0.88300000000000001</v>
      </c>
      <c r="S164" s="13"/>
    </row>
    <row r="165" spans="1:23" x14ac:dyDescent="0.25">
      <c r="A165" s="5" t="s">
        <v>71</v>
      </c>
      <c r="B165" s="5">
        <v>59.7</v>
      </c>
      <c r="C165" s="5" t="s">
        <v>13</v>
      </c>
      <c r="D165" s="13">
        <v>1846.25</v>
      </c>
      <c r="E165" s="13">
        <f>D165-B165</f>
        <v>1786.55</v>
      </c>
      <c r="F165" s="13">
        <v>1909.48</v>
      </c>
      <c r="G165" s="13">
        <f>F165-B165</f>
        <v>1849.78</v>
      </c>
      <c r="H165" s="14">
        <f t="shared" si="4"/>
        <v>1818.165</v>
      </c>
      <c r="I165" s="13">
        <v>1868</v>
      </c>
      <c r="J165" s="13">
        <v>1931.5</v>
      </c>
      <c r="K165" s="13">
        <v>63.222999999999999</v>
      </c>
      <c r="L165" s="10">
        <v>18.809999999999999</v>
      </c>
      <c r="M165" s="13">
        <v>0.29799999999999999</v>
      </c>
      <c r="N165" s="13"/>
      <c r="O165" s="13"/>
      <c r="P165" s="13"/>
      <c r="Q165" s="13">
        <v>0.185</v>
      </c>
      <c r="R165" s="13">
        <v>0.98599999999999999</v>
      </c>
      <c r="S165" s="13"/>
    </row>
    <row r="166" spans="1:23" x14ac:dyDescent="0.25">
      <c r="A166" s="5" t="s">
        <v>71</v>
      </c>
      <c r="B166" s="5">
        <v>59.7</v>
      </c>
      <c r="C166" s="5" t="s">
        <v>7</v>
      </c>
      <c r="D166" s="13">
        <v>1810.58</v>
      </c>
      <c r="E166" s="13">
        <f>D166-B166</f>
        <v>1750.8799999999999</v>
      </c>
      <c r="F166" s="13">
        <v>1909.48</v>
      </c>
      <c r="G166" s="13">
        <f>F166-B166</f>
        <v>1849.78</v>
      </c>
      <c r="H166" s="14">
        <f t="shared" si="4"/>
        <v>1800.33</v>
      </c>
      <c r="I166" s="13">
        <v>1832.2</v>
      </c>
      <c r="J166" s="13">
        <v>1931.5</v>
      </c>
      <c r="K166" s="13">
        <v>98.896000000000001</v>
      </c>
      <c r="L166" s="10">
        <v>27.77</v>
      </c>
      <c r="M166" s="13">
        <v>0.28100000000000003</v>
      </c>
      <c r="N166" s="13"/>
      <c r="O166" s="13"/>
      <c r="P166" s="13"/>
      <c r="Q166" s="13">
        <v>0.19</v>
      </c>
      <c r="R166" s="13">
        <v>0.95899999999999996</v>
      </c>
      <c r="S166" s="13"/>
    </row>
    <row r="167" spans="1:23" x14ac:dyDescent="0.25">
      <c r="A167" s="5" t="s">
        <v>72</v>
      </c>
      <c r="B167" s="5">
        <v>80.872799999999998</v>
      </c>
      <c r="C167" s="5" t="s">
        <v>11</v>
      </c>
      <c r="D167" s="13">
        <v>1225.47</v>
      </c>
      <c r="E167" s="13">
        <f>D167-B167</f>
        <v>1144.5971999999999</v>
      </c>
      <c r="F167" s="13">
        <v>1475.27</v>
      </c>
      <c r="G167" s="13">
        <f>F167-B167</f>
        <v>1394.3971999999999</v>
      </c>
      <c r="H167" s="14">
        <f t="shared" si="4"/>
        <v>1269.4971999999998</v>
      </c>
      <c r="I167" s="13">
        <v>1252.5999999999999</v>
      </c>
      <c r="J167" s="13">
        <v>1502.4</v>
      </c>
      <c r="K167" s="13">
        <v>249.8</v>
      </c>
      <c r="L167" s="10">
        <v>127.575</v>
      </c>
      <c r="M167" s="13">
        <v>0.51100000000000001</v>
      </c>
      <c r="N167" s="13"/>
      <c r="O167" s="13"/>
      <c r="P167" s="13"/>
      <c r="Q167" s="13">
        <v>0.24399999999999999</v>
      </c>
      <c r="R167" s="13">
        <v>1</v>
      </c>
      <c r="S167" s="13"/>
      <c r="U167" s="5">
        <v>1205.3316</v>
      </c>
      <c r="V167" s="5">
        <v>3192.4751999999999</v>
      </c>
      <c r="W167" s="5" t="s">
        <v>18</v>
      </c>
    </row>
    <row r="168" spans="1:23" x14ac:dyDescent="0.25">
      <c r="A168" s="5" t="s">
        <v>72</v>
      </c>
      <c r="B168" s="5">
        <v>80.872799999999998</v>
      </c>
      <c r="C168" s="5" t="s">
        <v>4</v>
      </c>
      <c r="D168" s="13">
        <v>1475.27</v>
      </c>
      <c r="E168" s="13">
        <f>D168-B168</f>
        <v>1394.3971999999999</v>
      </c>
      <c r="F168" s="13">
        <v>1957.67</v>
      </c>
      <c r="G168" s="13">
        <f>F168-B168</f>
        <v>1876.7972</v>
      </c>
      <c r="H168" s="14">
        <f t="shared" si="4"/>
        <v>1635.5971999999999</v>
      </c>
      <c r="I168" s="13">
        <v>1502.4</v>
      </c>
      <c r="J168" s="13">
        <v>1984.8</v>
      </c>
      <c r="K168" s="13">
        <v>482.4</v>
      </c>
      <c r="L168" s="10">
        <v>340.49700000000001</v>
      </c>
      <c r="M168" s="13">
        <v>0.70599999999999996</v>
      </c>
      <c r="N168" s="13"/>
      <c r="O168" s="13"/>
      <c r="P168" s="13"/>
      <c r="Q168" s="13">
        <v>0.21299999999999999</v>
      </c>
      <c r="R168" s="13">
        <v>0.998</v>
      </c>
      <c r="S168" s="13"/>
    </row>
    <row r="169" spans="1:23" x14ac:dyDescent="0.25">
      <c r="A169" s="5" t="s">
        <v>72</v>
      </c>
      <c r="B169" s="5">
        <v>80.872799999999998</v>
      </c>
      <c r="C169" s="5" t="s">
        <v>9</v>
      </c>
      <c r="D169" s="13">
        <v>1957.67</v>
      </c>
      <c r="E169" s="13">
        <f>D169-B169</f>
        <v>1876.7972</v>
      </c>
      <c r="F169" s="13">
        <v>2183.0700000000002</v>
      </c>
      <c r="G169" s="13">
        <f>F169-B169</f>
        <v>2102.1972000000001</v>
      </c>
      <c r="H169" s="14">
        <f t="shared" si="4"/>
        <v>1989.4972</v>
      </c>
      <c r="I169" s="13">
        <v>1984.8</v>
      </c>
      <c r="J169" s="13">
        <v>2210.1999999999998</v>
      </c>
      <c r="K169" s="13">
        <v>225.4</v>
      </c>
      <c r="L169" s="10">
        <v>90.849000000000004</v>
      </c>
      <c r="M169" s="13">
        <v>0.40300000000000002</v>
      </c>
      <c r="N169" s="13"/>
      <c r="O169" s="13"/>
      <c r="P169" s="13"/>
      <c r="Q169" s="13">
        <v>0.215</v>
      </c>
      <c r="R169" s="13">
        <v>0.94899999999999995</v>
      </c>
      <c r="S169" s="13">
        <v>115.36199999999999</v>
      </c>
    </row>
    <row r="170" spans="1:23" x14ac:dyDescent="0.25">
      <c r="A170" s="5" t="s">
        <v>72</v>
      </c>
      <c r="B170" s="5">
        <v>80.872799999999998</v>
      </c>
      <c r="C170" s="5" t="s">
        <v>5</v>
      </c>
      <c r="D170" s="13">
        <v>1957.67</v>
      </c>
      <c r="E170" s="13">
        <f>D170-B170</f>
        <v>1876.7972</v>
      </c>
      <c r="F170" s="13">
        <v>2053.5700000000002</v>
      </c>
      <c r="G170" s="13">
        <f>F170-B170</f>
        <v>1972.6972000000001</v>
      </c>
      <c r="H170" s="14">
        <f t="shared" si="4"/>
        <v>1924.7472</v>
      </c>
      <c r="I170" s="13">
        <v>1984.8</v>
      </c>
      <c r="J170" s="13">
        <v>2080.6999999999998</v>
      </c>
      <c r="K170" s="13">
        <v>95.9</v>
      </c>
      <c r="L170" s="10">
        <v>61.018999999999998</v>
      </c>
      <c r="M170" s="13">
        <v>0.63600000000000001</v>
      </c>
      <c r="N170" s="13"/>
      <c r="O170" s="13"/>
      <c r="P170" s="13"/>
      <c r="Q170" s="13">
        <v>0.218</v>
      </c>
      <c r="R170" s="13">
        <v>0.96199999999999997</v>
      </c>
      <c r="S170" s="13">
        <v>131.09700000000001</v>
      </c>
    </row>
    <row r="171" spans="1:23" x14ac:dyDescent="0.25">
      <c r="A171" s="5" t="s">
        <v>72</v>
      </c>
      <c r="B171" s="5">
        <v>80.872799999999998</v>
      </c>
      <c r="C171" s="5" t="s">
        <v>6</v>
      </c>
      <c r="D171" s="13">
        <v>2053.5700000000002</v>
      </c>
      <c r="E171" s="13">
        <f>D171-B171</f>
        <v>1972.6972000000001</v>
      </c>
      <c r="F171" s="13">
        <v>2183.0700000000002</v>
      </c>
      <c r="G171" s="13">
        <f>F171-B171</f>
        <v>2102.1972000000001</v>
      </c>
      <c r="H171" s="14">
        <f t="shared" si="4"/>
        <v>2037.4472000000001</v>
      </c>
      <c r="I171" s="13">
        <v>2080.6999999999998</v>
      </c>
      <c r="J171" s="13">
        <v>2210.1999999999998</v>
      </c>
      <c r="K171" s="13">
        <v>129.5</v>
      </c>
      <c r="L171" s="10">
        <v>29.83</v>
      </c>
      <c r="M171" s="13">
        <v>0.23</v>
      </c>
      <c r="N171" s="13"/>
      <c r="O171" s="13"/>
      <c r="P171" s="13"/>
      <c r="Q171" s="13">
        <v>0.21</v>
      </c>
      <c r="R171" s="13">
        <v>0.92100000000000004</v>
      </c>
      <c r="S171" s="13">
        <v>83.177000000000007</v>
      </c>
    </row>
    <row r="172" spans="1:23" x14ac:dyDescent="0.25">
      <c r="A172" s="5" t="s">
        <v>72</v>
      </c>
      <c r="B172" s="5">
        <v>80.872799999999998</v>
      </c>
      <c r="C172" s="5" t="s">
        <v>17</v>
      </c>
      <c r="D172" s="13">
        <v>2183.0700000000002</v>
      </c>
      <c r="E172" s="13">
        <f>D172-B172</f>
        <v>2102.1972000000001</v>
      </c>
      <c r="F172" s="13">
        <v>2202.27</v>
      </c>
      <c r="G172" s="13">
        <f>F172-B172</f>
        <v>2121.3971999999999</v>
      </c>
      <c r="H172" s="14">
        <f t="shared" si="4"/>
        <v>2111.7972</v>
      </c>
      <c r="I172" s="13">
        <v>2210.1999999999998</v>
      </c>
      <c r="J172" s="13">
        <v>2229.4</v>
      </c>
      <c r="K172" s="13">
        <v>19.2</v>
      </c>
      <c r="L172" s="10">
        <v>4.8579999999999997</v>
      </c>
      <c r="M172" s="13">
        <v>0.253</v>
      </c>
      <c r="N172" s="13"/>
      <c r="O172" s="13"/>
      <c r="P172" s="13"/>
      <c r="Q172" s="13">
        <v>0.154</v>
      </c>
      <c r="R172" s="13">
        <v>0.90100000000000002</v>
      </c>
      <c r="S172" s="13">
        <v>409252.12599999999</v>
      </c>
    </row>
    <row r="173" spans="1:23" x14ac:dyDescent="0.25">
      <c r="A173" s="5" t="s">
        <v>72</v>
      </c>
      <c r="B173" s="5">
        <v>80.872799999999998</v>
      </c>
      <c r="C173" s="5" t="s">
        <v>8</v>
      </c>
      <c r="D173" s="13">
        <v>2202.27</v>
      </c>
      <c r="E173" s="13">
        <f>D173-B173</f>
        <v>2121.3971999999999</v>
      </c>
      <c r="F173" s="13">
        <v>2488.27</v>
      </c>
      <c r="G173" s="13">
        <f>F173-B173</f>
        <v>2407.3971999999999</v>
      </c>
      <c r="H173" s="14">
        <f t="shared" si="4"/>
        <v>2264.3971999999999</v>
      </c>
      <c r="I173" s="13">
        <v>2229.4</v>
      </c>
      <c r="J173" s="13">
        <v>2515.4</v>
      </c>
      <c r="K173" s="13">
        <v>286</v>
      </c>
      <c r="L173" s="10">
        <v>115.214</v>
      </c>
      <c r="M173" s="13">
        <v>0.40300000000000002</v>
      </c>
      <c r="N173" s="13"/>
      <c r="O173" s="13"/>
      <c r="P173" s="13"/>
      <c r="Q173" s="13">
        <v>0.154</v>
      </c>
      <c r="R173" s="13">
        <v>0.93300000000000005</v>
      </c>
      <c r="S173" s="13">
        <v>3.375</v>
      </c>
    </row>
    <row r="174" spans="1:23" x14ac:dyDescent="0.25">
      <c r="A174" s="5" t="s">
        <v>72</v>
      </c>
      <c r="B174" s="5">
        <v>80.872799999999998</v>
      </c>
      <c r="C174" s="5" t="s">
        <v>15</v>
      </c>
      <c r="D174" s="13">
        <v>2488.27</v>
      </c>
      <c r="E174" s="13">
        <f>D174-B174</f>
        <v>2407.3971999999999</v>
      </c>
      <c r="F174" s="13">
        <v>2893.67</v>
      </c>
      <c r="G174" s="13">
        <f>F174-B174</f>
        <v>2812.7972</v>
      </c>
      <c r="H174" s="14">
        <f t="shared" si="4"/>
        <v>2610.0972000000002</v>
      </c>
      <c r="I174" s="13">
        <v>2515.4</v>
      </c>
      <c r="J174" s="13">
        <v>2920.8</v>
      </c>
      <c r="K174" s="13">
        <v>405.4</v>
      </c>
      <c r="L174" s="10">
        <v>144.16999999999999</v>
      </c>
      <c r="M174" s="13">
        <v>0.35599999999999998</v>
      </c>
      <c r="N174" s="13"/>
      <c r="O174" s="13"/>
      <c r="P174" s="13"/>
      <c r="Q174" s="13">
        <v>0.12</v>
      </c>
      <c r="R174" s="13">
        <v>0.75800000000000001</v>
      </c>
      <c r="S174" s="13">
        <v>3.7959999999999998</v>
      </c>
    </row>
    <row r="175" spans="1:23" x14ac:dyDescent="0.25">
      <c r="A175" s="5" t="s">
        <v>72</v>
      </c>
      <c r="B175" s="5">
        <v>80.872799999999998</v>
      </c>
      <c r="C175" s="5" t="s">
        <v>14</v>
      </c>
      <c r="D175" s="13">
        <v>2488.27</v>
      </c>
      <c r="E175" s="13">
        <f>D175-B175</f>
        <v>2407.3971999999999</v>
      </c>
      <c r="F175" s="13">
        <v>2748.37</v>
      </c>
      <c r="G175" s="13">
        <f>F175-B175</f>
        <v>2667.4971999999998</v>
      </c>
      <c r="H175" s="14">
        <f t="shared" si="4"/>
        <v>2537.4471999999996</v>
      </c>
      <c r="I175" s="13">
        <v>2515.4</v>
      </c>
      <c r="J175" s="13">
        <v>2775.5</v>
      </c>
      <c r="K175" s="13">
        <v>260.10000000000002</v>
      </c>
      <c r="L175" s="10">
        <v>102.108</v>
      </c>
      <c r="M175" s="13">
        <v>0.39300000000000002</v>
      </c>
      <c r="N175" s="13"/>
      <c r="O175" s="13"/>
      <c r="P175" s="13"/>
      <c r="Q175" s="13">
        <v>0.125</v>
      </c>
      <c r="R175" s="13">
        <v>0.82299999999999995</v>
      </c>
      <c r="S175" s="13">
        <v>3.8490000000000002</v>
      </c>
    </row>
    <row r="176" spans="1:23" x14ac:dyDescent="0.25">
      <c r="A176" s="5" t="s">
        <v>72</v>
      </c>
      <c r="B176" s="5">
        <v>80.872799999999998</v>
      </c>
      <c r="C176" s="5" t="s">
        <v>13</v>
      </c>
      <c r="D176" s="13">
        <v>2748.37</v>
      </c>
      <c r="E176" s="13">
        <f>D176-B176</f>
        <v>2667.4971999999998</v>
      </c>
      <c r="F176" s="13">
        <v>2893.67</v>
      </c>
      <c r="G176" s="13">
        <f>F176-B176</f>
        <v>2812.7972</v>
      </c>
      <c r="H176" s="14">
        <f t="shared" si="4"/>
        <v>2740.1471999999999</v>
      </c>
      <c r="I176" s="13">
        <v>2775.5</v>
      </c>
      <c r="J176" s="13">
        <v>2920.8</v>
      </c>
      <c r="K176" s="13">
        <v>145.30000000000001</v>
      </c>
      <c r="L176" s="10">
        <v>42.061999999999998</v>
      </c>
      <c r="M176" s="13">
        <v>0.28899999999999998</v>
      </c>
      <c r="N176" s="13"/>
      <c r="O176" s="13"/>
      <c r="P176" s="13"/>
      <c r="Q176" s="13">
        <v>0.108</v>
      </c>
      <c r="R176" s="13">
        <v>0.57499999999999996</v>
      </c>
      <c r="S176" s="13">
        <v>3.6669999999999998</v>
      </c>
    </row>
    <row r="177" spans="1:23" x14ac:dyDescent="0.25">
      <c r="A177" s="5" t="s">
        <v>72</v>
      </c>
      <c r="B177" s="5">
        <v>80.872799999999998</v>
      </c>
      <c r="C177" s="5" t="s">
        <v>25</v>
      </c>
      <c r="D177" s="13">
        <v>1957.67</v>
      </c>
      <c r="E177" s="13">
        <f>D177-B177</f>
        <v>1876.7972</v>
      </c>
      <c r="F177" s="13">
        <v>2893.67</v>
      </c>
      <c r="G177" s="13">
        <f>F177-B177</f>
        <v>2812.7972</v>
      </c>
      <c r="H177" s="14">
        <f t="shared" si="4"/>
        <v>2344.7972</v>
      </c>
      <c r="I177" s="13">
        <v>1984.8</v>
      </c>
      <c r="J177" s="13">
        <v>2920.8</v>
      </c>
      <c r="K177" s="13">
        <v>936</v>
      </c>
      <c r="L177" s="10">
        <v>355.09199999999998</v>
      </c>
      <c r="M177" s="13">
        <v>0.379</v>
      </c>
      <c r="N177" s="13"/>
      <c r="O177" s="13"/>
      <c r="P177" s="13"/>
      <c r="Q177" s="13">
        <v>0.156</v>
      </c>
      <c r="R177" s="13">
        <v>0.88300000000000001</v>
      </c>
      <c r="S177" s="13">
        <v>5630.8829999999998</v>
      </c>
    </row>
    <row r="178" spans="1:23" x14ac:dyDescent="0.25">
      <c r="A178" s="5" t="s">
        <v>85</v>
      </c>
      <c r="B178" s="5">
        <v>503</v>
      </c>
      <c r="C178" s="5" t="s">
        <v>11</v>
      </c>
      <c r="D178" s="13">
        <v>1658.43</v>
      </c>
      <c r="E178" s="13">
        <f>D178-B178</f>
        <v>1155.43</v>
      </c>
      <c r="F178" s="13">
        <v>2253.09</v>
      </c>
      <c r="G178" s="13">
        <f>F178-B178</f>
        <v>1750.0900000000001</v>
      </c>
      <c r="H178" s="14">
        <f t="shared" si="4"/>
        <v>1452.7600000000002</v>
      </c>
      <c r="I178" s="13">
        <v>1680</v>
      </c>
      <c r="J178" s="13">
        <v>2274.6999999999998</v>
      </c>
      <c r="K178" s="13">
        <v>594.66</v>
      </c>
      <c r="L178" s="10">
        <v>1.1499999999999999</v>
      </c>
      <c r="M178" s="13">
        <v>2E-3</v>
      </c>
      <c r="N178" s="13"/>
      <c r="O178" s="13"/>
      <c r="P178" s="13"/>
      <c r="Q178" s="13">
        <v>0.17799999999999999</v>
      </c>
      <c r="R178" s="13">
        <v>1</v>
      </c>
      <c r="S178" s="13"/>
      <c r="U178" s="5">
        <v>1680</v>
      </c>
      <c r="V178" s="5">
        <v>2879</v>
      </c>
      <c r="W178" s="5" t="s">
        <v>18</v>
      </c>
    </row>
    <row r="179" spans="1:23" x14ac:dyDescent="0.25">
      <c r="A179" s="5" t="s">
        <v>85</v>
      </c>
      <c r="B179" s="5">
        <v>503</v>
      </c>
      <c r="C179" s="5" t="s">
        <v>4</v>
      </c>
      <c r="D179" s="13">
        <v>2253.09</v>
      </c>
      <c r="E179" s="13">
        <f>D179-B179</f>
        <v>1750.0900000000001</v>
      </c>
      <c r="F179" s="13">
        <v>2795.75</v>
      </c>
      <c r="G179" s="13">
        <f>F179-B179</f>
        <v>2292.75</v>
      </c>
      <c r="H179" s="14">
        <f t="shared" si="4"/>
        <v>2021.42</v>
      </c>
      <c r="I179" s="13">
        <v>2274.6999999999998</v>
      </c>
      <c r="J179" s="13">
        <v>2817.5</v>
      </c>
      <c r="K179" s="13">
        <v>542.65800000000002</v>
      </c>
      <c r="L179" s="10">
        <v>0</v>
      </c>
      <c r="M179" s="13">
        <v>0</v>
      </c>
      <c r="N179" s="13"/>
      <c r="O179" s="13"/>
      <c r="P179" s="13"/>
      <c r="Q179" s="13"/>
      <c r="R179" s="13"/>
      <c r="S179" s="13"/>
    </row>
    <row r="180" spans="1:23" x14ac:dyDescent="0.25">
      <c r="A180" s="5" t="s">
        <v>85</v>
      </c>
      <c r="B180" s="5">
        <v>503</v>
      </c>
      <c r="C180" s="5" t="s">
        <v>9</v>
      </c>
      <c r="D180" s="13">
        <v>2795.75</v>
      </c>
      <c r="E180" s="13">
        <f>D180-B180</f>
        <v>2292.75</v>
      </c>
      <c r="F180" s="13">
        <v>2821.14</v>
      </c>
      <c r="G180" s="13">
        <f>F180-B180</f>
        <v>2318.14</v>
      </c>
      <c r="H180" s="14">
        <f t="shared" si="4"/>
        <v>2305.4449999999997</v>
      </c>
      <c r="I180" s="13">
        <v>2817.5</v>
      </c>
      <c r="J180" s="13">
        <v>2842.9</v>
      </c>
      <c r="K180" s="13">
        <v>25.395</v>
      </c>
      <c r="L180" s="10">
        <v>16.797000000000001</v>
      </c>
      <c r="M180" s="13">
        <v>0.66100000000000003</v>
      </c>
      <c r="N180" s="13"/>
      <c r="O180" s="13"/>
      <c r="P180" s="13"/>
      <c r="Q180" s="13">
        <v>0.14499999999999999</v>
      </c>
      <c r="R180" s="13">
        <v>1</v>
      </c>
      <c r="S180" s="13">
        <v>2.7879999999999998</v>
      </c>
    </row>
    <row r="181" spans="1:23" x14ac:dyDescent="0.25">
      <c r="A181" s="5" t="s">
        <v>85</v>
      </c>
      <c r="B181" s="5">
        <v>503</v>
      </c>
      <c r="C181" s="5" t="s">
        <v>5</v>
      </c>
      <c r="D181" s="13">
        <v>2795.75</v>
      </c>
      <c r="E181" s="13">
        <f>D181-B181</f>
        <v>2292.75</v>
      </c>
      <c r="F181" s="13">
        <v>2804.44</v>
      </c>
      <c r="G181" s="13">
        <f>F181-B181</f>
        <v>2301.44</v>
      </c>
      <c r="H181" s="14">
        <f t="shared" si="4"/>
        <v>2297.0950000000003</v>
      </c>
      <c r="I181" s="13">
        <v>2817.5</v>
      </c>
      <c r="J181" s="13">
        <v>2826.2</v>
      </c>
      <c r="K181" s="13">
        <v>8.6980000000000004</v>
      </c>
      <c r="L181" s="10">
        <v>3.7989999999999999</v>
      </c>
      <c r="M181" s="13">
        <v>0.437</v>
      </c>
      <c r="N181" s="13"/>
      <c r="O181" s="13"/>
      <c r="P181" s="13"/>
      <c r="Q181" s="13">
        <v>0.16300000000000001</v>
      </c>
      <c r="R181" s="13">
        <v>1</v>
      </c>
      <c r="S181" s="13">
        <v>7.26</v>
      </c>
    </row>
    <row r="182" spans="1:23" x14ac:dyDescent="0.25">
      <c r="A182" s="5" t="s">
        <v>85</v>
      </c>
      <c r="B182" s="5">
        <v>503</v>
      </c>
      <c r="C182" s="5" t="s">
        <v>6</v>
      </c>
      <c r="D182" s="13">
        <v>2804.44</v>
      </c>
      <c r="E182" s="13">
        <f>D182-B182</f>
        <v>2301.44</v>
      </c>
      <c r="F182" s="13">
        <v>2821.14</v>
      </c>
      <c r="G182" s="13">
        <f>F182-B182</f>
        <v>2318.14</v>
      </c>
      <c r="H182" s="14">
        <f t="shared" si="4"/>
        <v>2309.79</v>
      </c>
      <c r="I182" s="13">
        <v>2826.2</v>
      </c>
      <c r="J182" s="13">
        <v>2842.9</v>
      </c>
      <c r="K182" s="13">
        <v>16.696999999999999</v>
      </c>
      <c r="L182" s="10">
        <v>12.997999999999999</v>
      </c>
      <c r="M182" s="13">
        <v>0.77800000000000002</v>
      </c>
      <c r="N182" s="13"/>
      <c r="O182" s="13"/>
      <c r="P182" s="13"/>
      <c r="Q182" s="13">
        <v>0.14000000000000001</v>
      </c>
      <c r="R182" s="13">
        <v>1</v>
      </c>
      <c r="S182" s="13">
        <v>1.4810000000000001</v>
      </c>
    </row>
    <row r="183" spans="1:23" x14ac:dyDescent="0.25">
      <c r="A183" s="5" t="s">
        <v>85</v>
      </c>
      <c r="B183" s="5">
        <v>503</v>
      </c>
      <c r="C183" s="5" t="s">
        <v>8</v>
      </c>
      <c r="D183" s="13">
        <v>2821.14</v>
      </c>
      <c r="E183" s="13">
        <f>D183-B183</f>
        <v>2318.14</v>
      </c>
      <c r="F183" s="13">
        <v>2890.23</v>
      </c>
      <c r="G183" s="13">
        <f>F183-B183</f>
        <v>2387.23</v>
      </c>
      <c r="H183" s="14">
        <f t="shared" si="4"/>
        <v>2352.6849999999999</v>
      </c>
      <c r="I183" s="13">
        <v>2842.9</v>
      </c>
      <c r="J183" s="13">
        <v>2912</v>
      </c>
      <c r="K183" s="13">
        <v>69.085999999999999</v>
      </c>
      <c r="L183" s="10">
        <v>2.5990000000000002</v>
      </c>
      <c r="M183" s="13">
        <v>3.7999999999999999E-2</v>
      </c>
      <c r="N183" s="13"/>
      <c r="O183" s="13"/>
      <c r="P183" s="13"/>
      <c r="Q183" s="13">
        <v>0.16800000000000001</v>
      </c>
      <c r="R183" s="13">
        <v>1</v>
      </c>
      <c r="S183" s="13">
        <v>6.657</v>
      </c>
    </row>
    <row r="184" spans="1:23" x14ac:dyDescent="0.25">
      <c r="A184" s="5" t="s">
        <v>85</v>
      </c>
      <c r="B184" s="5">
        <v>503</v>
      </c>
      <c r="C184" s="5" t="s">
        <v>12</v>
      </c>
      <c r="D184" s="13">
        <v>2795.75</v>
      </c>
      <c r="E184" s="13">
        <f>D184-B184</f>
        <v>2292.75</v>
      </c>
      <c r="F184" s="13">
        <v>2890.23</v>
      </c>
      <c r="G184" s="13">
        <f>F184-B184</f>
        <v>2387.23</v>
      </c>
      <c r="H184" s="14">
        <f t="shared" si="4"/>
        <v>2339.9899999999998</v>
      </c>
      <c r="I184" s="13">
        <v>2817.5</v>
      </c>
      <c r="J184" s="13">
        <v>2912</v>
      </c>
      <c r="K184" s="13">
        <v>94.480999999999995</v>
      </c>
      <c r="L184" s="10">
        <v>19.396000000000001</v>
      </c>
      <c r="M184" s="13">
        <v>0.20499999999999999</v>
      </c>
      <c r="N184" s="13"/>
      <c r="O184" s="13"/>
      <c r="P184" s="13"/>
      <c r="Q184" s="13">
        <v>0.14799999999999999</v>
      </c>
      <c r="R184" s="13">
        <v>1</v>
      </c>
      <c r="S184" s="13">
        <v>3.306</v>
      </c>
    </row>
    <row r="185" spans="1:23" x14ac:dyDescent="0.25">
      <c r="A185" s="5" t="s">
        <v>73</v>
      </c>
      <c r="B185" s="5">
        <v>99.3</v>
      </c>
      <c r="C185" s="5" t="s">
        <v>11</v>
      </c>
      <c r="D185" s="13">
        <v>1450.35</v>
      </c>
      <c r="E185" s="13">
        <f>D185-B185</f>
        <v>1351.05</v>
      </c>
      <c r="F185" s="13">
        <v>1657.05</v>
      </c>
      <c r="G185" s="13">
        <f>F185-B185</f>
        <v>1557.75</v>
      </c>
      <c r="H185" s="14">
        <f t="shared" si="4"/>
        <v>1454.4</v>
      </c>
      <c r="I185" s="13">
        <v>1609.7</v>
      </c>
      <c r="J185" s="13">
        <v>1850.9</v>
      </c>
      <c r="K185" s="13">
        <v>206.70099999999999</v>
      </c>
      <c r="L185" s="10"/>
      <c r="M185" s="13"/>
      <c r="N185" s="13"/>
      <c r="O185" s="13"/>
      <c r="P185" s="13"/>
      <c r="Q185" s="13"/>
      <c r="R185" s="13"/>
      <c r="S185" s="13"/>
      <c r="T185" s="5" t="s">
        <v>16</v>
      </c>
      <c r="U185" s="5">
        <v>2270.5</v>
      </c>
      <c r="V185" s="5">
        <v>2629</v>
      </c>
      <c r="W185" s="5" t="s">
        <v>24</v>
      </c>
    </row>
    <row r="186" spans="1:23" x14ac:dyDescent="0.25">
      <c r="A186" s="5" t="s">
        <v>73</v>
      </c>
      <c r="B186" s="5">
        <v>99.3</v>
      </c>
      <c r="C186" s="5" t="s">
        <v>4</v>
      </c>
      <c r="D186" s="13">
        <v>1657.05</v>
      </c>
      <c r="E186" s="13">
        <f>D186-B186</f>
        <v>1557.75</v>
      </c>
      <c r="F186" s="13">
        <v>2018.43</v>
      </c>
      <c r="G186" s="13">
        <f>F186-B186</f>
        <v>1919.13</v>
      </c>
      <c r="H186" s="14">
        <f t="shared" si="4"/>
        <v>1738.44</v>
      </c>
      <c r="I186" s="13">
        <v>1850.9</v>
      </c>
      <c r="J186" s="13">
        <v>2270.1999999999998</v>
      </c>
      <c r="K186" s="13">
        <v>361.37700000000001</v>
      </c>
      <c r="L186" s="10"/>
      <c r="M186" s="13"/>
      <c r="N186" s="13"/>
      <c r="O186" s="13"/>
      <c r="P186" s="13"/>
      <c r="Q186" s="13"/>
      <c r="R186" s="13"/>
      <c r="S186" s="13"/>
      <c r="T186" s="5" t="s">
        <v>16</v>
      </c>
    </row>
    <row r="187" spans="1:23" x14ac:dyDescent="0.25">
      <c r="A187" s="5" t="s">
        <v>73</v>
      </c>
      <c r="B187" s="5">
        <v>99.3</v>
      </c>
      <c r="C187" s="5" t="s">
        <v>9</v>
      </c>
      <c r="D187" s="13">
        <v>2018.43</v>
      </c>
      <c r="E187" s="13">
        <f>D187-B187</f>
        <v>1919.13</v>
      </c>
      <c r="F187" s="13">
        <v>2126.87</v>
      </c>
      <c r="G187" s="13">
        <f>F187-B187</f>
        <v>2027.57</v>
      </c>
      <c r="H187" s="14">
        <f t="shared" si="4"/>
        <v>1973.35</v>
      </c>
      <c r="I187" s="13">
        <v>2270.1999999999998</v>
      </c>
      <c r="J187" s="13">
        <v>2393.9</v>
      </c>
      <c r="K187" s="13">
        <v>108.441</v>
      </c>
      <c r="L187" s="10">
        <v>83.721000000000004</v>
      </c>
      <c r="M187" s="13">
        <v>0.77200000000000002</v>
      </c>
      <c r="N187" s="13"/>
      <c r="O187" s="13"/>
      <c r="P187" s="13"/>
      <c r="Q187" s="13">
        <v>0.151</v>
      </c>
      <c r="R187" s="13">
        <v>0.71799999999999997</v>
      </c>
      <c r="S187" s="13">
        <v>3.3149999999999999</v>
      </c>
    </row>
    <row r="188" spans="1:23" x14ac:dyDescent="0.25">
      <c r="A188" s="5" t="s">
        <v>73</v>
      </c>
      <c r="B188" s="5">
        <v>99.3</v>
      </c>
      <c r="C188" s="5" t="s">
        <v>5</v>
      </c>
      <c r="D188" s="13">
        <v>2018.43</v>
      </c>
      <c r="E188" s="13">
        <f>D188-B188</f>
        <v>1919.13</v>
      </c>
      <c r="F188" s="13">
        <v>2094.94</v>
      </c>
      <c r="G188" s="13">
        <f>F188-B188</f>
        <v>1995.64</v>
      </c>
      <c r="H188" s="14">
        <f t="shared" si="4"/>
        <v>1957.3850000000002</v>
      </c>
      <c r="I188" s="13">
        <v>2270.1999999999998</v>
      </c>
      <c r="J188" s="13">
        <v>2357.5</v>
      </c>
      <c r="K188" s="13">
        <v>76.507999999999996</v>
      </c>
      <c r="L188" s="10">
        <v>57.927</v>
      </c>
      <c r="M188" s="13">
        <v>0.75700000000000001</v>
      </c>
      <c r="N188" s="13"/>
      <c r="O188" s="13"/>
      <c r="P188" s="13"/>
      <c r="Q188" s="13">
        <v>0.153</v>
      </c>
      <c r="R188" s="13">
        <v>0.72099999999999997</v>
      </c>
      <c r="S188" s="13">
        <v>4.2450000000000001</v>
      </c>
    </row>
    <row r="189" spans="1:23" x14ac:dyDescent="0.25">
      <c r="A189" s="5" t="s">
        <v>73</v>
      </c>
      <c r="B189" s="5">
        <v>99.3</v>
      </c>
      <c r="C189" s="5" t="s">
        <v>6</v>
      </c>
      <c r="D189" s="13">
        <v>2094.94</v>
      </c>
      <c r="E189" s="13">
        <f>D189-B189</f>
        <v>1995.64</v>
      </c>
      <c r="F189" s="13">
        <v>2126.87</v>
      </c>
      <c r="G189" s="13">
        <f>F189-B189</f>
        <v>2027.57</v>
      </c>
      <c r="H189" s="14">
        <f t="shared" si="4"/>
        <v>2011.605</v>
      </c>
      <c r="I189" s="13">
        <v>2357.5</v>
      </c>
      <c r="J189" s="13">
        <v>2393.9</v>
      </c>
      <c r="K189" s="13">
        <v>31.933</v>
      </c>
      <c r="L189" s="10">
        <v>25.792999999999999</v>
      </c>
      <c r="M189" s="13">
        <v>0.80800000000000005</v>
      </c>
      <c r="N189" s="13"/>
      <c r="O189" s="13"/>
      <c r="P189" s="13"/>
      <c r="Q189" s="13">
        <v>0.14499999999999999</v>
      </c>
      <c r="R189" s="13">
        <v>0.71</v>
      </c>
      <c r="S189" s="13">
        <v>1.2270000000000001</v>
      </c>
    </row>
    <row r="190" spans="1:23" x14ac:dyDescent="0.25">
      <c r="A190" s="5" t="s">
        <v>73</v>
      </c>
      <c r="B190" s="5">
        <v>99.3</v>
      </c>
      <c r="C190" s="5" t="s">
        <v>8</v>
      </c>
      <c r="D190" s="13">
        <v>2126.87</v>
      </c>
      <c r="E190" s="13">
        <f>D190-B190</f>
        <v>2027.57</v>
      </c>
      <c r="F190" s="13">
        <v>2239.11</v>
      </c>
      <c r="G190" s="13">
        <f>F190-B190</f>
        <v>2139.81</v>
      </c>
      <c r="H190" s="14">
        <f t="shared" si="4"/>
        <v>2083.69</v>
      </c>
      <c r="I190" s="13">
        <v>2393.9</v>
      </c>
      <c r="J190" s="13">
        <v>2521.4</v>
      </c>
      <c r="K190" s="13">
        <v>112.23699999999999</v>
      </c>
      <c r="L190" s="10">
        <v>64.085999999999999</v>
      </c>
      <c r="M190" s="13">
        <v>0.57099999999999995</v>
      </c>
      <c r="N190" s="13"/>
      <c r="O190" s="13"/>
      <c r="P190" s="13"/>
      <c r="Q190" s="13">
        <v>0.156</v>
      </c>
      <c r="R190" s="13">
        <v>0.52500000000000002</v>
      </c>
      <c r="S190" s="13">
        <v>273.63499999999999</v>
      </c>
    </row>
    <row r="191" spans="1:23" x14ac:dyDescent="0.25">
      <c r="A191" s="5" t="s">
        <v>73</v>
      </c>
      <c r="B191" s="5">
        <v>99.3</v>
      </c>
      <c r="C191" s="5" t="s">
        <v>15</v>
      </c>
      <c r="D191" s="13">
        <v>2239.11</v>
      </c>
      <c r="E191" s="13">
        <f>D191-B191</f>
        <v>2139.81</v>
      </c>
      <c r="F191" s="13">
        <v>2339.46</v>
      </c>
      <c r="G191" s="13">
        <f>F191-B191</f>
        <v>2240.16</v>
      </c>
      <c r="H191" s="14">
        <f t="shared" si="4"/>
        <v>2189.9849999999997</v>
      </c>
      <c r="I191" s="13">
        <v>2521.4</v>
      </c>
      <c r="J191" s="13">
        <v>2634.2</v>
      </c>
      <c r="K191" s="13">
        <v>100.354</v>
      </c>
      <c r="L191" s="10">
        <v>73.206999999999994</v>
      </c>
      <c r="M191" s="13">
        <v>0.72899999999999998</v>
      </c>
      <c r="N191" s="13"/>
      <c r="O191" s="13"/>
      <c r="P191" s="13"/>
      <c r="Q191" s="13">
        <v>0.14299999999999999</v>
      </c>
      <c r="R191" s="13">
        <v>0.70499999999999996</v>
      </c>
      <c r="S191" s="13">
        <v>141.12700000000001</v>
      </c>
    </row>
    <row r="192" spans="1:23" x14ac:dyDescent="0.25">
      <c r="A192" s="5" t="s">
        <v>73</v>
      </c>
      <c r="B192" s="5">
        <v>99.3</v>
      </c>
      <c r="C192" s="5" t="s">
        <v>14</v>
      </c>
      <c r="D192" s="13">
        <v>2239.11</v>
      </c>
      <c r="E192" s="13">
        <f>D192-B192</f>
        <v>2139.81</v>
      </c>
      <c r="F192" s="13">
        <v>2339.46</v>
      </c>
      <c r="G192" s="13">
        <f>F192-B192</f>
        <v>2240.16</v>
      </c>
      <c r="H192" s="14">
        <f t="shared" si="4"/>
        <v>2189.9849999999997</v>
      </c>
      <c r="I192" s="13">
        <v>2521.4</v>
      </c>
      <c r="J192" s="13">
        <v>2634.2</v>
      </c>
      <c r="K192" s="13">
        <v>100.354</v>
      </c>
      <c r="L192" s="10">
        <v>73.206999999999994</v>
      </c>
      <c r="M192" s="13">
        <v>0.72899999999999998</v>
      </c>
      <c r="N192" s="13"/>
      <c r="O192" s="13"/>
      <c r="P192" s="13"/>
      <c r="Q192" s="13">
        <v>0.14299999999999999</v>
      </c>
      <c r="R192" s="13">
        <v>0.70499999999999996</v>
      </c>
      <c r="S192" s="13">
        <v>141.12700000000001</v>
      </c>
    </row>
    <row r="193" spans="1:23" x14ac:dyDescent="0.25">
      <c r="A193" s="5" t="s">
        <v>73</v>
      </c>
      <c r="B193" s="5">
        <v>99.3</v>
      </c>
      <c r="C193" s="5" t="s">
        <v>12</v>
      </c>
      <c r="D193" s="13">
        <v>1450.35</v>
      </c>
      <c r="E193" s="13">
        <f>D193-B193</f>
        <v>1351.05</v>
      </c>
      <c r="F193" s="13">
        <v>2339.46</v>
      </c>
      <c r="G193" s="13">
        <f>F193-B193</f>
        <v>2240.16</v>
      </c>
      <c r="H193" s="14">
        <f t="shared" si="4"/>
        <v>1795.605</v>
      </c>
      <c r="I193" s="13">
        <v>1609.7</v>
      </c>
      <c r="J193" s="13">
        <v>2634.2</v>
      </c>
      <c r="K193" s="13">
        <v>889.11099999999999</v>
      </c>
      <c r="L193" s="10">
        <v>221.01400000000001</v>
      </c>
      <c r="M193" s="13">
        <v>0.249</v>
      </c>
      <c r="N193" s="13"/>
      <c r="O193" s="13"/>
      <c r="P193" s="13"/>
      <c r="Q193" s="13">
        <v>0.15</v>
      </c>
      <c r="R193" s="13">
        <v>0.65600000000000003</v>
      </c>
      <c r="S193" s="13">
        <v>127.34099999999999</v>
      </c>
    </row>
    <row r="194" spans="1:23" x14ac:dyDescent="0.25">
      <c r="A194" s="5" t="s">
        <v>74</v>
      </c>
      <c r="B194" s="5">
        <v>75</v>
      </c>
      <c r="C194" s="5" t="s">
        <v>11</v>
      </c>
      <c r="D194" s="13">
        <v>1079.94</v>
      </c>
      <c r="E194" s="13">
        <f>D194-B194</f>
        <v>1004.94</v>
      </c>
      <c r="F194" s="13">
        <v>1542.36</v>
      </c>
      <c r="G194" s="13">
        <f>F194-B194</f>
        <v>1467.36</v>
      </c>
      <c r="H194" s="14">
        <f t="shared" si="4"/>
        <v>1236.1500000000001</v>
      </c>
      <c r="I194" s="13">
        <v>1079.94</v>
      </c>
      <c r="J194" s="13">
        <v>1542.36</v>
      </c>
      <c r="K194" s="13">
        <v>462.42</v>
      </c>
      <c r="L194" s="10"/>
      <c r="M194" s="13"/>
      <c r="N194" s="13"/>
      <c r="O194" s="13"/>
      <c r="P194" s="13"/>
      <c r="Q194" s="13"/>
      <c r="R194" s="13"/>
      <c r="S194" s="13"/>
      <c r="T194" s="5" t="s">
        <v>16</v>
      </c>
      <c r="U194" s="5">
        <v>1900.1232</v>
      </c>
      <c r="V194" s="5">
        <v>2264.9688000000001</v>
      </c>
      <c r="W194" s="5" t="s">
        <v>10</v>
      </c>
    </row>
    <row r="195" spans="1:23" x14ac:dyDescent="0.25">
      <c r="A195" s="5" t="s">
        <v>74</v>
      </c>
      <c r="B195" s="5">
        <v>75</v>
      </c>
      <c r="C195" s="5" t="s">
        <v>4</v>
      </c>
      <c r="D195" s="13">
        <v>1542.36</v>
      </c>
      <c r="E195" s="13">
        <f>D195-B195</f>
        <v>1467.36</v>
      </c>
      <c r="F195" s="13">
        <v>1903.94</v>
      </c>
      <c r="G195" s="13">
        <f>F195-B195</f>
        <v>1828.94</v>
      </c>
      <c r="H195" s="14">
        <f t="shared" si="4"/>
        <v>1648.15</v>
      </c>
      <c r="I195" s="13">
        <v>1567.42</v>
      </c>
      <c r="J195" s="13">
        <v>1929</v>
      </c>
      <c r="K195" s="13">
        <v>361.58</v>
      </c>
      <c r="L195" s="10">
        <v>0</v>
      </c>
      <c r="M195" s="13">
        <v>0</v>
      </c>
      <c r="N195" s="13"/>
      <c r="O195" s="13"/>
      <c r="P195" s="13"/>
      <c r="Q195" s="13"/>
      <c r="R195" s="13"/>
      <c r="S195" s="13"/>
      <c r="T195" s="5" t="s">
        <v>23</v>
      </c>
    </row>
    <row r="196" spans="1:23" x14ac:dyDescent="0.25">
      <c r="A196" s="5" t="s">
        <v>74</v>
      </c>
      <c r="B196" s="5">
        <v>75</v>
      </c>
      <c r="C196" s="5" t="s">
        <v>9</v>
      </c>
      <c r="D196" s="13">
        <v>1903.94</v>
      </c>
      <c r="E196" s="13">
        <f>D196-B196</f>
        <v>1828.94</v>
      </c>
      <c r="F196" s="13">
        <v>1929.14</v>
      </c>
      <c r="G196" s="13">
        <f>F196-B196</f>
        <v>1854.14</v>
      </c>
      <c r="H196" s="14">
        <f t="shared" si="4"/>
        <v>1841.54</v>
      </c>
      <c r="I196" s="13">
        <v>1929</v>
      </c>
      <c r="J196" s="13">
        <v>1954.2</v>
      </c>
      <c r="K196" s="13">
        <v>25.2</v>
      </c>
      <c r="L196" s="10">
        <v>0</v>
      </c>
      <c r="M196" s="13">
        <v>0</v>
      </c>
      <c r="N196" s="13"/>
      <c r="O196" s="13"/>
      <c r="P196" s="13"/>
      <c r="Q196" s="13"/>
      <c r="R196" s="13"/>
      <c r="S196" s="13"/>
    </row>
    <row r="197" spans="1:23" x14ac:dyDescent="0.25">
      <c r="A197" s="5" t="s">
        <v>74</v>
      </c>
      <c r="B197" s="5">
        <v>75</v>
      </c>
      <c r="C197" s="5" t="s">
        <v>5</v>
      </c>
      <c r="D197" s="13">
        <v>1903.94</v>
      </c>
      <c r="E197" s="13">
        <f>D197-B197</f>
        <v>1828.94</v>
      </c>
      <c r="F197" s="13">
        <v>1929.14</v>
      </c>
      <c r="G197" s="13">
        <f>F197-B197</f>
        <v>1854.14</v>
      </c>
      <c r="H197" s="14">
        <f t="shared" si="4"/>
        <v>1841.54</v>
      </c>
      <c r="I197" s="13">
        <v>1929</v>
      </c>
      <c r="J197" s="13">
        <v>1954.2</v>
      </c>
      <c r="K197" s="13">
        <v>25.2</v>
      </c>
      <c r="L197" s="10">
        <v>0</v>
      </c>
      <c r="M197" s="13">
        <v>0</v>
      </c>
      <c r="N197" s="13"/>
      <c r="O197" s="13"/>
      <c r="P197" s="13"/>
      <c r="Q197" s="13"/>
      <c r="R197" s="13"/>
      <c r="S197" s="13"/>
    </row>
    <row r="198" spans="1:23" x14ac:dyDescent="0.25">
      <c r="A198" s="5" t="s">
        <v>74</v>
      </c>
      <c r="B198" s="5">
        <v>75</v>
      </c>
      <c r="C198" s="5" t="s">
        <v>8</v>
      </c>
      <c r="D198" s="13">
        <v>1929.14</v>
      </c>
      <c r="E198" s="13">
        <f>D198-B198</f>
        <v>1854.14</v>
      </c>
      <c r="F198" s="13">
        <v>1965.31</v>
      </c>
      <c r="G198" s="13">
        <f>F198-B198</f>
        <v>1890.31</v>
      </c>
      <c r="H198" s="14">
        <f t="shared" si="4"/>
        <v>1872.2249999999999</v>
      </c>
      <c r="I198" s="13">
        <v>1954.2</v>
      </c>
      <c r="J198" s="13">
        <v>1990.37</v>
      </c>
      <c r="K198" s="13">
        <v>36.17</v>
      </c>
      <c r="L198" s="10">
        <v>12.446999999999999</v>
      </c>
      <c r="M198" s="13">
        <v>0.34399999999999997</v>
      </c>
      <c r="N198" s="13"/>
      <c r="O198" s="13"/>
      <c r="P198" s="13"/>
      <c r="Q198" s="13">
        <v>0.20100000000000001</v>
      </c>
      <c r="R198" s="13">
        <v>0.996</v>
      </c>
      <c r="S198" s="13"/>
    </row>
    <row r="199" spans="1:23" x14ac:dyDescent="0.25">
      <c r="A199" s="5" t="s">
        <v>74</v>
      </c>
      <c r="B199" s="5">
        <v>75</v>
      </c>
      <c r="C199" s="5" t="s">
        <v>15</v>
      </c>
      <c r="D199" s="13">
        <v>1965.31</v>
      </c>
      <c r="E199" s="13">
        <f>D199-B199</f>
        <v>1890.31</v>
      </c>
      <c r="F199" s="13">
        <v>2239.86</v>
      </c>
      <c r="G199" s="13">
        <f>F199-B199</f>
        <v>2164.86</v>
      </c>
      <c r="H199" s="14">
        <f t="shared" si="4"/>
        <v>2027.585</v>
      </c>
      <c r="I199" s="13">
        <v>1990.37</v>
      </c>
      <c r="J199" s="13">
        <v>2265</v>
      </c>
      <c r="K199" s="13">
        <v>274.54599999999999</v>
      </c>
      <c r="L199" s="10">
        <v>139.315</v>
      </c>
      <c r="M199" s="13">
        <v>0.50700000000000001</v>
      </c>
      <c r="N199" s="13"/>
      <c r="O199" s="13"/>
      <c r="P199" s="13"/>
      <c r="Q199" s="13">
        <v>0.17499999999999999</v>
      </c>
      <c r="R199" s="13">
        <v>0.995</v>
      </c>
      <c r="S199" s="13"/>
    </row>
    <row r="200" spans="1:23" x14ac:dyDescent="0.25">
      <c r="A200" s="5" t="s">
        <v>74</v>
      </c>
      <c r="B200" s="5">
        <v>75</v>
      </c>
      <c r="C200" s="5" t="s">
        <v>14</v>
      </c>
      <c r="D200" s="13">
        <v>1965.31</v>
      </c>
      <c r="E200" s="13">
        <f>D200-B200</f>
        <v>1890.31</v>
      </c>
      <c r="F200" s="13">
        <v>2067.69</v>
      </c>
      <c r="G200" s="13">
        <f>F200-B200</f>
        <v>1992.69</v>
      </c>
      <c r="H200" s="14">
        <f t="shared" si="4"/>
        <v>1941.5</v>
      </c>
      <c r="I200" s="13">
        <v>1990.37</v>
      </c>
      <c r="J200" s="13">
        <v>2092.75</v>
      </c>
      <c r="K200" s="13">
        <v>102.38</v>
      </c>
      <c r="L200" s="10">
        <v>87.525999999999996</v>
      </c>
      <c r="M200" s="13">
        <v>0.85499999999999998</v>
      </c>
      <c r="N200" s="13"/>
      <c r="O200" s="13"/>
      <c r="P200" s="13"/>
      <c r="Q200" s="13">
        <v>0.186</v>
      </c>
      <c r="R200" s="13">
        <v>1</v>
      </c>
      <c r="S200" s="13"/>
    </row>
    <row r="201" spans="1:23" x14ac:dyDescent="0.25">
      <c r="A201" s="5" t="s">
        <v>74</v>
      </c>
      <c r="B201" s="5">
        <v>75</v>
      </c>
      <c r="C201" s="5" t="s">
        <v>13</v>
      </c>
      <c r="D201" s="13">
        <v>2067.69</v>
      </c>
      <c r="E201" s="13">
        <f>D201-B201</f>
        <v>1992.69</v>
      </c>
      <c r="F201" s="13">
        <v>2239.86</v>
      </c>
      <c r="G201" s="13">
        <f>F201-B201</f>
        <v>2164.86</v>
      </c>
      <c r="H201" s="14">
        <f t="shared" si="4"/>
        <v>2078.7750000000001</v>
      </c>
      <c r="I201" s="13">
        <v>2092.75</v>
      </c>
      <c r="J201" s="13">
        <v>2265</v>
      </c>
      <c r="K201" s="13">
        <v>172.16499999999999</v>
      </c>
      <c r="L201" s="10">
        <v>51.787999999999997</v>
      </c>
      <c r="M201" s="13">
        <v>0.30099999999999999</v>
      </c>
      <c r="N201" s="13"/>
      <c r="O201" s="13"/>
      <c r="P201" s="13"/>
      <c r="Q201" s="13">
        <v>0.155</v>
      </c>
      <c r="R201" s="13">
        <v>0.98599999999999999</v>
      </c>
      <c r="S201" s="13"/>
    </row>
    <row r="202" spans="1:23" x14ac:dyDescent="0.25">
      <c r="A202" s="5" t="s">
        <v>74</v>
      </c>
      <c r="B202" s="5">
        <v>75</v>
      </c>
      <c r="C202" s="5" t="s">
        <v>12</v>
      </c>
      <c r="D202" s="13">
        <v>1903.94</v>
      </c>
      <c r="E202" s="13">
        <f>D202-B202</f>
        <v>1828.94</v>
      </c>
      <c r="F202" s="13">
        <v>2239.86</v>
      </c>
      <c r="G202" s="13">
        <f>F202-B202</f>
        <v>2164.86</v>
      </c>
      <c r="H202" s="14">
        <f t="shared" si="4"/>
        <v>1996.9</v>
      </c>
      <c r="I202" s="13">
        <v>1929</v>
      </c>
      <c r="J202" s="13">
        <v>2265</v>
      </c>
      <c r="K202" s="13">
        <v>335.91500000000002</v>
      </c>
      <c r="L202" s="10">
        <v>151.761</v>
      </c>
      <c r="M202" s="13">
        <v>0.45200000000000001</v>
      </c>
      <c r="N202" s="13"/>
      <c r="O202" s="13"/>
      <c r="P202" s="13"/>
      <c r="Q202" s="13">
        <v>0.17699999999999999</v>
      </c>
      <c r="R202" s="13">
        <v>0.995</v>
      </c>
      <c r="S202" s="13"/>
    </row>
    <row r="203" spans="1:23" x14ac:dyDescent="0.25">
      <c r="A203" s="5" t="s">
        <v>75</v>
      </c>
      <c r="B203" s="5">
        <v>101.4</v>
      </c>
      <c r="C203" s="5" t="s">
        <v>11</v>
      </c>
      <c r="D203" s="13">
        <v>1454.75</v>
      </c>
      <c r="E203" s="13">
        <f>D203-B203</f>
        <v>1353.35</v>
      </c>
      <c r="F203" s="13">
        <v>1686.51</v>
      </c>
      <c r="G203" s="13">
        <f>F203-B203</f>
        <v>1585.11</v>
      </c>
      <c r="H203" s="14">
        <f t="shared" si="4"/>
        <v>1469.23</v>
      </c>
      <c r="I203" s="13">
        <v>1454.75</v>
      </c>
      <c r="J203" s="13">
        <v>1686.51</v>
      </c>
      <c r="K203" s="13">
        <v>231.76900000000001</v>
      </c>
      <c r="L203" s="10">
        <v>0</v>
      </c>
      <c r="M203" s="13">
        <v>0</v>
      </c>
      <c r="N203" s="13"/>
      <c r="O203" s="13"/>
      <c r="P203" s="13"/>
      <c r="Q203" s="13"/>
      <c r="R203" s="13"/>
      <c r="S203" s="13"/>
      <c r="T203" s="5" t="s">
        <v>22</v>
      </c>
      <c r="U203" s="5">
        <v>753.31320000000005</v>
      </c>
      <c r="V203" s="5">
        <v>2716.0725400000001</v>
      </c>
      <c r="W203" s="5" t="s">
        <v>10</v>
      </c>
    </row>
    <row r="204" spans="1:23" x14ac:dyDescent="0.25">
      <c r="A204" s="5" t="s">
        <v>75</v>
      </c>
      <c r="B204" s="5">
        <v>101.4</v>
      </c>
      <c r="C204" s="5" t="s">
        <v>4</v>
      </c>
      <c r="D204" s="13">
        <v>1711.7</v>
      </c>
      <c r="E204" s="13">
        <f>D204-B204</f>
        <v>1610.3</v>
      </c>
      <c r="F204" s="13">
        <v>2048.5</v>
      </c>
      <c r="G204" s="13">
        <f>F204-B204</f>
        <v>1947.1</v>
      </c>
      <c r="H204" s="14">
        <f t="shared" si="4"/>
        <v>1778.6999999999998</v>
      </c>
      <c r="I204" s="13">
        <v>1711.7</v>
      </c>
      <c r="J204" s="13">
        <v>2048.5</v>
      </c>
      <c r="K204" s="13">
        <v>336.8</v>
      </c>
      <c r="L204" s="10">
        <v>0</v>
      </c>
      <c r="M204" s="13">
        <v>0</v>
      </c>
      <c r="N204" s="13"/>
      <c r="O204" s="13"/>
      <c r="P204" s="13"/>
      <c r="Q204" s="13"/>
      <c r="R204" s="13"/>
      <c r="S204" s="13"/>
      <c r="T204" s="5" t="s">
        <v>22</v>
      </c>
    </row>
    <row r="205" spans="1:23" x14ac:dyDescent="0.25">
      <c r="A205" s="5" t="s">
        <v>75</v>
      </c>
      <c r="B205" s="5">
        <v>101.4</v>
      </c>
      <c r="C205" s="5" t="s">
        <v>9</v>
      </c>
      <c r="D205" s="13">
        <v>2023.1</v>
      </c>
      <c r="E205" s="13">
        <f>D205-B205</f>
        <v>1921.6999999999998</v>
      </c>
      <c r="F205" s="13">
        <v>2133.98</v>
      </c>
      <c r="G205" s="13">
        <f>F205-B205</f>
        <v>2032.58</v>
      </c>
      <c r="H205" s="14">
        <f t="shared" si="4"/>
        <v>1977.1399999999999</v>
      </c>
      <c r="I205" s="13">
        <v>2048.5</v>
      </c>
      <c r="J205" s="13">
        <v>2159.5</v>
      </c>
      <c r="K205" s="13">
        <v>110.876</v>
      </c>
      <c r="L205" s="10">
        <v>31.209</v>
      </c>
      <c r="M205" s="13">
        <v>0.28100000000000003</v>
      </c>
      <c r="N205" s="13"/>
      <c r="O205" s="13"/>
      <c r="P205" s="13"/>
      <c r="Q205" s="13">
        <v>0.17100000000000001</v>
      </c>
      <c r="R205" s="13">
        <v>0.41799999999999998</v>
      </c>
      <c r="S205" s="13">
        <v>4.3280000000000003</v>
      </c>
    </row>
    <row r="206" spans="1:23" x14ac:dyDescent="0.25">
      <c r="A206" s="5" t="s">
        <v>75</v>
      </c>
      <c r="B206" s="5">
        <v>101.4</v>
      </c>
      <c r="C206" s="5" t="s">
        <v>5</v>
      </c>
      <c r="D206" s="13">
        <v>2023.1</v>
      </c>
      <c r="E206" s="13">
        <f>D206-B206</f>
        <v>1921.6999999999998</v>
      </c>
      <c r="F206" s="13">
        <v>2092.3200000000002</v>
      </c>
      <c r="G206" s="13">
        <f>F206-B206</f>
        <v>1990.92</v>
      </c>
      <c r="H206" s="14">
        <f t="shared" si="4"/>
        <v>1956.31</v>
      </c>
      <c r="I206" s="13">
        <v>2048.5</v>
      </c>
      <c r="J206" s="13">
        <v>2117.8000000000002</v>
      </c>
      <c r="K206" s="13">
        <v>69.215999999999994</v>
      </c>
      <c r="L206" s="10">
        <v>12.023999999999999</v>
      </c>
      <c r="M206" s="13">
        <v>0.17399999999999999</v>
      </c>
      <c r="N206" s="13"/>
      <c r="O206" s="13"/>
      <c r="P206" s="13"/>
      <c r="Q206" s="13">
        <v>0.184</v>
      </c>
      <c r="R206" s="13">
        <v>0.34499999999999997</v>
      </c>
      <c r="S206" s="13">
        <v>7.2789999999999999</v>
      </c>
    </row>
    <row r="207" spans="1:23" x14ac:dyDescent="0.25">
      <c r="A207" s="5" t="s">
        <v>75</v>
      </c>
      <c r="B207" s="5">
        <v>101.4</v>
      </c>
      <c r="C207" s="5" t="s">
        <v>6</v>
      </c>
      <c r="D207" s="13">
        <v>2092.3200000000002</v>
      </c>
      <c r="E207" s="13">
        <f>D207-B207</f>
        <v>1990.92</v>
      </c>
      <c r="F207" s="13">
        <v>2133.98</v>
      </c>
      <c r="G207" s="13">
        <f>F207-B207</f>
        <v>2032.58</v>
      </c>
      <c r="H207" s="14">
        <f t="shared" si="4"/>
        <v>2011.75</v>
      </c>
      <c r="I207" s="13">
        <v>2117.8000000000002</v>
      </c>
      <c r="J207" s="13">
        <v>2159.5</v>
      </c>
      <c r="K207" s="13">
        <v>41.66</v>
      </c>
      <c r="L207" s="10">
        <v>19.184999999999999</v>
      </c>
      <c r="M207" s="13">
        <v>0.46100000000000002</v>
      </c>
      <c r="N207" s="13"/>
      <c r="O207" s="13"/>
      <c r="P207" s="13"/>
      <c r="Q207" s="13">
        <v>0.16300000000000001</v>
      </c>
      <c r="R207" s="13">
        <v>0.47</v>
      </c>
      <c r="S207" s="13">
        <v>2.4780000000000002</v>
      </c>
    </row>
    <row r="208" spans="1:23" x14ac:dyDescent="0.25">
      <c r="A208" s="5" t="s">
        <v>75</v>
      </c>
      <c r="B208" s="5">
        <v>101.4</v>
      </c>
      <c r="C208" s="5" t="s">
        <v>8</v>
      </c>
      <c r="D208" s="13">
        <v>2133.98</v>
      </c>
      <c r="E208" s="13">
        <f>D208-B208</f>
        <v>2032.58</v>
      </c>
      <c r="F208" s="13">
        <v>2247.4899999999998</v>
      </c>
      <c r="G208" s="13">
        <f>F208-B208</f>
        <v>2146.0899999999997</v>
      </c>
      <c r="H208" s="14">
        <f t="shared" si="4"/>
        <v>2089.335</v>
      </c>
      <c r="I208" s="13">
        <v>2159.5</v>
      </c>
      <c r="J208" s="13">
        <v>2273.1</v>
      </c>
      <c r="K208" s="13">
        <v>113.514</v>
      </c>
      <c r="L208" s="10">
        <v>37.308999999999997</v>
      </c>
      <c r="M208" s="13">
        <v>0.32900000000000001</v>
      </c>
      <c r="N208" s="13"/>
      <c r="O208" s="13"/>
      <c r="P208" s="13"/>
      <c r="Q208" s="13">
        <v>0.185</v>
      </c>
      <c r="R208" s="13">
        <v>0.33600000000000002</v>
      </c>
      <c r="S208" s="13">
        <v>382.822</v>
      </c>
    </row>
    <row r="209" spans="1:23" x14ac:dyDescent="0.25">
      <c r="A209" s="5" t="s">
        <v>75</v>
      </c>
      <c r="B209" s="5">
        <v>101.4</v>
      </c>
      <c r="C209" s="5" t="s">
        <v>15</v>
      </c>
      <c r="D209" s="13">
        <v>2247.4899999999998</v>
      </c>
      <c r="E209" s="13">
        <f>D209-B209</f>
        <v>2146.0899999999997</v>
      </c>
      <c r="F209" s="13">
        <v>2678.23</v>
      </c>
      <c r="G209" s="13">
        <f>F209-B209</f>
        <v>2576.83</v>
      </c>
      <c r="H209" s="14">
        <f t="shared" si="4"/>
        <v>2361.46</v>
      </c>
      <c r="I209" s="13">
        <v>2273.1</v>
      </c>
      <c r="J209" s="13">
        <v>2704</v>
      </c>
      <c r="K209" s="13">
        <v>430.73899999999998</v>
      </c>
      <c r="L209" s="10">
        <v>176.56100000000001</v>
      </c>
      <c r="M209" s="13">
        <v>0.41</v>
      </c>
      <c r="N209" s="13"/>
      <c r="O209" s="13"/>
      <c r="P209" s="13"/>
      <c r="Q209" s="13">
        <v>0.155</v>
      </c>
      <c r="R209" s="13">
        <v>0.83799999999999997</v>
      </c>
      <c r="S209" s="13">
        <v>75.436999999999998</v>
      </c>
    </row>
    <row r="210" spans="1:23" x14ac:dyDescent="0.25">
      <c r="A210" s="5" t="s">
        <v>75</v>
      </c>
      <c r="B210" s="5">
        <v>101.4</v>
      </c>
      <c r="C210" s="5" t="s">
        <v>14</v>
      </c>
      <c r="D210" s="13">
        <v>2247.4899999999998</v>
      </c>
      <c r="E210" s="13">
        <f>D210-B210</f>
        <v>2146.0899999999997</v>
      </c>
      <c r="F210" s="13">
        <v>2398.13</v>
      </c>
      <c r="G210" s="13">
        <f>F210-B210</f>
        <v>2296.73</v>
      </c>
      <c r="H210" s="14">
        <f t="shared" si="4"/>
        <v>2221.41</v>
      </c>
      <c r="I210" s="13">
        <v>2273.1</v>
      </c>
      <c r="J210" s="13">
        <v>2423.8000000000002</v>
      </c>
      <c r="K210" s="13">
        <v>150.63300000000001</v>
      </c>
      <c r="L210" s="10">
        <v>97.751000000000005</v>
      </c>
      <c r="M210" s="13">
        <v>0.64900000000000002</v>
      </c>
      <c r="N210" s="13"/>
      <c r="O210" s="13"/>
      <c r="P210" s="13"/>
      <c r="Q210" s="13">
        <v>0.16600000000000001</v>
      </c>
      <c r="R210" s="13">
        <v>0.73299999999999998</v>
      </c>
      <c r="S210" s="13">
        <v>131.17400000000001</v>
      </c>
    </row>
    <row r="211" spans="1:23" x14ac:dyDescent="0.25">
      <c r="A211" s="5" t="s">
        <v>75</v>
      </c>
      <c r="B211" s="5">
        <v>101.4</v>
      </c>
      <c r="C211" s="5" t="s">
        <v>13</v>
      </c>
      <c r="D211" s="13">
        <v>2398.13</v>
      </c>
      <c r="E211" s="13">
        <f>D211-B211</f>
        <v>2296.73</v>
      </c>
      <c r="F211" s="13">
        <v>2678.23</v>
      </c>
      <c r="G211" s="13">
        <f>F211-B211</f>
        <v>2576.83</v>
      </c>
      <c r="H211" s="14">
        <f t="shared" si="4"/>
        <v>2436.7799999999997</v>
      </c>
      <c r="I211" s="13">
        <v>2423.8000000000002</v>
      </c>
      <c r="J211" s="13">
        <v>2704</v>
      </c>
      <c r="K211" s="13">
        <v>280.10599999999999</v>
      </c>
      <c r="L211" s="10">
        <v>78.81</v>
      </c>
      <c r="M211" s="13">
        <v>0.28100000000000003</v>
      </c>
      <c r="N211" s="13"/>
      <c r="O211" s="13"/>
      <c r="P211" s="13"/>
      <c r="Q211" s="13">
        <v>0.14199999999999999</v>
      </c>
      <c r="R211" s="13">
        <v>0.99</v>
      </c>
      <c r="S211" s="13">
        <v>6.3040000000000003</v>
      </c>
    </row>
    <row r="212" spans="1:23" x14ac:dyDescent="0.25">
      <c r="A212" s="5" t="s">
        <v>75</v>
      </c>
      <c r="B212" s="5">
        <v>101.4</v>
      </c>
      <c r="C212" s="5" t="s">
        <v>12</v>
      </c>
      <c r="D212" s="13">
        <v>2023.1</v>
      </c>
      <c r="E212" s="13">
        <f>D212-B212</f>
        <v>1921.6999999999998</v>
      </c>
      <c r="F212" s="13">
        <v>2678.23</v>
      </c>
      <c r="G212" s="13">
        <f>F212-B212</f>
        <v>2576.83</v>
      </c>
      <c r="H212" s="14">
        <f t="shared" si="4"/>
        <v>2249.2649999999999</v>
      </c>
      <c r="I212" s="13">
        <v>2048.5</v>
      </c>
      <c r="J212" s="13">
        <v>2704</v>
      </c>
      <c r="K212" s="13">
        <v>655.12900000000002</v>
      </c>
      <c r="L212" s="10">
        <v>245.07900000000001</v>
      </c>
      <c r="M212" s="13">
        <v>0.374</v>
      </c>
      <c r="N212" s="13"/>
      <c r="O212" s="13"/>
      <c r="P212" s="13"/>
      <c r="Q212" s="13">
        <v>0.161</v>
      </c>
      <c r="R212" s="13">
        <v>0.69399999999999995</v>
      </c>
      <c r="S212" s="13">
        <v>113.175</v>
      </c>
    </row>
    <row r="213" spans="1:23" s="17" customFormat="1" x14ac:dyDescent="0.25">
      <c r="A213" s="17" t="s">
        <v>76</v>
      </c>
      <c r="B213" s="17">
        <v>101.2</v>
      </c>
      <c r="C213" s="17" t="s">
        <v>11</v>
      </c>
      <c r="D213" s="10">
        <v>1438.56</v>
      </c>
      <c r="E213" s="10">
        <f>D213-B213</f>
        <v>1337.36</v>
      </c>
      <c r="F213" s="10">
        <v>1799.93</v>
      </c>
      <c r="G213" s="10">
        <f>F213-B213</f>
        <v>1698.73</v>
      </c>
      <c r="H213" s="25">
        <f t="shared" si="4"/>
        <v>1518.0450000000001</v>
      </c>
      <c r="I213" s="10">
        <v>1438.56</v>
      </c>
      <c r="J213" s="10">
        <v>1799.93</v>
      </c>
      <c r="K213" s="10">
        <v>361.36599999999999</v>
      </c>
      <c r="L213" s="10"/>
      <c r="M213" s="10"/>
      <c r="N213" s="10"/>
      <c r="O213" s="10"/>
      <c r="P213" s="10"/>
      <c r="Q213" s="10"/>
      <c r="R213" s="10"/>
      <c r="S213" s="10"/>
      <c r="T213" s="17" t="s">
        <v>48</v>
      </c>
      <c r="U213" s="17">
        <v>2141.982</v>
      </c>
      <c r="V213" s="17">
        <v>2501.4935999999998</v>
      </c>
      <c r="W213" s="17" t="s">
        <v>24</v>
      </c>
    </row>
    <row r="214" spans="1:23" s="17" customFormat="1" x14ac:dyDescent="0.25">
      <c r="A214" s="17" t="s">
        <v>76</v>
      </c>
      <c r="B214" s="17">
        <v>101.2</v>
      </c>
      <c r="C214" s="17" t="s">
        <v>4</v>
      </c>
      <c r="D214" s="10">
        <v>1825</v>
      </c>
      <c r="E214" s="10">
        <f>D214-B214</f>
        <v>1723.8</v>
      </c>
      <c r="F214" s="10">
        <v>2144</v>
      </c>
      <c r="G214" s="10">
        <f>F214-B214</f>
        <v>2042.8</v>
      </c>
      <c r="H214" s="25">
        <f t="shared" si="4"/>
        <v>1883.3</v>
      </c>
      <c r="I214" s="10">
        <v>1825</v>
      </c>
      <c r="J214" s="10">
        <v>2144</v>
      </c>
      <c r="K214" s="10">
        <v>319</v>
      </c>
      <c r="L214" s="10">
        <v>0.113</v>
      </c>
      <c r="M214" s="10">
        <v>0</v>
      </c>
      <c r="N214" s="10"/>
      <c r="O214" s="10"/>
      <c r="P214" s="10"/>
      <c r="Q214" s="10">
        <v>0.129</v>
      </c>
      <c r="R214" s="10">
        <v>0.56200000000000006</v>
      </c>
      <c r="S214" s="10"/>
      <c r="T214" s="17" t="s">
        <v>49</v>
      </c>
      <c r="W214" s="17" t="s">
        <v>50</v>
      </c>
    </row>
    <row r="215" spans="1:23" s="17" customFormat="1" x14ac:dyDescent="0.25">
      <c r="A215" s="17" t="s">
        <v>76</v>
      </c>
      <c r="B215" s="17">
        <v>101.2</v>
      </c>
      <c r="C215" s="17" t="s">
        <v>9</v>
      </c>
      <c r="D215" s="10">
        <v>2118.87</v>
      </c>
      <c r="E215" s="10">
        <f>D215-B215</f>
        <v>2017.6699999999998</v>
      </c>
      <c r="F215" s="10">
        <v>2212.15</v>
      </c>
      <c r="G215" s="10">
        <f>F215-B215</f>
        <v>2110.9500000000003</v>
      </c>
      <c r="H215" s="25">
        <f t="shared" si="4"/>
        <v>2064.31</v>
      </c>
      <c r="I215" s="10">
        <v>2144</v>
      </c>
      <c r="J215" s="10">
        <v>2237.3000000000002</v>
      </c>
      <c r="K215" s="10">
        <v>93.281000000000006</v>
      </c>
      <c r="L215" s="10">
        <v>61.14</v>
      </c>
      <c r="M215" s="10">
        <v>0.65500000000000003</v>
      </c>
      <c r="N215" s="10"/>
      <c r="O215" s="10"/>
      <c r="P215" s="10"/>
      <c r="Q215" s="10">
        <v>0.14599999999999999</v>
      </c>
      <c r="R215" s="10">
        <v>0.54200000000000004</v>
      </c>
      <c r="S215" s="10">
        <v>2.0750000000000002</v>
      </c>
      <c r="T215" s="17" t="s">
        <v>95</v>
      </c>
    </row>
    <row r="216" spans="1:23" s="17" customFormat="1" x14ac:dyDescent="0.25">
      <c r="A216" s="17" t="s">
        <v>76</v>
      </c>
      <c r="B216" s="17">
        <v>101.2</v>
      </c>
      <c r="C216" s="17" t="s">
        <v>5</v>
      </c>
      <c r="D216" s="10">
        <v>2118.87</v>
      </c>
      <c r="E216" s="10">
        <f>D216-B216</f>
        <v>2017.6699999999998</v>
      </c>
      <c r="F216" s="10">
        <v>2131.36</v>
      </c>
      <c r="G216" s="10">
        <f>F216-B216</f>
        <v>2030.16</v>
      </c>
      <c r="H216" s="25">
        <f t="shared" si="4"/>
        <v>2023.915</v>
      </c>
      <c r="I216" s="10">
        <v>2144</v>
      </c>
      <c r="J216" s="10">
        <v>2156.5</v>
      </c>
      <c r="K216" s="10">
        <v>12.497</v>
      </c>
      <c r="L216" s="10">
        <v>8.4190000000000005</v>
      </c>
      <c r="M216" s="10">
        <v>0.67400000000000004</v>
      </c>
      <c r="N216" s="10"/>
      <c r="O216" s="10"/>
      <c r="P216" s="10"/>
      <c r="Q216" s="10">
        <v>0.13700000000000001</v>
      </c>
      <c r="R216" s="10">
        <v>0.501</v>
      </c>
      <c r="S216" s="10">
        <v>0.996</v>
      </c>
      <c r="T216" s="17" t="s">
        <v>96</v>
      </c>
    </row>
    <row r="217" spans="1:23" s="17" customFormat="1" x14ac:dyDescent="0.25">
      <c r="A217" s="17" t="s">
        <v>76</v>
      </c>
      <c r="B217" s="17">
        <v>101.2</v>
      </c>
      <c r="C217" s="17" t="s">
        <v>6</v>
      </c>
      <c r="D217" s="10">
        <v>2131.36</v>
      </c>
      <c r="E217" s="10">
        <f>D217-B217</f>
        <v>2030.16</v>
      </c>
      <c r="F217" s="10">
        <v>2212.15</v>
      </c>
      <c r="G217" s="10">
        <f>F217-B217</f>
        <v>2110.9500000000003</v>
      </c>
      <c r="H217" s="25">
        <f t="shared" si="4"/>
        <v>2070.5550000000003</v>
      </c>
      <c r="I217" s="10">
        <v>2156.5</v>
      </c>
      <c r="J217" s="10">
        <v>2237.3000000000002</v>
      </c>
      <c r="K217" s="10">
        <v>80.784000000000006</v>
      </c>
      <c r="L217" s="10">
        <v>52.72</v>
      </c>
      <c r="M217" s="10">
        <v>0.65300000000000002</v>
      </c>
      <c r="N217" s="10"/>
      <c r="O217" s="10"/>
      <c r="P217" s="10"/>
      <c r="Q217" s="10">
        <v>0.14699999999999999</v>
      </c>
      <c r="R217" s="10">
        <v>0.54800000000000004</v>
      </c>
      <c r="S217" s="10">
        <v>2.2469999999999999</v>
      </c>
      <c r="T217" s="17" t="s">
        <v>97</v>
      </c>
    </row>
    <row r="218" spans="1:23" s="17" customFormat="1" x14ac:dyDescent="0.25">
      <c r="A218" s="17" t="s">
        <v>76</v>
      </c>
      <c r="B218" s="17">
        <v>101.2</v>
      </c>
      <c r="C218" s="17" t="s">
        <v>8</v>
      </c>
      <c r="D218" s="10">
        <v>2212.15</v>
      </c>
      <c r="E218" s="10">
        <f>D218-B218</f>
        <v>2110.9500000000003</v>
      </c>
      <c r="F218" s="10">
        <v>2322.4299999999998</v>
      </c>
      <c r="G218" s="10">
        <f>F218-B218</f>
        <v>2221.23</v>
      </c>
      <c r="H218" s="25">
        <f t="shared" si="4"/>
        <v>2166.09</v>
      </c>
      <c r="I218" s="10">
        <v>2237.3000000000002</v>
      </c>
      <c r="J218" s="10">
        <v>2347.6</v>
      </c>
      <c r="K218" s="10">
        <v>110.286</v>
      </c>
      <c r="L218" s="10">
        <v>28.798999999999999</v>
      </c>
      <c r="M218" s="10">
        <v>0.26100000000000001</v>
      </c>
      <c r="N218" s="10"/>
      <c r="O218" s="10"/>
      <c r="P218" s="10"/>
      <c r="Q218" s="10">
        <v>0.14799999999999999</v>
      </c>
      <c r="R218" s="10">
        <v>0.74399999999999999</v>
      </c>
      <c r="S218" s="10">
        <v>181.017</v>
      </c>
      <c r="T218" s="17" t="s">
        <v>93</v>
      </c>
    </row>
    <row r="219" spans="1:23" s="17" customFormat="1" x14ac:dyDescent="0.25">
      <c r="A219" s="17" t="s">
        <v>76</v>
      </c>
      <c r="B219" s="17">
        <v>101.2</v>
      </c>
      <c r="C219" s="17" t="s">
        <v>15</v>
      </c>
      <c r="D219" s="10">
        <v>2322.4299999999998</v>
      </c>
      <c r="E219" s="10">
        <f>D219-B219</f>
        <v>2221.23</v>
      </c>
      <c r="F219" s="10">
        <v>2509.92</v>
      </c>
      <c r="G219" s="10">
        <f>F219-B219</f>
        <v>2408.7200000000003</v>
      </c>
      <c r="H219" s="25">
        <f t="shared" si="4"/>
        <v>2314.9750000000004</v>
      </c>
      <c r="I219" s="10">
        <v>2347.6</v>
      </c>
      <c r="J219" s="10">
        <v>2535.1999999999998</v>
      </c>
      <c r="K219" s="10">
        <v>187.48400000000001</v>
      </c>
      <c r="L219" s="10">
        <v>105.13</v>
      </c>
      <c r="M219" s="10">
        <v>0.56100000000000005</v>
      </c>
      <c r="N219" s="10"/>
      <c r="O219" s="10"/>
      <c r="P219" s="10"/>
      <c r="Q219" s="10">
        <v>0.14599999999999999</v>
      </c>
      <c r="R219" s="10"/>
      <c r="S219" s="10">
        <v>40.006</v>
      </c>
      <c r="T219" s="17" t="s">
        <v>93</v>
      </c>
    </row>
    <row r="220" spans="1:23" s="17" customFormat="1" x14ac:dyDescent="0.25">
      <c r="A220" s="17" t="s">
        <v>76</v>
      </c>
      <c r="B220" s="17">
        <v>101.2</v>
      </c>
      <c r="C220" s="17" t="s">
        <v>14</v>
      </c>
      <c r="D220" s="10">
        <v>2322.4299999999998</v>
      </c>
      <c r="E220" s="10">
        <f>D220-B220</f>
        <v>2221.23</v>
      </c>
      <c r="F220" s="10">
        <v>2453.91</v>
      </c>
      <c r="G220" s="10">
        <f>F220-B220</f>
        <v>2352.71</v>
      </c>
      <c r="H220" s="25">
        <f t="shared" ref="H220:H247" si="5">E220+((F220-D220)/2)</f>
        <v>2286.9700000000003</v>
      </c>
      <c r="I220" s="10">
        <v>2347.6</v>
      </c>
      <c r="J220" s="10">
        <v>2479.1</v>
      </c>
      <c r="K220" s="10">
        <v>131.47800000000001</v>
      </c>
      <c r="L220" s="10">
        <v>96.69</v>
      </c>
      <c r="M220" s="10">
        <v>0.73499999999999999</v>
      </c>
      <c r="N220" s="10"/>
      <c r="O220" s="10"/>
      <c r="P220" s="10"/>
      <c r="Q220" s="10">
        <v>0.14799999999999999</v>
      </c>
      <c r="R220" s="10"/>
      <c r="S220" s="10">
        <v>43.238</v>
      </c>
      <c r="T220" s="17" t="s">
        <v>93</v>
      </c>
    </row>
    <row r="221" spans="1:23" s="17" customFormat="1" x14ac:dyDescent="0.25">
      <c r="A221" s="17" t="s">
        <v>76</v>
      </c>
      <c r="B221" s="17">
        <v>101.2</v>
      </c>
      <c r="C221" s="17" t="s">
        <v>13</v>
      </c>
      <c r="D221" s="10">
        <v>2453.91</v>
      </c>
      <c r="E221" s="10">
        <f>D221-B221</f>
        <v>2352.71</v>
      </c>
      <c r="F221" s="10">
        <v>2509.92</v>
      </c>
      <c r="G221" s="10">
        <f>F221-B221</f>
        <v>2408.7200000000003</v>
      </c>
      <c r="H221" s="25">
        <f t="shared" si="5"/>
        <v>2380.7150000000001</v>
      </c>
      <c r="I221" s="10">
        <v>2479.1</v>
      </c>
      <c r="J221" s="10">
        <v>2535.1999999999998</v>
      </c>
      <c r="K221" s="10">
        <v>56.006</v>
      </c>
      <c r="L221" s="10">
        <v>8.44</v>
      </c>
      <c r="M221" s="10">
        <v>0.151</v>
      </c>
      <c r="N221" s="10"/>
      <c r="O221" s="10"/>
      <c r="P221" s="10"/>
      <c r="Q221" s="10">
        <v>0.124</v>
      </c>
      <c r="R221" s="10"/>
      <c r="S221" s="10">
        <v>2.98</v>
      </c>
      <c r="T221" s="17" t="s">
        <v>93</v>
      </c>
    </row>
    <row r="222" spans="1:23" s="17" customFormat="1" x14ac:dyDescent="0.25">
      <c r="A222" s="17" t="s">
        <v>76</v>
      </c>
      <c r="B222" s="17">
        <v>101.2</v>
      </c>
      <c r="C222" s="17" t="s">
        <v>12</v>
      </c>
      <c r="D222" s="10">
        <v>2118.87</v>
      </c>
      <c r="E222" s="10">
        <f>D222-B222</f>
        <v>2017.6699999999998</v>
      </c>
      <c r="F222" s="10">
        <v>2509.92</v>
      </c>
      <c r="G222" s="10">
        <f>F222-B222</f>
        <v>2408.7200000000003</v>
      </c>
      <c r="H222" s="25">
        <f t="shared" si="5"/>
        <v>2213.1949999999997</v>
      </c>
      <c r="I222" s="10">
        <v>2144</v>
      </c>
      <c r="J222" s="10">
        <v>2535.1999999999998</v>
      </c>
      <c r="K222" s="10">
        <v>391.05099999999999</v>
      </c>
      <c r="L222" s="10">
        <v>195.06899999999999</v>
      </c>
      <c r="M222" s="10">
        <v>0.499</v>
      </c>
      <c r="N222" s="10"/>
      <c r="O222" s="10"/>
      <c r="P222" s="10"/>
      <c r="Q222" s="10">
        <v>0.152</v>
      </c>
      <c r="R222" s="10">
        <v>0.54200000000000004</v>
      </c>
      <c r="S222" s="10">
        <v>48.936</v>
      </c>
      <c r="T222" s="17" t="s">
        <v>94</v>
      </c>
    </row>
    <row r="223" spans="1:23" x14ac:dyDescent="0.25">
      <c r="A223" s="5" t="s">
        <v>77</v>
      </c>
      <c r="B223" s="5">
        <v>99.3</v>
      </c>
      <c r="C223" s="5" t="s">
        <v>11</v>
      </c>
      <c r="D223" s="13">
        <v>1463.54</v>
      </c>
      <c r="E223" s="13">
        <f>D223-B223</f>
        <v>1364.24</v>
      </c>
      <c r="F223" s="13">
        <v>1703.95</v>
      </c>
      <c r="G223" s="13">
        <f>F223-B223</f>
        <v>1604.65</v>
      </c>
      <c r="H223" s="14">
        <f t="shared" si="5"/>
        <v>1484.4450000000002</v>
      </c>
      <c r="I223" s="13">
        <v>1463.54</v>
      </c>
      <c r="J223" s="13">
        <v>1703.95</v>
      </c>
      <c r="K223" s="13">
        <v>240.40700000000001</v>
      </c>
      <c r="L223" s="10"/>
      <c r="M223" s="13"/>
      <c r="N223" s="13"/>
      <c r="O223" s="13"/>
      <c r="P223" s="13"/>
      <c r="Q223" s="13"/>
      <c r="R223" s="13"/>
      <c r="S223" s="13"/>
      <c r="T223" s="5" t="s">
        <v>16</v>
      </c>
      <c r="U223" s="5">
        <v>2807.4</v>
      </c>
      <c r="V223" s="5">
        <v>3230.8</v>
      </c>
      <c r="W223" s="5" t="s">
        <v>19</v>
      </c>
    </row>
    <row r="224" spans="1:23" x14ac:dyDescent="0.25">
      <c r="A224" s="5" t="s">
        <v>77</v>
      </c>
      <c r="B224" s="5">
        <v>99.3</v>
      </c>
      <c r="C224" s="5" t="s">
        <v>4</v>
      </c>
      <c r="D224" s="13">
        <v>2155.1999999999998</v>
      </c>
      <c r="E224" s="13">
        <f>D224-B224</f>
        <v>2055.8999999999996</v>
      </c>
      <c r="F224" s="13">
        <v>2808.4</v>
      </c>
      <c r="G224" s="13">
        <f>F224-B224</f>
        <v>2709.1</v>
      </c>
      <c r="H224" s="14">
        <f t="shared" si="5"/>
        <v>2382.5</v>
      </c>
      <c r="I224" s="13">
        <v>2155.1999999999998</v>
      </c>
      <c r="J224" s="13">
        <v>2808.4</v>
      </c>
      <c r="K224" s="13">
        <v>653.20000000000005</v>
      </c>
      <c r="L224" s="10"/>
      <c r="M224" s="13"/>
      <c r="N224" s="13"/>
      <c r="O224" s="13"/>
      <c r="P224" s="13"/>
      <c r="Q224" s="13"/>
      <c r="R224" s="13"/>
      <c r="S224" s="13"/>
      <c r="T224" s="5" t="s">
        <v>16</v>
      </c>
    </row>
    <row r="225" spans="1:23" x14ac:dyDescent="0.25">
      <c r="A225" s="5" t="s">
        <v>77</v>
      </c>
      <c r="B225" s="5">
        <v>99.3</v>
      </c>
      <c r="C225" s="5" t="s">
        <v>9</v>
      </c>
      <c r="D225" s="13">
        <v>2158.4499999999998</v>
      </c>
      <c r="E225" s="13">
        <f>D225-B225</f>
        <v>2059.1499999999996</v>
      </c>
      <c r="F225" s="13">
        <v>2277.4</v>
      </c>
      <c r="G225" s="13">
        <f>F225-B225</f>
        <v>2178.1</v>
      </c>
      <c r="H225" s="14">
        <f t="shared" si="5"/>
        <v>2118.625</v>
      </c>
      <c r="I225" s="13">
        <v>2808.4</v>
      </c>
      <c r="J225" s="13">
        <v>2959.5</v>
      </c>
      <c r="K225" s="13">
        <v>118.95399999999999</v>
      </c>
      <c r="L225" s="10">
        <v>42.807000000000002</v>
      </c>
      <c r="M225" s="13">
        <v>0.36</v>
      </c>
      <c r="N225" s="13"/>
      <c r="O225" s="13"/>
      <c r="P225" s="13"/>
      <c r="Q225" s="13">
        <v>0.14299999999999999</v>
      </c>
      <c r="R225" s="13">
        <v>0.63300000000000001</v>
      </c>
      <c r="S225" s="13">
        <v>1.833</v>
      </c>
    </row>
    <row r="226" spans="1:23" x14ac:dyDescent="0.25">
      <c r="A226" s="5" t="s">
        <v>77</v>
      </c>
      <c r="B226" s="5">
        <v>99.3</v>
      </c>
      <c r="C226" s="5" t="s">
        <v>5</v>
      </c>
      <c r="D226" s="13">
        <v>2158.4499999999998</v>
      </c>
      <c r="E226" s="13">
        <f>D226-B226</f>
        <v>2059.1499999999996</v>
      </c>
      <c r="F226" s="13">
        <v>2215.88</v>
      </c>
      <c r="G226" s="13">
        <f>F226-B226</f>
        <v>2116.58</v>
      </c>
      <c r="H226" s="14">
        <f t="shared" si="5"/>
        <v>2087.8649999999998</v>
      </c>
      <c r="I226" s="13">
        <v>2808.4</v>
      </c>
      <c r="J226" s="13">
        <v>2882.1</v>
      </c>
      <c r="K226" s="13">
        <v>57.432000000000002</v>
      </c>
      <c r="L226" s="10">
        <v>21.032</v>
      </c>
      <c r="M226" s="13">
        <v>0.36599999999999999</v>
      </c>
      <c r="N226" s="13"/>
      <c r="O226" s="13"/>
      <c r="P226" s="13"/>
      <c r="Q226" s="13">
        <v>0.14099999999999999</v>
      </c>
      <c r="R226" s="13">
        <v>0.63400000000000001</v>
      </c>
      <c r="S226" s="13">
        <v>1.919</v>
      </c>
    </row>
    <row r="227" spans="1:23" x14ac:dyDescent="0.25">
      <c r="A227" s="5" t="s">
        <v>77</v>
      </c>
      <c r="B227" s="5">
        <v>99.3</v>
      </c>
      <c r="C227" s="5" t="s">
        <v>6</v>
      </c>
      <c r="D227" s="13">
        <v>2215.88</v>
      </c>
      <c r="E227" s="13">
        <f>D227-B227</f>
        <v>2116.58</v>
      </c>
      <c r="F227" s="13">
        <v>2277.4</v>
      </c>
      <c r="G227" s="13">
        <f>F227-B227</f>
        <v>2178.1</v>
      </c>
      <c r="H227" s="14">
        <f t="shared" si="5"/>
        <v>2147.34</v>
      </c>
      <c r="I227" s="13">
        <v>2882.1</v>
      </c>
      <c r="J227" s="13">
        <v>2959.5</v>
      </c>
      <c r="K227" s="13">
        <v>61.521999999999998</v>
      </c>
      <c r="L227" s="10">
        <v>21.774999999999999</v>
      </c>
      <c r="M227" s="13">
        <v>0.35399999999999998</v>
      </c>
      <c r="N227" s="13"/>
      <c r="O227" s="13"/>
      <c r="P227" s="13"/>
      <c r="Q227" s="13">
        <v>0.14499999999999999</v>
      </c>
      <c r="R227" s="13">
        <v>0.63200000000000001</v>
      </c>
      <c r="S227" s="13">
        <v>1.75</v>
      </c>
    </row>
    <row r="228" spans="1:23" x14ac:dyDescent="0.25">
      <c r="A228" s="5" t="s">
        <v>77</v>
      </c>
      <c r="B228" s="5">
        <v>99.3</v>
      </c>
      <c r="C228" s="5" t="s">
        <v>8</v>
      </c>
      <c r="D228" s="13">
        <v>2277.4</v>
      </c>
      <c r="E228" s="13">
        <f>D228-B228</f>
        <v>2178.1</v>
      </c>
      <c r="F228" s="13">
        <v>2361.25</v>
      </c>
      <c r="G228" s="13">
        <f>F228-B228</f>
        <v>2261.9499999999998</v>
      </c>
      <c r="H228" s="14">
        <f t="shared" si="5"/>
        <v>2220.0249999999996</v>
      </c>
      <c r="I228" s="13">
        <v>2959.5</v>
      </c>
      <c r="J228" s="13">
        <v>3061.9</v>
      </c>
      <c r="K228" s="13">
        <v>83.844999999999999</v>
      </c>
      <c r="L228" s="10">
        <v>20.693999999999999</v>
      </c>
      <c r="M228" s="13">
        <v>0.247</v>
      </c>
      <c r="N228" s="13"/>
      <c r="O228" s="13"/>
      <c r="P228" s="13"/>
      <c r="Q228" s="13">
        <v>0.14099999999999999</v>
      </c>
      <c r="R228" s="13">
        <v>0.76100000000000001</v>
      </c>
      <c r="S228" s="13">
        <v>1.796</v>
      </c>
    </row>
    <row r="229" spans="1:23" x14ac:dyDescent="0.25">
      <c r="A229" s="5" t="s">
        <v>77</v>
      </c>
      <c r="B229" s="5">
        <v>99.3</v>
      </c>
      <c r="C229" s="5" t="s">
        <v>15</v>
      </c>
      <c r="D229" s="13">
        <v>2361.25</v>
      </c>
      <c r="E229" s="13">
        <f>D229-B229</f>
        <v>2261.9499999999998</v>
      </c>
      <c r="F229" s="13">
        <v>2524.59</v>
      </c>
      <c r="G229" s="13">
        <f>F229-B229</f>
        <v>2425.29</v>
      </c>
      <c r="H229" s="14">
        <f t="shared" si="5"/>
        <v>2343.62</v>
      </c>
      <c r="I229" s="13">
        <v>3061.9</v>
      </c>
      <c r="J229" s="13">
        <v>3250.2</v>
      </c>
      <c r="K229" s="13">
        <v>163.345</v>
      </c>
      <c r="L229" s="10">
        <v>55.610999999999997</v>
      </c>
      <c r="M229" s="13">
        <v>0.34</v>
      </c>
      <c r="N229" s="13"/>
      <c r="O229" s="13"/>
      <c r="P229" s="13"/>
      <c r="Q229" s="13">
        <v>0.161</v>
      </c>
      <c r="R229" s="13">
        <v>0.79500000000000004</v>
      </c>
      <c r="S229" s="13">
        <v>29.875</v>
      </c>
    </row>
    <row r="230" spans="1:23" x14ac:dyDescent="0.25">
      <c r="A230" s="5" t="s">
        <v>77</v>
      </c>
      <c r="B230" s="5">
        <v>99.3</v>
      </c>
      <c r="C230" s="5" t="s">
        <v>14</v>
      </c>
      <c r="D230" s="13">
        <v>2361.25</v>
      </c>
      <c r="E230" s="13">
        <f>D230-B230</f>
        <v>2261.9499999999998</v>
      </c>
      <c r="F230" s="13">
        <v>2494.02</v>
      </c>
      <c r="G230" s="13">
        <f>F230-B230</f>
        <v>2394.7199999999998</v>
      </c>
      <c r="H230" s="14">
        <f t="shared" si="5"/>
        <v>2328.335</v>
      </c>
      <c r="I230" s="13">
        <v>3061.9</v>
      </c>
      <c r="J230" s="13">
        <v>3215.3</v>
      </c>
      <c r="K230" s="13">
        <v>132.773</v>
      </c>
      <c r="L230" s="10">
        <v>50.881</v>
      </c>
      <c r="M230" s="13">
        <v>0.38300000000000001</v>
      </c>
      <c r="N230" s="13"/>
      <c r="O230" s="13"/>
      <c r="P230" s="13"/>
      <c r="Q230" s="13">
        <v>0.16500000000000001</v>
      </c>
      <c r="R230" s="13">
        <v>0.78200000000000003</v>
      </c>
      <c r="S230" s="13">
        <v>32.584000000000003</v>
      </c>
    </row>
    <row r="231" spans="1:23" x14ac:dyDescent="0.25">
      <c r="A231" s="5" t="s">
        <v>77</v>
      </c>
      <c r="B231" s="5">
        <v>99.3</v>
      </c>
      <c r="C231" s="5" t="s">
        <v>13</v>
      </c>
      <c r="D231" s="13">
        <v>2494.02</v>
      </c>
      <c r="E231" s="13">
        <f>D231-B231</f>
        <v>2394.7199999999998</v>
      </c>
      <c r="F231" s="13">
        <v>2524.59</v>
      </c>
      <c r="G231" s="13">
        <f>F231-B231</f>
        <v>2425.29</v>
      </c>
      <c r="H231" s="14">
        <f t="shared" si="5"/>
        <v>2410.0050000000001</v>
      </c>
      <c r="I231" s="13">
        <v>3215.3</v>
      </c>
      <c r="J231" s="13">
        <v>3250.2</v>
      </c>
      <c r="K231" s="13">
        <v>30.571999999999999</v>
      </c>
      <c r="L231" s="10">
        <v>4.7300000000000004</v>
      </c>
      <c r="M231" s="13">
        <v>0.155</v>
      </c>
      <c r="N231" s="13"/>
      <c r="O231" s="13"/>
      <c r="P231" s="13"/>
      <c r="Q231" s="13">
        <v>0.114</v>
      </c>
      <c r="R231" s="13">
        <v>1</v>
      </c>
      <c r="S231" s="13">
        <v>0.72599999999999998</v>
      </c>
    </row>
    <row r="232" spans="1:23" x14ac:dyDescent="0.25">
      <c r="A232" s="5" t="s">
        <v>77</v>
      </c>
      <c r="B232" s="5">
        <v>99.3</v>
      </c>
      <c r="C232" s="5" t="s">
        <v>12</v>
      </c>
      <c r="D232" s="13">
        <v>2158.4499999999998</v>
      </c>
      <c r="E232" s="13">
        <f>D232-B232</f>
        <v>2059.1499999999996</v>
      </c>
      <c r="F232" s="13">
        <v>2524.59</v>
      </c>
      <c r="G232" s="13">
        <f>F232-B232</f>
        <v>2425.29</v>
      </c>
      <c r="H232" s="14">
        <f t="shared" si="5"/>
        <v>2242.2199999999998</v>
      </c>
      <c r="I232" s="13">
        <v>2808.4</v>
      </c>
      <c r="J232" s="13">
        <v>3250.2</v>
      </c>
      <c r="K232" s="13">
        <v>366.14299999999997</v>
      </c>
      <c r="L232" s="10">
        <v>119.11199999999999</v>
      </c>
      <c r="M232" s="13">
        <v>0.32500000000000001</v>
      </c>
      <c r="N232" s="13"/>
      <c r="O232" s="13"/>
      <c r="P232" s="13"/>
      <c r="Q232" s="13">
        <v>0.151</v>
      </c>
      <c r="R232" s="13">
        <v>0.73399999999999999</v>
      </c>
      <c r="S232" s="13">
        <v>14.919</v>
      </c>
    </row>
    <row r="233" spans="1:23" x14ac:dyDescent="0.25">
      <c r="A233" s="5" t="s">
        <v>78</v>
      </c>
      <c r="B233" s="5">
        <v>100</v>
      </c>
      <c r="C233" s="5" t="s">
        <v>11</v>
      </c>
      <c r="D233" s="13">
        <v>1710.72</v>
      </c>
      <c r="E233" s="13">
        <f>D233-B233</f>
        <v>1610.72</v>
      </c>
      <c r="F233" s="13">
        <v>1927.75</v>
      </c>
      <c r="G233" s="13">
        <f>F233-B233</f>
        <v>1827.75</v>
      </c>
      <c r="H233" s="14">
        <f t="shared" si="5"/>
        <v>1719.2350000000001</v>
      </c>
      <c r="I233" s="13">
        <v>1710.72</v>
      </c>
      <c r="J233" s="13">
        <v>1927.75</v>
      </c>
      <c r="K233" s="13">
        <v>217.02600000000001</v>
      </c>
      <c r="L233" s="10"/>
      <c r="M233" s="13"/>
      <c r="N233" s="13"/>
      <c r="O233" s="13"/>
      <c r="P233" s="13"/>
      <c r="Q233" s="13"/>
      <c r="R233" s="13"/>
      <c r="S233" s="13"/>
      <c r="T233" s="5" t="s">
        <v>16</v>
      </c>
      <c r="U233" s="5">
        <v>2836.0119399999999</v>
      </c>
      <c r="V233" s="5">
        <v>3541.7763100000002</v>
      </c>
      <c r="W233" s="5" t="s">
        <v>18</v>
      </c>
    </row>
    <row r="234" spans="1:23" x14ac:dyDescent="0.25">
      <c r="A234" s="5" t="s">
        <v>78</v>
      </c>
      <c r="B234" s="5">
        <v>100</v>
      </c>
      <c r="C234" s="5" t="s">
        <v>4</v>
      </c>
      <c r="D234" s="13">
        <v>1927.75</v>
      </c>
      <c r="E234" s="13">
        <f>D234-B234</f>
        <v>1827.75</v>
      </c>
      <c r="F234" s="13">
        <v>2573.7199999999998</v>
      </c>
      <c r="G234" s="13">
        <f>F234-B234</f>
        <v>2473.7199999999998</v>
      </c>
      <c r="H234" s="14">
        <f t="shared" si="5"/>
        <v>2150.7349999999997</v>
      </c>
      <c r="I234" s="13">
        <v>1950</v>
      </c>
      <c r="J234" s="13">
        <v>2600</v>
      </c>
      <c r="K234" s="13">
        <v>645.971</v>
      </c>
      <c r="L234" s="10"/>
      <c r="M234" s="13"/>
      <c r="N234" s="13"/>
      <c r="O234" s="13"/>
      <c r="P234" s="13"/>
      <c r="Q234" s="13"/>
      <c r="R234" s="13"/>
      <c r="S234" s="13"/>
      <c r="T234" s="5" t="s">
        <v>16</v>
      </c>
    </row>
    <row r="235" spans="1:23" x14ac:dyDescent="0.25">
      <c r="A235" s="5" t="s">
        <v>78</v>
      </c>
      <c r="B235" s="5">
        <v>100</v>
      </c>
      <c r="C235" s="5" t="s">
        <v>9</v>
      </c>
      <c r="D235" s="13">
        <v>2573.7199999999998</v>
      </c>
      <c r="E235" s="13">
        <f>D235-B235</f>
        <v>2473.7199999999998</v>
      </c>
      <c r="F235" s="13">
        <v>2659.48</v>
      </c>
      <c r="G235" s="13">
        <f>F235-B235</f>
        <v>2559.48</v>
      </c>
      <c r="H235" s="14">
        <f t="shared" si="5"/>
        <v>2516.6</v>
      </c>
      <c r="I235" s="13">
        <v>2600</v>
      </c>
      <c r="J235" s="13">
        <v>2685.9</v>
      </c>
      <c r="K235" s="13">
        <v>85.757999999999996</v>
      </c>
      <c r="L235" s="10"/>
      <c r="M235" s="13"/>
      <c r="N235" s="13"/>
      <c r="O235" s="13"/>
      <c r="P235" s="13"/>
      <c r="Q235" s="13"/>
      <c r="R235" s="13"/>
      <c r="S235" s="13"/>
      <c r="T235" s="5" t="s">
        <v>16</v>
      </c>
    </row>
    <row r="236" spans="1:23" x14ac:dyDescent="0.25">
      <c r="A236" s="5" t="s">
        <v>78</v>
      </c>
      <c r="B236" s="5">
        <v>100</v>
      </c>
      <c r="C236" s="5" t="s">
        <v>5</v>
      </c>
      <c r="D236" s="13">
        <v>2573.7199999999998</v>
      </c>
      <c r="E236" s="13">
        <f>D236-B236</f>
        <v>2473.7199999999998</v>
      </c>
      <c r="F236" s="13">
        <v>2659.48</v>
      </c>
      <c r="G236" s="13">
        <f>F236-B236</f>
        <v>2559.48</v>
      </c>
      <c r="H236" s="14">
        <f t="shared" si="5"/>
        <v>2516.6</v>
      </c>
      <c r="I236" s="13">
        <v>2600</v>
      </c>
      <c r="J236" s="13">
        <v>2685.9</v>
      </c>
      <c r="K236" s="13">
        <v>85.757999999999996</v>
      </c>
      <c r="L236" s="10"/>
      <c r="M236" s="13"/>
      <c r="N236" s="13"/>
      <c r="O236" s="13"/>
      <c r="P236" s="13"/>
      <c r="Q236" s="13"/>
      <c r="R236" s="13"/>
      <c r="S236" s="13"/>
      <c r="T236" s="5" t="s">
        <v>16</v>
      </c>
    </row>
    <row r="237" spans="1:23" x14ac:dyDescent="0.25">
      <c r="A237" s="5" t="s">
        <v>78</v>
      </c>
      <c r="B237" s="5">
        <v>100</v>
      </c>
      <c r="C237" s="5" t="s">
        <v>17</v>
      </c>
      <c r="D237" s="13">
        <v>2659.48</v>
      </c>
      <c r="E237" s="13">
        <f>D237-B237</f>
        <v>2559.48</v>
      </c>
      <c r="F237" s="13">
        <v>2783.03</v>
      </c>
      <c r="G237" s="13">
        <f>F237-B237</f>
        <v>2683.03</v>
      </c>
      <c r="H237" s="14">
        <f t="shared" si="5"/>
        <v>2621.2550000000001</v>
      </c>
      <c r="I237" s="13">
        <v>2685.9</v>
      </c>
      <c r="J237" s="13">
        <v>2809.6</v>
      </c>
      <c r="K237" s="13">
        <v>123.55200000000001</v>
      </c>
      <c r="L237" s="10"/>
      <c r="M237" s="13"/>
      <c r="N237" s="13"/>
      <c r="O237" s="13"/>
      <c r="P237" s="13"/>
      <c r="Q237" s="13"/>
      <c r="R237" s="13"/>
      <c r="S237" s="13"/>
      <c r="T237" s="5" t="s">
        <v>16</v>
      </c>
    </row>
    <row r="238" spans="1:23" x14ac:dyDescent="0.25">
      <c r="A238" s="5" t="s">
        <v>78</v>
      </c>
      <c r="B238" s="5">
        <v>100</v>
      </c>
      <c r="C238" s="5" t="s">
        <v>8</v>
      </c>
      <c r="D238" s="13">
        <v>2783.03</v>
      </c>
      <c r="E238" s="13">
        <f>D238-B238</f>
        <v>2683.03</v>
      </c>
      <c r="F238" s="13">
        <v>3387.87</v>
      </c>
      <c r="G238" s="13">
        <f>F238-B238</f>
        <v>3287.87</v>
      </c>
      <c r="H238" s="14">
        <f t="shared" si="5"/>
        <v>2985.45</v>
      </c>
      <c r="I238" s="13">
        <v>2809.6</v>
      </c>
      <c r="J238" s="13">
        <v>3415.6</v>
      </c>
      <c r="K238" s="13">
        <v>604.84100000000001</v>
      </c>
      <c r="L238" s="10">
        <v>0</v>
      </c>
      <c r="M238" s="13">
        <v>0</v>
      </c>
      <c r="N238" s="13"/>
      <c r="O238" s="13"/>
      <c r="P238" s="13"/>
      <c r="Q238" s="13"/>
      <c r="R238" s="13"/>
      <c r="S238" s="13"/>
    </row>
    <row r="239" spans="1:23" x14ac:dyDescent="0.25">
      <c r="A239" s="5" t="s">
        <v>78</v>
      </c>
      <c r="B239" s="5">
        <v>100</v>
      </c>
      <c r="C239" s="5" t="s">
        <v>15</v>
      </c>
      <c r="D239" s="13">
        <v>3387.87</v>
      </c>
      <c r="E239" s="13">
        <f>D239-B239</f>
        <v>3287.87</v>
      </c>
      <c r="F239" s="13">
        <v>3516.83</v>
      </c>
      <c r="G239" s="13">
        <f>F239-B239</f>
        <v>3416.83</v>
      </c>
      <c r="H239" s="14">
        <f t="shared" si="5"/>
        <v>3352.35</v>
      </c>
      <c r="I239" s="13">
        <v>3415.6</v>
      </c>
      <c r="J239" s="13">
        <v>3545</v>
      </c>
      <c r="K239" s="13">
        <v>128.96299999999999</v>
      </c>
      <c r="L239" s="10">
        <v>36.764000000000003</v>
      </c>
      <c r="M239" s="13">
        <v>0.28499999999999998</v>
      </c>
      <c r="N239" s="13"/>
      <c r="O239" s="13"/>
      <c r="P239" s="13"/>
      <c r="Q239" s="13">
        <v>0.108</v>
      </c>
      <c r="R239" s="13">
        <v>0.68300000000000005</v>
      </c>
      <c r="S239" s="13"/>
    </row>
    <row r="240" spans="1:23" x14ac:dyDescent="0.25">
      <c r="A240" s="5" t="s">
        <v>78</v>
      </c>
      <c r="B240" s="5">
        <v>100</v>
      </c>
      <c r="C240" s="5" t="s">
        <v>13</v>
      </c>
      <c r="D240" s="13">
        <v>3387.87</v>
      </c>
      <c r="E240" s="13">
        <f>D240-B240</f>
        <v>3287.87</v>
      </c>
      <c r="F240" s="13">
        <v>3516.83</v>
      </c>
      <c r="G240" s="13">
        <f>F240-B240</f>
        <v>3416.83</v>
      </c>
      <c r="H240" s="14">
        <f t="shared" ref="H240" si="6">E240+((F240-D240)/2)</f>
        <v>3352.35</v>
      </c>
      <c r="I240" s="13">
        <v>3415.6</v>
      </c>
      <c r="J240" s="13">
        <v>3545</v>
      </c>
      <c r="K240" s="13">
        <v>128.96299999999999</v>
      </c>
      <c r="L240" s="10">
        <v>36.764000000000003</v>
      </c>
      <c r="M240" s="13">
        <v>0.28499999999999998</v>
      </c>
      <c r="N240" s="13"/>
      <c r="O240" s="13"/>
      <c r="P240" s="13"/>
      <c r="Q240" s="13">
        <v>0.108</v>
      </c>
      <c r="R240" s="13">
        <v>0.68300000000000005</v>
      </c>
      <c r="S240" s="13"/>
    </row>
    <row r="241" spans="1:23" x14ac:dyDescent="0.25">
      <c r="A241" s="5" t="s">
        <v>78</v>
      </c>
      <c r="B241" s="5">
        <v>100</v>
      </c>
      <c r="C241" s="5" t="s">
        <v>12</v>
      </c>
      <c r="D241" s="13">
        <v>2573.7199999999998</v>
      </c>
      <c r="E241" s="13">
        <f>D241-B241</f>
        <v>2473.7199999999998</v>
      </c>
      <c r="F241" s="13">
        <v>3516.83</v>
      </c>
      <c r="G241" s="13">
        <f>F241-B241</f>
        <v>3416.83</v>
      </c>
      <c r="H241" s="14">
        <f t="shared" si="5"/>
        <v>2945.2749999999996</v>
      </c>
      <c r="I241" s="13">
        <v>2600</v>
      </c>
      <c r="J241" s="13">
        <v>3545</v>
      </c>
      <c r="K241" s="13">
        <v>943.11400000000003</v>
      </c>
      <c r="L241" s="10">
        <v>36.764000000000003</v>
      </c>
      <c r="M241" s="13">
        <v>3.9E-2</v>
      </c>
      <c r="N241" s="13"/>
      <c r="O241" s="13"/>
      <c r="P241" s="13"/>
      <c r="Q241" s="13">
        <v>0.108</v>
      </c>
      <c r="R241" s="13">
        <v>0.68300000000000005</v>
      </c>
      <c r="S241" s="13"/>
    </row>
    <row r="242" spans="1:23" x14ac:dyDescent="0.25">
      <c r="A242" s="5" t="s">
        <v>86</v>
      </c>
      <c r="B242" s="5">
        <v>103.02</v>
      </c>
      <c r="C242" s="5" t="s">
        <v>11</v>
      </c>
      <c r="D242" s="13">
        <v>724.42</v>
      </c>
      <c r="E242" s="13">
        <f>D242-B242</f>
        <v>621.4</v>
      </c>
      <c r="F242" s="13">
        <v>1012.72</v>
      </c>
      <c r="G242" s="13">
        <f>F242-B242</f>
        <v>909.7</v>
      </c>
      <c r="H242" s="14">
        <f t="shared" si="5"/>
        <v>765.55</v>
      </c>
      <c r="I242" s="13">
        <v>724.42</v>
      </c>
      <c r="J242" s="13">
        <v>1012.72</v>
      </c>
      <c r="K242" s="13">
        <v>288.3</v>
      </c>
      <c r="L242" s="10">
        <v>5.4859999999999998</v>
      </c>
      <c r="M242" s="13">
        <v>1.9E-2</v>
      </c>
      <c r="N242" s="13"/>
      <c r="O242" s="13"/>
      <c r="P242" s="13"/>
      <c r="Q242" s="13">
        <v>0.25800000000000001</v>
      </c>
      <c r="R242" s="13">
        <v>1</v>
      </c>
      <c r="S242" s="13"/>
      <c r="U242" s="5">
        <v>627.58320000000003</v>
      </c>
      <c r="V242" s="5">
        <v>1464.8688</v>
      </c>
      <c r="W242" s="5" t="s">
        <v>10</v>
      </c>
    </row>
    <row r="243" spans="1:23" x14ac:dyDescent="0.25">
      <c r="A243" s="5" t="s">
        <v>86</v>
      </c>
      <c r="B243" s="5">
        <v>103.02</v>
      </c>
      <c r="C243" s="5" t="s">
        <v>4</v>
      </c>
      <c r="D243" s="13">
        <v>1043.2</v>
      </c>
      <c r="E243" s="13">
        <f>D243-B243</f>
        <v>940.18000000000006</v>
      </c>
      <c r="F243" s="13">
        <v>1296.2</v>
      </c>
      <c r="G243" s="13">
        <f>F243-B243</f>
        <v>1193.18</v>
      </c>
      <c r="H243" s="14">
        <f t="shared" si="5"/>
        <v>1066.68</v>
      </c>
      <c r="I243" s="13">
        <v>1043.2</v>
      </c>
      <c r="J243" s="13">
        <v>1296.2</v>
      </c>
      <c r="K243" s="13">
        <v>253</v>
      </c>
      <c r="L243" s="10">
        <v>13.411</v>
      </c>
      <c r="M243" s="13">
        <v>5.2999999999999999E-2</v>
      </c>
      <c r="N243" s="13"/>
      <c r="O243" s="13"/>
      <c r="P243" s="13"/>
      <c r="Q243" s="13">
        <v>0.22700000000000001</v>
      </c>
      <c r="R243" s="13">
        <v>1</v>
      </c>
      <c r="S243" s="13"/>
    </row>
    <row r="244" spans="1:23" x14ac:dyDescent="0.25">
      <c r="A244" s="5" t="s">
        <v>86</v>
      </c>
      <c r="B244" s="5">
        <v>103.02</v>
      </c>
      <c r="C244" s="5" t="s">
        <v>9</v>
      </c>
      <c r="D244" s="13">
        <v>1265.72</v>
      </c>
      <c r="E244" s="13">
        <f>D244-B244</f>
        <v>1162.7</v>
      </c>
      <c r="F244" s="13">
        <v>1280.82</v>
      </c>
      <c r="G244" s="13">
        <f>F244-B244</f>
        <v>1177.8</v>
      </c>
      <c r="H244" s="14">
        <f t="shared" si="5"/>
        <v>1170.25</v>
      </c>
      <c r="I244" s="13">
        <v>1296.2</v>
      </c>
      <c r="J244" s="13">
        <v>1311.3</v>
      </c>
      <c r="K244" s="13">
        <v>15.1</v>
      </c>
      <c r="L244" s="10">
        <v>2.286</v>
      </c>
      <c r="M244" s="13">
        <v>0.151</v>
      </c>
      <c r="N244" s="13"/>
      <c r="O244" s="13"/>
      <c r="P244" s="13"/>
      <c r="Q244" s="13">
        <v>0.29499999999999998</v>
      </c>
      <c r="R244" s="13">
        <v>1</v>
      </c>
      <c r="S244" s="13"/>
    </row>
    <row r="245" spans="1:23" x14ac:dyDescent="0.25">
      <c r="A245" s="5" t="s">
        <v>86</v>
      </c>
      <c r="B245" s="5">
        <v>103.02</v>
      </c>
      <c r="C245" s="5" t="s">
        <v>5</v>
      </c>
      <c r="D245" s="13">
        <v>1265.72</v>
      </c>
      <c r="E245" s="13">
        <f>D245-B245</f>
        <v>1162.7</v>
      </c>
      <c r="F245" s="13">
        <v>1280.82</v>
      </c>
      <c r="G245" s="13">
        <f>F245-B245</f>
        <v>1177.8</v>
      </c>
      <c r="H245" s="14">
        <f t="shared" si="5"/>
        <v>1170.25</v>
      </c>
      <c r="I245" s="13">
        <v>1296.2</v>
      </c>
      <c r="J245" s="13">
        <v>1311.3</v>
      </c>
      <c r="K245" s="13">
        <v>15.1</v>
      </c>
      <c r="L245" s="10">
        <v>2.286</v>
      </c>
      <c r="M245" s="13">
        <v>0.151</v>
      </c>
      <c r="N245" s="13"/>
      <c r="O245" s="13"/>
      <c r="P245" s="13"/>
      <c r="Q245" s="13">
        <v>0.29499999999999998</v>
      </c>
      <c r="R245" s="13">
        <v>1</v>
      </c>
      <c r="S245" s="13"/>
    </row>
    <row r="246" spans="1:23" x14ac:dyDescent="0.25">
      <c r="A246" s="5" t="s">
        <v>86</v>
      </c>
      <c r="B246" s="5">
        <v>103.02</v>
      </c>
      <c r="C246" s="5" t="s">
        <v>8</v>
      </c>
      <c r="D246" s="13">
        <v>1280.82</v>
      </c>
      <c r="E246" s="13">
        <f>D246-B246</f>
        <v>1177.8</v>
      </c>
      <c r="F246" s="13">
        <v>1373.12</v>
      </c>
      <c r="G246" s="13">
        <f>F246-B246</f>
        <v>1270.0999999999999</v>
      </c>
      <c r="H246" s="14">
        <f t="shared" si="5"/>
        <v>1223.9499999999998</v>
      </c>
      <c r="I246" s="13">
        <v>1311.3</v>
      </c>
      <c r="J246" s="13">
        <v>1403.6</v>
      </c>
      <c r="K246" s="13">
        <v>92.3</v>
      </c>
      <c r="L246" s="10">
        <v>24.079000000000001</v>
      </c>
      <c r="M246" s="13">
        <v>0.26100000000000001</v>
      </c>
      <c r="N246" s="13"/>
      <c r="O246" s="13"/>
      <c r="P246" s="13"/>
      <c r="Q246" s="13">
        <v>0.193</v>
      </c>
      <c r="R246" s="13">
        <v>1</v>
      </c>
      <c r="S246" s="13"/>
    </row>
    <row r="247" spans="1:23" x14ac:dyDescent="0.25">
      <c r="A247" s="5" t="s">
        <v>86</v>
      </c>
      <c r="B247" s="5">
        <v>103.02</v>
      </c>
      <c r="C247" s="5" t="s">
        <v>7</v>
      </c>
      <c r="D247" s="13">
        <v>1265.72</v>
      </c>
      <c r="E247" s="13">
        <f>D247-B247</f>
        <v>1162.7</v>
      </c>
      <c r="F247" s="13">
        <v>1373.12</v>
      </c>
      <c r="G247" s="13">
        <f>F247-B247</f>
        <v>1270.0999999999999</v>
      </c>
      <c r="H247" s="14">
        <f t="shared" si="5"/>
        <v>1216.4000000000001</v>
      </c>
      <c r="I247" s="13">
        <v>1296.2</v>
      </c>
      <c r="J247" s="13">
        <v>1403.6</v>
      </c>
      <c r="K247" s="13">
        <v>107.4</v>
      </c>
      <c r="L247" s="10">
        <v>26.364999999999998</v>
      </c>
      <c r="M247" s="13">
        <v>0.245</v>
      </c>
      <c r="N247" s="13"/>
      <c r="O247" s="13"/>
      <c r="P247" s="13"/>
      <c r="Q247" s="13">
        <v>0.20200000000000001</v>
      </c>
      <c r="R247" s="13">
        <v>1</v>
      </c>
      <c r="S247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Ilett, Rachael</dc:creator>
  <cp:lastModifiedBy>Tony Hallam</cp:lastModifiedBy>
  <cp:lastPrinted>2015-08-11T01:12:40Z</cp:lastPrinted>
  <dcterms:created xsi:type="dcterms:W3CDTF">2015-03-16T23:35:49Z</dcterms:created>
  <dcterms:modified xsi:type="dcterms:W3CDTF">2016-08-24T23:39:35Z</dcterms:modified>
</cp:coreProperties>
</file>