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eCloudData\#RETAIL#ECOMMERCE\Contoso\"/>
    </mc:Choice>
  </mc:AlternateContent>
  <xr:revisionPtr revIDLastSave="0" documentId="13_ncr:1_{D7FAAA03-6281-40C0-82F5-4CA871E1E04B}" xr6:coauthVersionLast="47" xr6:coauthVersionMax="47" xr10:uidLastSave="{00000000-0000-0000-0000-000000000000}"/>
  <bookViews>
    <workbookView xWindow="-120" yWindow="-120" windowWidth="29040" windowHeight="15720" xr2:uid="{443894AD-8596-4893-9EB3-B748942919BD}"/>
  </bookViews>
  <sheets>
    <sheet name="Table" sheetId="1" r:id="rId1"/>
    <sheet name="Column" sheetId="2" r:id="rId2"/>
    <sheet name="Dimension" sheetId="3" r:id="rId3"/>
    <sheet name="Measure" sheetId="8" r:id="rId4"/>
    <sheet name="Sales" sheetId="4" r:id="rId5"/>
    <sheet name="StrategyPlan" sheetId="5" r:id="rId6"/>
  </sheets>
  <definedNames>
    <definedName name="_xlnm._FilterDatabase" localSheetId="1" hidden="1">Column!$A$1:$H$430</definedName>
    <definedName name="_xlnm._FilterDatabase" localSheetId="3" hidden="1">Measure!$A$1:$E$63</definedName>
    <definedName name="_xlnm._FilterDatabase" localSheetId="0" hidden="1">Table!$A$1:$A$32</definedName>
    <definedName name="brand">#REF!</definedName>
    <definedName name="category">#REF!</definedName>
    <definedName name="class">#REF!</definedName>
    <definedName name="subcatego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4" l="1"/>
  <c r="D23" i="4"/>
  <c r="E23" i="4"/>
  <c r="F23" i="4"/>
  <c r="G23" i="4"/>
  <c r="H23" i="4"/>
  <c r="I23" i="4"/>
  <c r="J23" i="4"/>
  <c r="K23" i="4"/>
  <c r="B23" i="4"/>
  <c r="C22" i="4"/>
  <c r="D22" i="4"/>
  <c r="E22" i="4"/>
  <c r="F22" i="4"/>
  <c r="G22" i="4"/>
  <c r="H22" i="4"/>
  <c r="I22" i="4"/>
  <c r="J22" i="4"/>
  <c r="K22" i="4"/>
  <c r="B22" i="4"/>
  <c r="G26" i="4"/>
  <c r="H26" i="4"/>
  <c r="I26" i="4"/>
  <c r="J26" i="4"/>
  <c r="K26" i="4"/>
  <c r="G29" i="4"/>
  <c r="H29" i="4"/>
  <c r="I29" i="4"/>
  <c r="J29" i="4"/>
  <c r="K29" i="4"/>
  <c r="G25" i="4"/>
  <c r="H25" i="4"/>
  <c r="I25" i="4"/>
  <c r="J25" i="4"/>
  <c r="K25" i="4"/>
  <c r="G28" i="4"/>
  <c r="G31" i="4" s="1"/>
  <c r="G32" i="4" s="1"/>
  <c r="H28" i="4"/>
  <c r="H31" i="4" s="1"/>
  <c r="H32" i="4" s="1"/>
  <c r="I28" i="4"/>
  <c r="I31" i="4" s="1"/>
  <c r="I32" i="4" s="1"/>
  <c r="J28" i="4"/>
  <c r="J31" i="4" s="1"/>
  <c r="J32" i="4" s="1"/>
  <c r="K28" i="4"/>
  <c r="K31" i="4" s="1"/>
  <c r="K32" i="4" s="1"/>
  <c r="C28" i="4"/>
  <c r="C31" i="4" s="1"/>
  <c r="C32" i="4" s="1"/>
  <c r="D28" i="4"/>
  <c r="D31" i="4" s="1"/>
  <c r="D32" i="4" s="1"/>
  <c r="E28" i="4"/>
  <c r="E31" i="4" s="1"/>
  <c r="E32" i="4" s="1"/>
  <c r="F28" i="4"/>
  <c r="F31" i="4" s="1"/>
  <c r="F32" i="4" s="1"/>
  <c r="B28" i="4"/>
  <c r="B31" i="4" s="1"/>
  <c r="B32" i="4" s="1"/>
  <c r="C25" i="4"/>
  <c r="D25" i="4"/>
  <c r="E25" i="4"/>
  <c r="F25" i="4"/>
  <c r="B25" i="4"/>
  <c r="C29" i="4"/>
  <c r="D29" i="4"/>
  <c r="E29" i="4"/>
  <c r="F29" i="4"/>
  <c r="B29" i="4"/>
  <c r="C26" i="4"/>
  <c r="D26" i="4"/>
  <c r="E26" i="4"/>
  <c r="F26" i="4"/>
  <c r="B26" i="4"/>
</calcChain>
</file>

<file path=xl/sharedStrings.xml><?xml version="1.0" encoding="utf-8"?>
<sst xmlns="http://schemas.openxmlformats.org/spreadsheetml/2006/main" count="2411" uniqueCount="898">
  <si>
    <t>DimAccount</t>
  </si>
  <si>
    <t>AccountKey</t>
  </si>
  <si>
    <t>int</t>
  </si>
  <si>
    <t>The primary key of account table</t>
  </si>
  <si>
    <t>PK</t>
  </si>
  <si>
    <t>ParentAccountKey</t>
  </si>
  <si>
    <t>The parent key of account table</t>
  </si>
  <si>
    <t>AccountLabel</t>
  </si>
  <si>
    <t>nvarchar</t>
  </si>
  <si>
    <t>The account label</t>
  </si>
  <si>
    <t>AccountName</t>
  </si>
  <si>
    <t>The name of account.</t>
  </si>
  <si>
    <t>AccountDescription</t>
  </si>
  <si>
    <t>The account description</t>
  </si>
  <si>
    <t>AccountType</t>
  </si>
  <si>
    <t>Operator</t>
  </si>
  <si>
    <t>The operator of the account record</t>
  </si>
  <si>
    <t>CustomMembers</t>
  </si>
  <si>
    <t>The account custom  member for MDX calculation</t>
  </si>
  <si>
    <t>ValueType</t>
  </si>
  <si>
    <t>The value type of the account record</t>
  </si>
  <si>
    <t>CustomMemberOptions</t>
  </si>
  <si>
    <t>The options of custom members for MDX calculation</t>
  </si>
  <si>
    <t>ETLLoadID</t>
  </si>
  <si>
    <t>ETL load process ID</t>
  </si>
  <si>
    <t>LoadDate</t>
  </si>
  <si>
    <t>datetime</t>
  </si>
  <si>
    <t>Loaded date, used for ETL</t>
  </si>
  <si>
    <t>UpdateDate</t>
  </si>
  <si>
    <t>Updated date, used for ETL</t>
  </si>
  <si>
    <t>DimChannel</t>
  </si>
  <si>
    <t>ChannelKey</t>
  </si>
  <si>
    <t>The primary key of channel table</t>
  </si>
  <si>
    <t>ChannelLabel</t>
  </si>
  <si>
    <t>The channel label</t>
  </si>
  <si>
    <t>ChannelName</t>
  </si>
  <si>
    <t>ChannelDescription</t>
  </si>
  <si>
    <t>The description of the channel</t>
  </si>
  <si>
    <t>DimCurrency</t>
  </si>
  <si>
    <t>CurrencyKey</t>
  </si>
  <si>
    <t>The primary key of currency table</t>
  </si>
  <si>
    <t>CurrencyLabel</t>
  </si>
  <si>
    <t>The abbreviation of the currency</t>
  </si>
  <si>
    <t>CurrencyDescription</t>
  </si>
  <si>
    <t>The description of the currency</t>
  </si>
  <si>
    <t>DimCustomer</t>
  </si>
  <si>
    <t>CustomerKey</t>
  </si>
  <si>
    <t>The primary key of customer table</t>
  </si>
  <si>
    <t>GeographyKey</t>
  </si>
  <si>
    <t>Foreign key pointed to PK in DimGeography table</t>
  </si>
  <si>
    <t>FK</t>
  </si>
  <si>
    <t>CustomerLabel</t>
  </si>
  <si>
    <t>The abbreviated  description of the customer</t>
  </si>
  <si>
    <t>Title</t>
  </si>
  <si>
    <t>The title of the customer</t>
  </si>
  <si>
    <t>FirstName</t>
  </si>
  <si>
    <t>The first name of the customer</t>
  </si>
  <si>
    <t>MiddleName</t>
  </si>
  <si>
    <t>The middle name of the customer</t>
  </si>
  <si>
    <t>LastName</t>
  </si>
  <si>
    <t>The last name of the customer</t>
  </si>
  <si>
    <t>NameStyle</t>
  </si>
  <si>
    <t>bit</t>
  </si>
  <si>
    <t>The style of the customer name</t>
  </si>
  <si>
    <t>BirthDate</t>
  </si>
  <si>
    <t>date</t>
  </si>
  <si>
    <t>The birthday of the customer</t>
  </si>
  <si>
    <t>MaritalStatus</t>
  </si>
  <si>
    <t>The marital  status of the customer</t>
  </si>
  <si>
    <t>Suffix</t>
  </si>
  <si>
    <t>The suffix of the customer</t>
  </si>
  <si>
    <t>Gender</t>
  </si>
  <si>
    <t>The gender of the customer</t>
  </si>
  <si>
    <t>EmailAddress</t>
  </si>
  <si>
    <t>The email address of the customer</t>
  </si>
  <si>
    <t>YearlyIncome</t>
  </si>
  <si>
    <t>money</t>
  </si>
  <si>
    <t>The yearly income of the customer</t>
  </si>
  <si>
    <t>TotalChildren</t>
  </si>
  <si>
    <t>tinyint</t>
  </si>
  <si>
    <t>The number of children</t>
  </si>
  <si>
    <t>NumberChildrenAtHome</t>
  </si>
  <si>
    <t>The at-home children number</t>
  </si>
  <si>
    <t>Education</t>
  </si>
  <si>
    <t>The education of the customer</t>
  </si>
  <si>
    <t>Occupation</t>
  </si>
  <si>
    <t>The occupation of the customer</t>
  </si>
  <si>
    <t>HouseOwnerFlag</t>
  </si>
  <si>
    <t>nchar</t>
  </si>
  <si>
    <t>The flag of whether the customer owns a house</t>
  </si>
  <si>
    <t>NumberCarsOwned</t>
  </si>
  <si>
    <t>The number of cars owned by customer</t>
  </si>
  <si>
    <t>AddressLine1</t>
  </si>
  <si>
    <t>The address 1 of the customer</t>
  </si>
  <si>
    <t>AddressLine2</t>
  </si>
  <si>
    <t>The address 2 of the customer</t>
  </si>
  <si>
    <t>Phone</t>
  </si>
  <si>
    <t>The phone number of the customer</t>
  </si>
  <si>
    <t>DateFirstPurchase</t>
  </si>
  <si>
    <t>The first purchase date of the customer</t>
  </si>
  <si>
    <t>DimDate</t>
  </si>
  <si>
    <t>Datekey</t>
  </si>
  <si>
    <t>Datetime</t>
  </si>
  <si>
    <t>The primary key of Date table</t>
  </si>
  <si>
    <t>FullDateLabel</t>
  </si>
  <si>
    <t>Date label</t>
  </si>
  <si>
    <t>DateDescription</t>
  </si>
  <si>
    <t>Date description</t>
  </si>
  <si>
    <t>CalendarYearLabel</t>
  </si>
  <si>
    <t>Label of calendar year</t>
  </si>
  <si>
    <t>CalendarHalfYear</t>
  </si>
  <si>
    <t xml:space="preserve">Half year </t>
  </si>
  <si>
    <t>CalendarHalfYearLabel</t>
  </si>
  <si>
    <t>Label of the half year</t>
  </si>
  <si>
    <t>Quarter of a calendar year</t>
  </si>
  <si>
    <t>CalendarQuarterLabel</t>
  </si>
  <si>
    <t>Label of the quarter</t>
  </si>
  <si>
    <t>CalendarMonth</t>
  </si>
  <si>
    <t>Month of a calendar year</t>
  </si>
  <si>
    <t>CalendarMonthLabel</t>
  </si>
  <si>
    <t>Label of the month</t>
  </si>
  <si>
    <t>CalendarWeek</t>
  </si>
  <si>
    <t>Week of a calendar year</t>
  </si>
  <si>
    <t>CalendarWeekLabel</t>
  </si>
  <si>
    <t>Label of the week</t>
  </si>
  <si>
    <t>CalendarDayOfWeek</t>
  </si>
  <si>
    <t>Date of a calendar year</t>
  </si>
  <si>
    <t>CalendarDayOfWeekLabel</t>
  </si>
  <si>
    <t>Label of the date</t>
  </si>
  <si>
    <t>FiscalYear</t>
  </si>
  <si>
    <t>Fiscal year</t>
  </si>
  <si>
    <t>FiscalYearLabel</t>
  </si>
  <si>
    <t>Label of the fiscal year</t>
  </si>
  <si>
    <t>FiscalHalfYear</t>
  </si>
  <si>
    <t>Half year of a fiscal year</t>
  </si>
  <si>
    <t>FiscalHalfYearLabel</t>
  </si>
  <si>
    <t>Label of the half fiscal year</t>
  </si>
  <si>
    <t>FiscalQuarter</t>
  </si>
  <si>
    <t>Quarter of a fiscal year</t>
  </si>
  <si>
    <t>FiscalQuarterLabel</t>
  </si>
  <si>
    <t>Label of the fiscal quarter</t>
  </si>
  <si>
    <t>FiscalMonth</t>
  </si>
  <si>
    <t>Month of a fiscal year</t>
  </si>
  <si>
    <t>FiscalMonthLabel</t>
  </si>
  <si>
    <t>Label of the fiscal month</t>
  </si>
  <si>
    <t>IsWorkDay</t>
  </si>
  <si>
    <t>Whether it is a work day</t>
  </si>
  <si>
    <t>IsHoliday</t>
  </si>
  <si>
    <t>Whether it is a holiday</t>
  </si>
  <si>
    <t>HolidayName</t>
  </si>
  <si>
    <t>The name of the holiday if it is a holiday</t>
  </si>
  <si>
    <t>EuropeSeason</t>
  </si>
  <si>
    <t>The marketing  season in Europe.</t>
  </si>
  <si>
    <t>NorthAmericaSeason</t>
  </si>
  <si>
    <t>The marketing  season in North America.</t>
  </si>
  <si>
    <t>AsiaSeason</t>
  </si>
  <si>
    <t>The marketing  season in Asia.</t>
  </si>
  <si>
    <t>DimEmployee</t>
  </si>
  <si>
    <t>EmployeeKey</t>
  </si>
  <si>
    <t>The primary key of employee table</t>
  </si>
  <si>
    <t>ParentEmployeeKey</t>
  </si>
  <si>
    <t>The key of direct report manager</t>
  </si>
  <si>
    <t>First name</t>
  </si>
  <si>
    <t>Last name</t>
  </si>
  <si>
    <t>Middle name</t>
  </si>
  <si>
    <t>The title of the employee</t>
  </si>
  <si>
    <t>HireDate</t>
  </si>
  <si>
    <t>The hire date</t>
  </si>
  <si>
    <t>The birth date of the employee</t>
  </si>
  <si>
    <t>The email address of the employee</t>
  </si>
  <si>
    <t>The phone number of the employee</t>
  </si>
  <si>
    <t>The marital status of the employee</t>
  </si>
  <si>
    <t>EmergencyContactName</t>
  </si>
  <si>
    <t>Emergency contact name</t>
  </si>
  <si>
    <t>EmergencyContactPhone</t>
  </si>
  <si>
    <t>Emergency contact phone</t>
  </si>
  <si>
    <t>SalariedFlag</t>
  </si>
  <si>
    <t>The flag of salary</t>
  </si>
  <si>
    <t>The gender of the employee</t>
  </si>
  <si>
    <t>PayFrequency</t>
  </si>
  <si>
    <t>The pay frequency of the employee</t>
  </si>
  <si>
    <t>BaseRate</t>
  </si>
  <si>
    <t>The base rate of the salary</t>
  </si>
  <si>
    <t>VacationHours</t>
  </si>
  <si>
    <t>smallint</t>
  </si>
  <si>
    <t>The vacation hours of the employee</t>
  </si>
  <si>
    <t>CurrentFlag</t>
  </si>
  <si>
    <t>Whether is a current employee</t>
  </si>
  <si>
    <t>SalesPersonFlag</t>
  </si>
  <si>
    <t>Whether is a sales person</t>
  </si>
  <si>
    <t>DepartmentName</t>
  </si>
  <si>
    <t>The department of the employee belongs to</t>
  </si>
  <si>
    <t>StartDate</t>
  </si>
  <si>
    <t>Hiring start date</t>
  </si>
  <si>
    <t>EndDate</t>
  </si>
  <si>
    <t>Hiring end date</t>
  </si>
  <si>
    <t>Status</t>
  </si>
  <si>
    <t>The status of the employee</t>
  </si>
  <si>
    <t>DimEntity</t>
  </si>
  <si>
    <t>EntityKey</t>
  </si>
  <si>
    <t>The primary key of Entity table</t>
  </si>
  <si>
    <t>EntityLabel</t>
  </si>
  <si>
    <t>The label of the entity</t>
  </si>
  <si>
    <t>ParentEntityKey</t>
  </si>
  <si>
    <t>The key of parent entity</t>
  </si>
  <si>
    <t>ParentEntityLabel</t>
  </si>
  <si>
    <t>The label of parent entity</t>
  </si>
  <si>
    <t>EntityName</t>
  </si>
  <si>
    <t>The entity name</t>
  </si>
  <si>
    <t>EntityDescription</t>
  </si>
  <si>
    <t>The entity description</t>
  </si>
  <si>
    <t>EntityType</t>
  </si>
  <si>
    <t>the start date of Entity (used for slow change dimension)</t>
  </si>
  <si>
    <t>the end date of Entity (used for slow change dimension)</t>
  </si>
  <si>
    <t>the status of the Entity (Current/Retired)</t>
  </si>
  <si>
    <t>DimMachine</t>
  </si>
  <si>
    <t>MachineKey</t>
  </si>
  <si>
    <t>The primary key of machine table</t>
  </si>
  <si>
    <t>MachineLabel</t>
  </si>
  <si>
    <t>The label of machine  (POS0128201/POS0100101/…)</t>
  </si>
  <si>
    <t>StoreKey</t>
  </si>
  <si>
    <t>The store by which the machine is owned</t>
  </si>
  <si>
    <t>MachineType</t>
  </si>
  <si>
    <t>The machine type (the generation of POS or Server: POS01/POS02/SER01/SER03/SWH01/HUB01/….)</t>
  </si>
  <si>
    <t>MachineName</t>
  </si>
  <si>
    <t>The machine name</t>
  </si>
  <si>
    <t>MachineDescription</t>
  </si>
  <si>
    <t>The machine description</t>
  </si>
  <si>
    <t>VendorName</t>
  </si>
  <si>
    <t>Procurement vendor</t>
  </si>
  <si>
    <t>MachineOS</t>
  </si>
  <si>
    <t>Operating system</t>
  </si>
  <si>
    <t>MachineSource</t>
  </si>
  <si>
    <t>MachineHardware</t>
  </si>
  <si>
    <t>Hardware configuration</t>
  </si>
  <si>
    <t>MachineSoftware</t>
  </si>
  <si>
    <t>Software configuration</t>
  </si>
  <si>
    <t>ServiceStartDate</t>
  </si>
  <si>
    <t>Service start date</t>
  </si>
  <si>
    <t>DecommissionDate</t>
  </si>
  <si>
    <t>Service decommission date</t>
  </si>
  <si>
    <t>LastModifiedDate</t>
  </si>
  <si>
    <t>The last updated date.</t>
  </si>
  <si>
    <t>DimOutage</t>
  </si>
  <si>
    <t>OutageKey</t>
  </si>
  <si>
    <t>The primary key of outage table</t>
  </si>
  <si>
    <t>OutageLabel</t>
  </si>
  <si>
    <t>The label of outage</t>
  </si>
  <si>
    <t>The outage name</t>
  </si>
  <si>
    <t>OutageDescription</t>
  </si>
  <si>
    <t>The outage description</t>
  </si>
  <si>
    <t>OutageTypeDescription</t>
  </si>
  <si>
    <t>The outage type description</t>
  </si>
  <si>
    <t>OutageSubTypeDescription</t>
  </si>
  <si>
    <t>The outage sub type description</t>
  </si>
  <si>
    <t>DimProduct</t>
  </si>
  <si>
    <t>ProductKey</t>
  </si>
  <si>
    <t>The primary key of Product table</t>
  </si>
  <si>
    <t>ProductLabel</t>
  </si>
  <si>
    <t>The label of product</t>
  </si>
  <si>
    <t>The name of product</t>
  </si>
  <si>
    <t>ProductDescription</t>
  </si>
  <si>
    <t>The description of product</t>
  </si>
  <si>
    <t>ProductSubcategoryKey</t>
  </si>
  <si>
    <t>The key of product sub category</t>
  </si>
  <si>
    <t>Manufacturer</t>
  </si>
  <si>
    <t>BrandName</t>
  </si>
  <si>
    <t>ClassID</t>
  </si>
  <si>
    <t>The Consumption class ID of the product</t>
  </si>
  <si>
    <t>ClassName</t>
  </si>
  <si>
    <t>StyleID</t>
  </si>
  <si>
    <t>The style ID of the product</t>
  </si>
  <si>
    <t>StyleName</t>
  </si>
  <si>
    <t>ColorID</t>
  </si>
  <si>
    <t>The color ID of the product</t>
  </si>
  <si>
    <t>ColorName</t>
  </si>
  <si>
    <t>The product color name (Red/Blue/Black/...)</t>
  </si>
  <si>
    <t>Size</t>
  </si>
  <si>
    <t>The size of the product</t>
  </si>
  <si>
    <t>SizeRange</t>
  </si>
  <si>
    <t>The allowable maximum size of the product</t>
  </si>
  <si>
    <t>SizeUnitMeasureID</t>
  </si>
  <si>
    <t>The size unit ID</t>
  </si>
  <si>
    <t>Weight</t>
  </si>
  <si>
    <t>float</t>
  </si>
  <si>
    <t>The weight of the product</t>
  </si>
  <si>
    <t>WeightUnitMeasureID</t>
  </si>
  <si>
    <t>The weight unit ID</t>
  </si>
  <si>
    <t>UnitOfMeasureID</t>
  </si>
  <si>
    <t>The unit measure ID</t>
  </si>
  <si>
    <t>UnitOfMeasureName</t>
  </si>
  <si>
    <t>The name of unit measure</t>
  </si>
  <si>
    <t>StockTypeID</t>
  </si>
  <si>
    <t>The ID of stock type</t>
  </si>
  <si>
    <t>StockTypeName</t>
  </si>
  <si>
    <t>UnitCost</t>
  </si>
  <si>
    <t>The unit product cost</t>
  </si>
  <si>
    <t>UnitPrice</t>
  </si>
  <si>
    <t>The suggested unit price</t>
  </si>
  <si>
    <t>AvailableForSaleDate</t>
  </si>
  <si>
    <t>Start selling date</t>
  </si>
  <si>
    <t>StopSaleDate</t>
  </si>
  <si>
    <t>Stop selling date</t>
  </si>
  <si>
    <t>Selling status</t>
  </si>
  <si>
    <t>ImageURL</t>
  </si>
  <si>
    <t>Image URL address</t>
  </si>
  <si>
    <t>ProductURL</t>
  </si>
  <si>
    <t>URL address</t>
  </si>
  <si>
    <t>DimProductCategory</t>
  </si>
  <si>
    <t>ProductCategoryKey</t>
  </si>
  <si>
    <t>The primary key of ProductCategory table</t>
  </si>
  <si>
    <t>ProductCategoryLabel</t>
  </si>
  <si>
    <t>The label of the category</t>
  </si>
  <si>
    <t>ProductCategoryDescription</t>
  </si>
  <si>
    <t>The details of the category</t>
  </si>
  <si>
    <t>DimProductSubcategory</t>
  </si>
  <si>
    <t>Primary Key</t>
  </si>
  <si>
    <t>ProductSubcategoryLabel</t>
  </si>
  <si>
    <t>The label of the subcategory</t>
  </si>
  <si>
    <t>ProductSubcategoryDesciption</t>
  </si>
  <si>
    <t>The details of the subcategory</t>
  </si>
  <si>
    <t xml:space="preserve">Which category the subcategory belongs to </t>
  </si>
  <si>
    <t>DimPromotion</t>
  </si>
  <si>
    <t>PromotionKey</t>
  </si>
  <si>
    <t>The primary key of Promotion table</t>
  </si>
  <si>
    <t>PromotionLabel</t>
  </si>
  <si>
    <t>The label of the promotion plan</t>
  </si>
  <si>
    <t>Promotion's name</t>
  </si>
  <si>
    <t>Promotiondescription</t>
  </si>
  <si>
    <t>The details of the promotion</t>
  </si>
  <si>
    <t>Discount rate</t>
  </si>
  <si>
    <t>PromotionType</t>
  </si>
  <si>
    <t>PromotionCategory</t>
  </si>
  <si>
    <t>MinQuantity</t>
  </si>
  <si>
    <t>The minimum quantity</t>
  </si>
  <si>
    <t>MaxQuantity</t>
  </si>
  <si>
    <t>The maximum quantity</t>
  </si>
  <si>
    <t>The start date of the promotion plan</t>
  </si>
  <si>
    <t>The end date of the promotion plan</t>
  </si>
  <si>
    <t>DimSalesTerritory</t>
  </si>
  <si>
    <t>SalesTerritoryKey</t>
  </si>
  <si>
    <t>The primary key of sales territory table</t>
  </si>
  <si>
    <t>The foreign key linked to DimGeography table</t>
  </si>
  <si>
    <t>SalesTerritoryLabel</t>
  </si>
  <si>
    <t>The label of the sales territory</t>
  </si>
  <si>
    <t>SalesTerritoryName</t>
  </si>
  <si>
    <t>The sales territory name.(Contoso Redmond Store/Contoso New York Store/...)</t>
  </si>
  <si>
    <t>The region of the sales territory (Colorado/Wisconsin/Texas/Florida)</t>
  </si>
  <si>
    <t>The country of the sales territory (United States/UK/Switzerland)</t>
  </si>
  <si>
    <t>The group of the sales territory (North American/Asian/European )</t>
  </si>
  <si>
    <t>SalesTerritoryLevel</t>
  </si>
  <si>
    <t>The sales territory level</t>
  </si>
  <si>
    <t>SalesTerritoryManager</t>
  </si>
  <si>
    <t>The manager name of the sales territory</t>
  </si>
  <si>
    <t>Start date (used for slow change dimension)</t>
  </si>
  <si>
    <t>Retired date (used for slow change dimension)</t>
  </si>
  <si>
    <t>the status of the sales territory (Current/Retired)</t>
  </si>
  <si>
    <t>DimScenario</t>
  </si>
  <si>
    <t>ScenarioKey</t>
  </si>
  <si>
    <t>The primary key of Scenario table.</t>
  </si>
  <si>
    <t>ScenarioLabel</t>
  </si>
  <si>
    <t>The label of the scenario</t>
  </si>
  <si>
    <t>ScenarioDescription</t>
  </si>
  <si>
    <t>The details of the scenario</t>
  </si>
  <si>
    <t>DimStore</t>
  </si>
  <si>
    <t>The primary key of Store table</t>
  </si>
  <si>
    <t>The foreign key pointed to DimGeography table</t>
  </si>
  <si>
    <t>StoreManager</t>
  </si>
  <si>
    <t>The manager of the store</t>
  </si>
  <si>
    <t>The store's name</t>
  </si>
  <si>
    <t>StoreDescription</t>
  </si>
  <si>
    <t>The details of the store</t>
  </si>
  <si>
    <t>OpenDate</t>
  </si>
  <si>
    <t>The open date of the store</t>
  </si>
  <si>
    <t>CloseDate</t>
  </si>
  <si>
    <t>The close date of the store</t>
  </si>
  <si>
    <t>The key pointed to DimEntity, DimStore is the subset of DimEntity</t>
  </si>
  <si>
    <t>ZipCode</t>
  </si>
  <si>
    <t>The zip code</t>
  </si>
  <si>
    <t>ZipCodeExtension</t>
  </si>
  <si>
    <t>The zip code's extension</t>
  </si>
  <si>
    <t>StorePhone</t>
  </si>
  <si>
    <t>The phone number of the store</t>
  </si>
  <si>
    <t>StoreFax</t>
  </si>
  <si>
    <t>The fax number of the store</t>
  </si>
  <si>
    <t>The store address</t>
  </si>
  <si>
    <t>CloseReason</t>
  </si>
  <si>
    <t>Why the store close</t>
  </si>
  <si>
    <t>The number of the store staff</t>
  </si>
  <si>
    <t>The size of the store</t>
  </si>
  <si>
    <t>LastRemodelDate</t>
  </si>
  <si>
    <t>The last remodel day of the store</t>
  </si>
  <si>
    <t>GeoLocation</t>
  </si>
  <si>
    <t>geography</t>
  </si>
  <si>
    <t>The store's geography location</t>
  </si>
  <si>
    <t>Geometry</t>
  </si>
  <si>
    <t>geometry</t>
  </si>
  <si>
    <t>The store's geometry location</t>
  </si>
  <si>
    <t>DimGeography</t>
  </si>
  <si>
    <t>The primary key of Geography table</t>
  </si>
  <si>
    <t>GeographyType</t>
  </si>
  <si>
    <t>The City Name (New York/Redmond/Las Vegas)</t>
  </si>
  <si>
    <t>The State or Province Name (Colorado/Wisconsin/Texas/Florida)</t>
  </si>
  <si>
    <t>The Country or Region Name (United States/Canada/Switzerland)</t>
  </si>
  <si>
    <t xml:space="preserve">The geometry location data </t>
  </si>
  <si>
    <t>ExchangeRateKey</t>
  </si>
  <si>
    <t>The Primary Key</t>
  </si>
  <si>
    <t>The foreign key pointed to PK in DimCurrency</t>
  </si>
  <si>
    <t>DateKey</t>
  </si>
  <si>
    <t>Table DimDate's Primary Key</t>
  </si>
  <si>
    <t>AverageRate</t>
  </si>
  <si>
    <t>Average rate of the day</t>
  </si>
  <si>
    <t>EndOfDayRate</t>
  </si>
  <si>
    <t>The rate in the end of the day</t>
  </si>
  <si>
    <t>Load date, used for ETL</t>
  </si>
  <si>
    <t>Update date, used for ETL</t>
  </si>
  <si>
    <t>InventoryKey</t>
  </si>
  <si>
    <t>Table FactInventory's Primary Key</t>
  </si>
  <si>
    <t>Foreign key pointed to PK in DimDate</t>
  </si>
  <si>
    <t>Foreign key pointed to PK in DimStore</t>
  </si>
  <si>
    <t>Foreign key pointed to PK in DimProduct</t>
  </si>
  <si>
    <t>Foreign key pointed to PK in DimCurrency</t>
  </si>
  <si>
    <t>OnHandQuantity</t>
  </si>
  <si>
    <t>The avaliable Quantity of products</t>
  </si>
  <si>
    <t>OnOrderQuantity</t>
  </si>
  <si>
    <t>The ordered Quantity of products</t>
  </si>
  <si>
    <t>SafetyStockQuantity</t>
  </si>
  <si>
    <t>The Quantity of safety stock</t>
  </si>
  <si>
    <t>The average unit cost of a product</t>
  </si>
  <si>
    <t>DaysInStock</t>
  </si>
  <si>
    <t>The days of the products stayed in the stock</t>
  </si>
  <si>
    <t>MinDayInStock</t>
  </si>
  <si>
    <t>The minimum days of the products stayed in the stock</t>
  </si>
  <si>
    <t>MaxDayInStock</t>
  </si>
  <si>
    <t>The maximum days of the products stayed in the stock</t>
  </si>
  <si>
    <t>Aging</t>
  </si>
  <si>
    <t>The days that goods in stock can meet sales needs</t>
  </si>
  <si>
    <t>ITMachinekey</t>
  </si>
  <si>
    <t>Table FactITMachine's Primary Key</t>
  </si>
  <si>
    <t>Foreign key linked to PK in DimMachine</t>
  </si>
  <si>
    <t>Foreign key linked to PK in DimDate</t>
  </si>
  <si>
    <t>CostAmount</t>
  </si>
  <si>
    <t>The actual cost of each machine</t>
  </si>
  <si>
    <t>CostType</t>
  </si>
  <si>
    <t>ITSLAkey</t>
  </si>
  <si>
    <t>Table FactITSLA's Primary Key</t>
  </si>
  <si>
    <t>Foreign key linked to PK in DimStore</t>
  </si>
  <si>
    <t>Foreign key linked to PK inDimMachine</t>
  </si>
  <si>
    <t>Foreign key linked to PK in DimOutage</t>
  </si>
  <si>
    <t>OutageStartTime</t>
  </si>
  <si>
    <t>The time when the outage happened</t>
  </si>
  <si>
    <t>OutageEndTime</t>
  </si>
  <si>
    <t>The time when the outage resolved</t>
  </si>
  <si>
    <t>DownTime</t>
  </si>
  <si>
    <t>The machine down time</t>
  </si>
  <si>
    <t>SalesKey</t>
  </si>
  <si>
    <t>Table FactSales's Primary Key</t>
  </si>
  <si>
    <t>Foreign key linked to PK in DimChannel</t>
  </si>
  <si>
    <t>Foreign key linked to PK in DimProduct</t>
  </si>
  <si>
    <t>Foreign key linked to PK in DimPromotion</t>
  </si>
  <si>
    <t>Foreign key linked to PK in Currency</t>
  </si>
  <si>
    <t>The unit cost of  product</t>
  </si>
  <si>
    <t>The unit price of product</t>
  </si>
  <si>
    <t>SalesQuantity</t>
  </si>
  <si>
    <t>Sale quantity</t>
  </si>
  <si>
    <t>ReturnQuantity</t>
  </si>
  <si>
    <t>Returned quantity</t>
  </si>
  <si>
    <t>ReturnAmount</t>
  </si>
  <si>
    <t>Returned amount</t>
  </si>
  <si>
    <t>DiscountQuantity</t>
  </si>
  <si>
    <t>Discount quantity</t>
  </si>
  <si>
    <t>DiscountAmount</t>
  </si>
  <si>
    <t>Discount amount</t>
  </si>
  <si>
    <t>TotalCost</t>
  </si>
  <si>
    <t>Total cost</t>
  </si>
  <si>
    <t>SalesAmount</t>
  </si>
  <si>
    <t>Total sales amount</t>
  </si>
  <si>
    <t>SalesQuotaKey</t>
  </si>
  <si>
    <t>Table FactSalesQuota's Primary Key</t>
  </si>
  <si>
    <t>Foreign key linked to PK in DimCurrency</t>
  </si>
  <si>
    <t>Foreign key linked to PK in DimScenario</t>
  </si>
  <si>
    <t>SalesAmountQuota</t>
  </si>
  <si>
    <t xml:space="preserve">The sales amount data </t>
  </si>
  <si>
    <t>SalesQuantityQuota</t>
  </si>
  <si>
    <t>The sales quantity data</t>
  </si>
  <si>
    <t>GrossMarginQuota</t>
  </si>
  <si>
    <t>The Gross Margin data</t>
  </si>
  <si>
    <t>StrategyPlanKey</t>
  </si>
  <si>
    <t>Table FactStrategyPlan's Primary Key</t>
  </si>
  <si>
    <t>Foreign key linked to PK in DimEntity</t>
  </si>
  <si>
    <t>Foreign key linked to PK in DimAccount</t>
  </si>
  <si>
    <t>Foreign key linked to PK in DimProductCategory</t>
  </si>
  <si>
    <t>Amount</t>
  </si>
  <si>
    <t>The amount of Actual/budget/forecast</t>
  </si>
  <si>
    <t>OnlineSalesKey</t>
  </si>
  <si>
    <t>Table FactOnlineSales's Primary Key</t>
  </si>
  <si>
    <t>Foreign key linked to PK in Customer</t>
  </si>
  <si>
    <t>SalesOrderNumber</t>
  </si>
  <si>
    <t>The PO number</t>
  </si>
  <si>
    <t>SalesOrderLineNumber</t>
  </si>
  <si>
    <t>Line item of a specific Sales Order</t>
  </si>
  <si>
    <t>Sales amount</t>
  </si>
  <si>
    <t>The quantity of return goods</t>
  </si>
  <si>
    <t>The amount of return goods</t>
  </si>
  <si>
    <t>Unit cost</t>
  </si>
  <si>
    <t>Unit price</t>
  </si>
  <si>
    <t>FactExchangeRate</t>
  </si>
  <si>
    <t>FactInventory</t>
  </si>
  <si>
    <t>FactITMachine</t>
  </si>
  <si>
    <t>FactITSLA</t>
  </si>
  <si>
    <t>FactSales</t>
  </si>
  <si>
    <t>FactSalesQuota</t>
  </si>
  <si>
    <t>FactStrategyPlan</t>
  </si>
  <si>
    <t>FactOnlineSales</t>
  </si>
  <si>
    <t>Year</t>
  </si>
  <si>
    <t>Georgraphy</t>
  </si>
  <si>
    <t>Product</t>
  </si>
  <si>
    <t>State</t>
  </si>
  <si>
    <t>OG</t>
  </si>
  <si>
    <t>Pricing</t>
  </si>
  <si>
    <t>RIG</t>
  </si>
  <si>
    <t>SKUs</t>
  </si>
  <si>
    <t>Empoyees</t>
  </si>
  <si>
    <t>ProductCategory</t>
  </si>
  <si>
    <t>ProductSubCategory</t>
  </si>
  <si>
    <t>Store</t>
  </si>
  <si>
    <t>Continent</t>
  </si>
  <si>
    <t>City</t>
  </si>
  <si>
    <t>Month</t>
  </si>
  <si>
    <t>Computers</t>
  </si>
  <si>
    <t>Cameras</t>
  </si>
  <si>
    <t>Games</t>
  </si>
  <si>
    <t>Cell phones</t>
  </si>
  <si>
    <t>Movies</t>
  </si>
  <si>
    <t>Audio</t>
  </si>
  <si>
    <t>Online</t>
  </si>
  <si>
    <t>Reseller</t>
  </si>
  <si>
    <t>Catalog</t>
  </si>
  <si>
    <t>Goal</t>
  </si>
  <si>
    <t>Home</t>
  </si>
  <si>
    <t>Regular</t>
  </si>
  <si>
    <t>Deluxe</t>
  </si>
  <si>
    <t>Economy</t>
  </si>
  <si>
    <t>Organic Growth Analysis</t>
  </si>
  <si>
    <t>Four Quardrants Analysis</t>
  </si>
  <si>
    <t>Real Internal Growth</t>
  </si>
  <si>
    <t>Discount Analysis</t>
  </si>
  <si>
    <t>Region</t>
  </si>
  <si>
    <t>80/20 Store</t>
  </si>
  <si>
    <t>80/20 Product</t>
  </si>
  <si>
    <r>
      <rPr>
        <sz val="11"/>
        <color rgb="FFFF0000"/>
        <rFont val="Calibri"/>
        <family val="2"/>
        <scheme val="minor"/>
      </rPr>
      <t>City</t>
    </r>
    <r>
      <rPr>
        <sz val="11"/>
        <color theme="1"/>
        <rFont val="Calibri"/>
        <family val="2"/>
        <scheme val="minor"/>
      </rPr>
      <t>Name</t>
    </r>
  </si>
  <si>
    <r>
      <rPr>
        <sz val="11"/>
        <color rgb="FFFF0000"/>
        <rFont val="Calibri"/>
        <family val="2"/>
        <scheme val="minor"/>
      </rPr>
      <t>Continent</t>
    </r>
    <r>
      <rPr>
        <sz val="11"/>
        <color theme="1"/>
        <rFont val="Calibri"/>
        <family val="2"/>
        <scheme val="minor"/>
      </rPr>
      <t>Name</t>
    </r>
  </si>
  <si>
    <r>
      <rPr>
        <sz val="11"/>
        <color rgb="FFFF0000"/>
        <rFont val="Calibri"/>
        <family val="2"/>
        <scheme val="minor"/>
      </rPr>
      <t>State</t>
    </r>
    <r>
      <rPr>
        <sz val="11"/>
        <color theme="1"/>
        <rFont val="Calibri"/>
        <family val="2"/>
        <scheme val="minor"/>
      </rPr>
      <t>ProvinceName</t>
    </r>
  </si>
  <si>
    <r>
      <t>Store</t>
    </r>
    <r>
      <rPr>
        <sz val="11"/>
        <color rgb="FFFF0000"/>
        <rFont val="Calibri"/>
        <family val="2"/>
        <scheme val="minor"/>
      </rPr>
      <t>Type</t>
    </r>
  </si>
  <si>
    <r>
      <rPr>
        <sz val="11"/>
        <color rgb="FFFF0000"/>
        <rFont val="Calibri"/>
        <family val="2"/>
        <scheme val="minor"/>
      </rPr>
      <t>Store</t>
    </r>
    <r>
      <rPr>
        <sz val="11"/>
        <color theme="1"/>
        <rFont val="Calibri"/>
        <family val="2"/>
        <scheme val="minor"/>
      </rPr>
      <t>Name</t>
    </r>
  </si>
  <si>
    <r>
      <rPr>
        <sz val="11"/>
        <color rgb="FFFF0000"/>
        <rFont val="Calibri"/>
        <family val="2"/>
        <scheme val="minor"/>
      </rPr>
      <t>Promotion</t>
    </r>
    <r>
      <rPr>
        <sz val="11"/>
        <color theme="1"/>
        <rFont val="Calibri"/>
        <family val="2"/>
        <scheme val="minor"/>
      </rPr>
      <t>Name</t>
    </r>
  </si>
  <si>
    <r>
      <t>Discount</t>
    </r>
    <r>
      <rPr>
        <sz val="11"/>
        <color rgb="FFFF0000"/>
        <rFont val="Calibri"/>
        <family val="2"/>
        <scheme val="minor"/>
      </rPr>
      <t>Percent</t>
    </r>
  </si>
  <si>
    <r>
      <rPr>
        <sz val="11"/>
        <color rgb="FFFF0000"/>
        <rFont val="Calibri"/>
        <family val="2"/>
        <scheme val="minor"/>
      </rPr>
      <t>Product</t>
    </r>
    <r>
      <rPr>
        <sz val="11"/>
        <color theme="1"/>
        <rFont val="Calibri"/>
        <family val="2"/>
        <scheme val="minor"/>
      </rPr>
      <t>Name</t>
    </r>
  </si>
  <si>
    <r>
      <rPr>
        <sz val="11"/>
        <color rgb="FFFF0000"/>
        <rFont val="Calibri"/>
        <family val="2"/>
        <scheme val="minor"/>
      </rPr>
      <t>ProductCategory</t>
    </r>
    <r>
      <rPr>
        <sz val="11"/>
        <color theme="1"/>
        <rFont val="Calibri"/>
        <family val="2"/>
        <scheme val="minor"/>
      </rPr>
      <t>Name</t>
    </r>
  </si>
  <si>
    <r>
      <rPr>
        <sz val="11"/>
        <color rgb="FFFF0000"/>
        <rFont val="Calibri"/>
        <family val="2"/>
        <scheme val="minor"/>
      </rPr>
      <t>ProductSubcategory</t>
    </r>
    <r>
      <rPr>
        <sz val="11"/>
        <color theme="1"/>
        <rFont val="Calibri"/>
        <family val="2"/>
        <scheme val="minor"/>
      </rPr>
      <t>Name</t>
    </r>
  </si>
  <si>
    <r>
      <rPr>
        <sz val="11"/>
        <color rgb="FFFF0000"/>
        <rFont val="Calibri"/>
        <family val="2"/>
        <scheme val="minor"/>
      </rPr>
      <t>Class</t>
    </r>
    <r>
      <rPr>
        <sz val="11"/>
        <color theme="1"/>
        <rFont val="Calibri"/>
        <family val="2"/>
        <scheme val="minor"/>
      </rPr>
      <t>Name</t>
    </r>
  </si>
  <si>
    <r>
      <rPr>
        <sz val="11"/>
        <color rgb="FFFF0000"/>
        <rFont val="Calibri"/>
        <family val="2"/>
        <scheme val="minor"/>
      </rPr>
      <t>Brand</t>
    </r>
    <r>
      <rPr>
        <sz val="11"/>
        <color theme="1"/>
        <rFont val="Calibri"/>
        <family val="2"/>
        <scheme val="minor"/>
      </rPr>
      <t>Name</t>
    </r>
  </si>
  <si>
    <r>
      <rPr>
        <sz val="11"/>
        <color rgb="FFFF0000"/>
        <rFont val="Calibri"/>
        <family val="2"/>
        <scheme val="minor"/>
      </rPr>
      <t>Channel</t>
    </r>
    <r>
      <rPr>
        <sz val="11"/>
        <color theme="1"/>
        <rFont val="Calibri"/>
        <family val="2"/>
        <scheme val="minor"/>
      </rPr>
      <t>Name</t>
    </r>
  </si>
  <si>
    <r>
      <rPr>
        <sz val="11"/>
        <color rgb="FFFF0000"/>
        <rFont val="Calibri"/>
        <family val="2"/>
        <scheme val="minor"/>
      </rPr>
      <t>Currency</t>
    </r>
    <r>
      <rPr>
        <sz val="11"/>
        <color theme="1"/>
        <rFont val="Calibri"/>
        <family val="2"/>
        <scheme val="minor"/>
      </rPr>
      <t>Name</t>
    </r>
  </si>
  <si>
    <r>
      <t>The name of the currency (</t>
    </r>
    <r>
      <rPr>
        <sz val="11"/>
        <color rgb="FFFF0000"/>
        <rFont val="Calibri"/>
        <family val="2"/>
        <scheme val="minor"/>
      </rPr>
      <t>USD/GBP/CNY</t>
    </r>
    <r>
      <rPr>
        <sz val="11"/>
        <color theme="1"/>
        <rFont val="Calibri"/>
        <family val="2"/>
        <scheme val="minor"/>
      </rPr>
      <t>)</t>
    </r>
  </si>
  <si>
    <r>
      <t>Calendar</t>
    </r>
    <r>
      <rPr>
        <sz val="11"/>
        <color rgb="FFFF0000"/>
        <rFont val="Calibri"/>
        <family val="2"/>
        <scheme val="minor"/>
      </rPr>
      <t>Year</t>
    </r>
  </si>
  <si>
    <r>
      <t>Calendar year (</t>
    </r>
    <r>
      <rPr>
        <sz val="11"/>
        <color rgb="FFFF0000"/>
        <rFont val="Calibri"/>
        <family val="2"/>
        <scheme val="minor"/>
      </rPr>
      <t>2005-2011</t>
    </r>
    <r>
      <rPr>
        <sz val="11"/>
        <color theme="1"/>
        <rFont val="Calibri"/>
        <family val="2"/>
        <scheme val="minor"/>
      </rPr>
      <t>)</t>
    </r>
  </si>
  <si>
    <r>
      <t>The type of customer(</t>
    </r>
    <r>
      <rPr>
        <sz val="11"/>
        <color rgb="FFFF0000"/>
        <rFont val="Calibri"/>
        <family val="2"/>
        <scheme val="minor"/>
      </rPr>
      <t>Person/Company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</si>
  <si>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"/>
        <family val="2"/>
        <scheme val="minor"/>
      </rPr>
      <t>Customer</t>
    </r>
    <r>
      <rPr>
        <sz val="11"/>
        <color theme="1"/>
        <rFont val="Calibri"/>
        <family val="2"/>
        <scheme val="minor"/>
      </rPr>
      <t>Type</t>
    </r>
  </si>
  <si>
    <r>
      <t>The entity type (</t>
    </r>
    <r>
      <rPr>
        <sz val="11"/>
        <color rgb="FFFF0000"/>
        <rFont val="Calibri"/>
        <family val="2"/>
        <scheme val="minor"/>
      </rPr>
      <t>Group/Country/Region/Store</t>
    </r>
    <r>
      <rPr>
        <sz val="11"/>
        <color theme="1"/>
        <rFont val="Calibri"/>
        <family val="2"/>
        <scheme val="minor"/>
      </rPr>
      <t>)</t>
    </r>
  </si>
  <si>
    <r>
      <t>Machine location (</t>
    </r>
    <r>
      <rPr>
        <sz val="11"/>
        <color rgb="FFFF0000"/>
        <rFont val="Calibri"/>
        <family val="2"/>
        <scheme val="minor"/>
      </rPr>
      <t>Store/Data Center</t>
    </r>
    <r>
      <rPr>
        <sz val="11"/>
        <color theme="1"/>
        <rFont val="Calibri"/>
        <family val="2"/>
        <scheme val="minor"/>
      </rPr>
      <t>)</t>
    </r>
  </si>
  <si>
    <r>
      <t>The status of the machine (</t>
    </r>
    <r>
      <rPr>
        <sz val="11"/>
        <color rgb="FFFF0000"/>
        <rFont val="Calibri"/>
        <family val="2"/>
        <scheme val="minor"/>
      </rPr>
      <t>Active/Decommission</t>
    </r>
    <r>
      <rPr>
        <sz val="11"/>
        <color theme="1"/>
        <rFont val="Calibri"/>
        <family val="2"/>
        <scheme val="minor"/>
      </rPr>
      <t>)</t>
    </r>
  </si>
  <si>
    <r>
      <t>The outage type (</t>
    </r>
    <r>
      <rPr>
        <sz val="11"/>
        <color rgb="FFFF0000"/>
        <rFont val="Calibri"/>
        <family val="2"/>
        <scheme val="minor"/>
      </rPr>
      <t>Hardware/Software/Network/Maintenance</t>
    </r>
    <r>
      <rPr>
        <sz val="11"/>
        <color theme="1"/>
        <rFont val="Calibri"/>
        <family val="2"/>
        <scheme val="minor"/>
      </rPr>
      <t>..)</t>
    </r>
  </si>
  <si>
    <r>
      <t>The sub type of the outage (</t>
    </r>
    <r>
      <rPr>
        <sz val="11"/>
        <color rgb="FFFF0000"/>
        <rFont val="Calibri"/>
        <family val="2"/>
        <scheme val="minor"/>
      </rPr>
      <t>Hardware Memory/Array Controller/Fiber Channel</t>
    </r>
    <r>
      <rPr>
        <sz val="11"/>
        <color theme="1"/>
        <rFont val="Calibri"/>
        <family val="2"/>
        <scheme val="minor"/>
      </rPr>
      <t>)</t>
    </r>
  </si>
  <si>
    <r>
      <t>The name of stock type (</t>
    </r>
    <r>
      <rPr>
        <sz val="11"/>
        <color rgb="FFFF0000"/>
        <rFont val="Calibri"/>
        <family val="2"/>
        <scheme val="minor"/>
      </rPr>
      <t>High/Mid/Low</t>
    </r>
    <r>
      <rPr>
        <sz val="11"/>
        <color theme="1"/>
        <rFont val="Calibri"/>
        <family val="2"/>
        <scheme val="minor"/>
      </rPr>
      <t>)</t>
    </r>
  </si>
  <si>
    <r>
      <t>The style name of the product (</t>
    </r>
    <r>
      <rPr>
        <sz val="11"/>
        <color rgb="FFFF0000"/>
        <rFont val="Calibri"/>
        <family val="2"/>
        <scheme val="minor"/>
      </rPr>
      <t>Professional/Home</t>
    </r>
    <r>
      <rPr>
        <sz val="11"/>
        <color theme="1"/>
        <rFont val="Calibri"/>
        <family val="2"/>
        <scheme val="minor"/>
      </rPr>
      <t>/...)</t>
    </r>
  </si>
  <si>
    <r>
      <t>The subcategory's name(</t>
    </r>
    <r>
      <rPr>
        <sz val="11"/>
        <color rgb="FFFF0000"/>
        <rFont val="Calibri"/>
        <family val="2"/>
        <scheme val="minor"/>
      </rPr>
      <t>Televisions/VCD&amp;DVD/Home Theater System/Accessories</t>
    </r>
    <r>
      <rPr>
        <sz val="11"/>
        <color theme="1"/>
        <rFont val="Calibri"/>
        <family val="2"/>
        <scheme val="minor"/>
      </rPr>
      <t>)</t>
    </r>
  </si>
  <si>
    <r>
      <t>The type of the promotion plan (</t>
    </r>
    <r>
      <rPr>
        <sz val="11"/>
        <color rgb="FFFF0000"/>
        <rFont val="Calibri"/>
        <family val="2"/>
        <scheme val="minor"/>
      </rPr>
      <t>No Discount/Excess Inventory/Seasonal Discount</t>
    </r>
    <r>
      <rPr>
        <sz val="11"/>
        <color theme="1"/>
        <rFont val="Calibri"/>
        <family val="2"/>
        <scheme val="minor"/>
      </rPr>
      <t>)</t>
    </r>
  </si>
  <si>
    <r>
      <t>The category of the promotion (</t>
    </r>
    <r>
      <rPr>
        <sz val="11"/>
        <color rgb="FFFF0000"/>
        <rFont val="Calibri"/>
        <family val="2"/>
        <scheme val="minor"/>
      </rPr>
      <t>Store/Customer</t>
    </r>
    <r>
      <rPr>
        <sz val="11"/>
        <color theme="1"/>
        <rFont val="Calibri"/>
        <family val="2"/>
        <scheme val="minor"/>
      </rPr>
      <t>)</t>
    </r>
  </si>
  <si>
    <r>
      <t>Scenario's name(</t>
    </r>
    <r>
      <rPr>
        <sz val="11"/>
        <color rgb="FFFF0000"/>
        <rFont val="Calibri"/>
        <family val="2"/>
        <scheme val="minor"/>
      </rPr>
      <t>Actual/Budget/Forecast</t>
    </r>
    <r>
      <rPr>
        <sz val="11"/>
        <color theme="1"/>
        <rFont val="Calibri"/>
        <family val="2"/>
        <scheme val="minor"/>
      </rPr>
      <t>)</t>
    </r>
  </si>
  <si>
    <r>
      <t>The status of the store  (</t>
    </r>
    <r>
      <rPr>
        <sz val="11"/>
        <color rgb="FFFF0000"/>
        <rFont val="Calibri"/>
        <family val="2"/>
        <scheme val="minor"/>
      </rPr>
      <t>Open/Close</t>
    </r>
    <r>
      <rPr>
        <sz val="11"/>
        <color theme="1"/>
        <rFont val="Calibri"/>
        <family val="2"/>
        <scheme val="minor"/>
      </rPr>
      <t>)</t>
    </r>
  </si>
  <si>
    <r>
      <t>The type of geography (</t>
    </r>
    <r>
      <rPr>
        <sz val="11"/>
        <color rgb="FFFF0000"/>
        <rFont val="Calibri"/>
        <family val="2"/>
        <scheme val="minor"/>
      </rPr>
      <t>Continent/RegionCountry/StateProvince/City</t>
    </r>
    <r>
      <rPr>
        <sz val="11"/>
        <color theme="1"/>
        <rFont val="Calibri"/>
        <family val="2"/>
        <scheme val="minor"/>
      </rPr>
      <t>)</t>
    </r>
  </si>
  <si>
    <r>
      <t>The Machine Cost Type(</t>
    </r>
    <r>
      <rPr>
        <sz val="11"/>
        <color rgb="FFFF0000"/>
        <rFont val="Calibri"/>
        <family val="2"/>
        <scheme val="minor"/>
      </rPr>
      <t>Maintenance/Purchase</t>
    </r>
    <r>
      <rPr>
        <sz val="11"/>
        <color theme="1"/>
        <rFont val="Calibri"/>
        <family val="2"/>
        <scheme val="minor"/>
      </rPr>
      <t>/...)</t>
    </r>
  </si>
  <si>
    <t>Customer key</t>
  </si>
  <si>
    <t>Age</t>
  </si>
  <si>
    <t>The age of the customer</t>
  </si>
  <si>
    <t>The marital status of the customer</t>
  </si>
  <si>
    <t>The children number of the customer</t>
  </si>
  <si>
    <t>Consumption</t>
  </si>
  <si>
    <t>The  Consumption of the customer</t>
  </si>
  <si>
    <t>Promotion key</t>
  </si>
  <si>
    <t>PromotionName</t>
  </si>
  <si>
    <t>The type of the promotion plan(No Discount/Excess Inventory/Seasonal Discount)</t>
  </si>
  <si>
    <t>Product Key</t>
  </si>
  <si>
    <t>The customer's age when purchased the product</t>
  </si>
  <si>
    <t>Whether the customer owns a house.</t>
  </si>
  <si>
    <t>The number of cars owned by the customer</t>
  </si>
  <si>
    <t>OrderNumber</t>
  </si>
  <si>
    <t>The Sales Order of Transaction</t>
  </si>
  <si>
    <t>IncomeGroup</t>
  </si>
  <si>
    <t>The Income level of the Customer (Low/High/Moderate)</t>
  </si>
  <si>
    <t>LineNumber</t>
  </si>
  <si>
    <t>The Sales Order Line number of Transaction</t>
  </si>
  <si>
    <t>The name of product.</t>
  </si>
  <si>
    <t>CalendarYear</t>
  </si>
  <si>
    <t>Calendar year</t>
  </si>
  <si>
    <t>Calendar Month</t>
  </si>
  <si>
    <t>ProductCategoryName</t>
  </si>
  <si>
    <t>The category name(AUDIO/TV&amp;VEDIO/COMPUTERS/CELLPHONES...)</t>
  </si>
  <si>
    <t>ProductSubcategory</t>
  </si>
  <si>
    <t>The subcategory name(Televisions/VCD&amp;DVD/Home Theater System/Accessories)</t>
  </si>
  <si>
    <t>The Income Group of the Customer (Low/High/Moderate)</t>
  </si>
  <si>
    <t>Quantity</t>
  </si>
  <si>
    <t>Sales quantity</t>
  </si>
  <si>
    <t>Calendar month</t>
  </si>
  <si>
    <t>ReportDate</t>
  </si>
  <si>
    <t>The First day of the month</t>
  </si>
  <si>
    <t>The category name (AUDIO/TV&amp;VEDIO/COMPUTERS/CELLPHONES...)</t>
  </si>
  <si>
    <t>The sales quantity</t>
  </si>
  <si>
    <t>The sales amount</t>
  </si>
  <si>
    <t>V_Customer</t>
  </si>
  <si>
    <t>V_CustomerPromotion</t>
  </si>
  <si>
    <t xml:space="preserve">V_OnlineSalesOrder </t>
  </si>
  <si>
    <t xml:space="preserve">V_OnlineSalesOrderDetail </t>
  </si>
  <si>
    <t xml:space="preserve">V_CustomerOrders </t>
  </si>
  <si>
    <t>V_ProductForecast</t>
  </si>
  <si>
    <t>Used for Data Mining - Customer Promotion</t>
  </si>
  <si>
    <t>Used for Data Mining - Basket Analysis</t>
  </si>
  <si>
    <t>Used for Data Mining - Product Forecast</t>
  </si>
  <si>
    <t>Contains exchange rates converted from other currency to basic currency of Contoso Corporate</t>
  </si>
  <si>
    <t>Summary table, containes per store per product weekly inventory data</t>
  </si>
  <si>
    <t>Contains machine procurement and maintenance costs</t>
  </si>
  <si>
    <t>Contains outage information</t>
  </si>
  <si>
    <t>Summary table, contains per store per product daily sales data</t>
  </si>
  <si>
    <t>Sales operational plan, not only contains Planning/Forecasting/Budgeting data, but also contains actual sales data</t>
  </si>
  <si>
    <t>Corporate strategic plan, contains the whole group's monthly Actual/Forecasting/Budgeting Profit &amp; Loss data</t>
  </si>
  <si>
    <t>Sales transactional data, contains each sales transactions occurred in on-line store</t>
  </si>
  <si>
    <t>Used for Data Mining - Customer Classification</t>
  </si>
  <si>
    <t>Used for Data Mining - Basket Analysis, sub view of V_OnlineSalesOrder and V_OnlineSalesOrderDetail</t>
  </si>
  <si>
    <t>V_OnlineSalesOrder</t>
  </si>
  <si>
    <t>V_OnlineSalesOrderDetail</t>
  </si>
  <si>
    <t>V_CustomerOrders</t>
  </si>
  <si>
    <r>
      <t xml:space="preserve">The type of the account such as </t>
    </r>
    <r>
      <rPr>
        <sz val="11"/>
        <color rgb="FFFF0000"/>
        <rFont val="Calibri"/>
        <family val="2"/>
        <scheme val="minor"/>
      </rPr>
      <t>Asset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>income</t>
    </r>
  </si>
  <si>
    <r>
      <t>SalesTerritory</t>
    </r>
    <r>
      <rPr>
        <sz val="11"/>
        <color rgb="FFFF0000"/>
        <rFont val="Calibri"/>
        <family val="2"/>
        <scheme val="minor"/>
      </rPr>
      <t>Group</t>
    </r>
  </si>
  <si>
    <r>
      <t>SalesTerritory</t>
    </r>
    <r>
      <rPr>
        <sz val="11"/>
        <color rgb="FFFF0000"/>
        <rFont val="Calibri"/>
        <family val="2"/>
        <scheme val="minor"/>
      </rPr>
      <t>Country</t>
    </r>
  </si>
  <si>
    <r>
      <t>SalesTerritory</t>
    </r>
    <r>
      <rPr>
        <sz val="11"/>
        <color rgb="FFFF0000"/>
        <rFont val="Calibri"/>
        <family val="2"/>
        <scheme val="minor"/>
      </rPr>
      <t>Region</t>
    </r>
  </si>
  <si>
    <r>
      <t>Outage</t>
    </r>
    <r>
      <rPr>
        <sz val="11"/>
        <color rgb="FFFF0000"/>
        <rFont val="Calibri"/>
        <family val="2"/>
        <scheme val="minor"/>
      </rPr>
      <t>Type</t>
    </r>
  </si>
  <si>
    <r>
      <t>Outage</t>
    </r>
    <r>
      <rPr>
        <sz val="11"/>
        <color rgb="FFFF0000"/>
        <rFont val="Calibri"/>
        <family val="2"/>
        <scheme val="minor"/>
      </rPr>
      <t>SubType</t>
    </r>
  </si>
  <si>
    <r>
      <t>Outage</t>
    </r>
    <r>
      <rPr>
        <sz val="11"/>
        <color rgb="FFFF0000"/>
        <rFont val="Calibri"/>
        <family val="2"/>
        <scheme val="minor"/>
      </rPr>
      <t>Name</t>
    </r>
  </si>
  <si>
    <r>
      <t>Selling</t>
    </r>
    <r>
      <rPr>
        <sz val="11"/>
        <color rgb="FFFF0000"/>
        <rFont val="Calibri"/>
        <family val="2"/>
        <scheme val="minor"/>
      </rPr>
      <t>Area</t>
    </r>
    <r>
      <rPr>
        <sz val="11"/>
        <color theme="1"/>
        <rFont val="Calibri"/>
        <family val="2"/>
        <scheme val="minor"/>
      </rPr>
      <t>Size</t>
    </r>
  </si>
  <si>
    <r>
      <t>The name of the channel (</t>
    </r>
    <r>
      <rPr>
        <sz val="11"/>
        <color rgb="FFFF0000"/>
        <rFont val="Calibri"/>
        <family val="2"/>
        <scheme val="minor"/>
      </rPr>
      <t>Catalog/Online/Reseller/Store</t>
    </r>
    <r>
      <rPr>
        <sz val="11"/>
        <color theme="1"/>
        <rFont val="Calibri"/>
        <family val="2"/>
        <scheme val="minor"/>
      </rPr>
      <t>).</t>
    </r>
  </si>
  <si>
    <r>
      <t>The  Continent Name (</t>
    </r>
    <r>
      <rPr>
        <sz val="11"/>
        <color rgb="FFFF0000"/>
        <rFont val="Calibri"/>
        <family val="2"/>
        <scheme val="minor"/>
      </rPr>
      <t>Asia/Europe/North America</t>
    </r>
    <r>
      <rPr>
        <sz val="11"/>
        <color theme="1"/>
        <rFont val="Calibri"/>
        <family val="2"/>
        <scheme val="minor"/>
      </rPr>
      <t>)</t>
    </r>
  </si>
  <si>
    <r>
      <t>The category name (</t>
    </r>
    <r>
      <rPr>
        <sz val="11"/>
        <color rgb="FFFF0000"/>
        <rFont val="Calibri"/>
        <family val="2"/>
        <scheme val="minor"/>
      </rPr>
      <t>Audio, Cameras and camcorders, Cell phones, Computers, Games and Toys, Home Appliances</t>
    </r>
    <r>
      <rPr>
        <sz val="11"/>
        <color theme="1"/>
        <rFont val="Calibri"/>
        <family val="2"/>
        <scheme val="minor"/>
      </rPr>
      <t>)</t>
    </r>
  </si>
  <si>
    <r>
      <t>The brand name of the product (</t>
    </r>
    <r>
      <rPr>
        <sz val="11"/>
        <color rgb="FFFF0000"/>
        <rFont val="Calibri"/>
        <family val="2"/>
        <scheme val="minor"/>
      </rPr>
      <t>A. Datum, Adventure Works, Contoso, Fabrikam, Litware, Northwind Traders, Proseware, Southridge Video, Tailspin Toys, The Phone Company, World Wide Importers</t>
    </r>
    <r>
      <rPr>
        <sz val="11"/>
        <color theme="1"/>
        <rFont val="Calibri"/>
        <family val="2"/>
        <scheme val="minor"/>
      </rPr>
      <t>)</t>
    </r>
  </si>
  <si>
    <r>
      <t>Region</t>
    </r>
    <r>
      <rPr>
        <sz val="11"/>
        <color rgb="FFFF0000"/>
        <rFont val="Calibri"/>
        <family val="2"/>
        <scheme val="minor"/>
      </rPr>
      <t>Country</t>
    </r>
    <r>
      <rPr>
        <sz val="11"/>
        <color theme="1"/>
        <rFont val="Calibri"/>
        <family val="2"/>
        <scheme val="minor"/>
      </rPr>
      <t>Name</t>
    </r>
  </si>
  <si>
    <r>
      <t>Calendar</t>
    </r>
    <r>
      <rPr>
        <sz val="11"/>
        <color rgb="FFFF0000"/>
        <rFont val="Calibri"/>
        <family val="2"/>
        <scheme val="minor"/>
      </rPr>
      <t>Month</t>
    </r>
  </si>
  <si>
    <r>
      <t>The Consumption class name (</t>
    </r>
    <r>
      <rPr>
        <sz val="11"/>
        <color rgb="FFFF0000"/>
        <rFont val="Calibri"/>
        <family val="2"/>
        <scheme val="minor"/>
      </rPr>
      <t>Deluxe/Economy/Regular</t>
    </r>
    <r>
      <rPr>
        <sz val="11"/>
        <color theme="1"/>
        <rFont val="Calibri"/>
        <family val="2"/>
        <scheme val="minor"/>
      </rPr>
      <t>)</t>
    </r>
  </si>
  <si>
    <r>
      <t>The manufacturer of the product (</t>
    </r>
    <r>
      <rPr>
        <sz val="11"/>
        <color rgb="FFFF0000"/>
        <rFont val="Calibri"/>
        <family val="2"/>
        <scheme val="minor"/>
      </rPr>
      <t>A. Datum Corporation, Adventure Works, Contoso, Ltd, Fabrikam, Inc., Litware, Inc., Northwind Traders, Proseware, Inc., Southridge Video, Tailspin Toys, The Phone Company, World Wide Importers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</si>
  <si>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"/>
        <family val="2"/>
        <scheme val="minor"/>
      </rPr>
      <t>Employee</t>
    </r>
    <r>
      <rPr>
        <sz val="11"/>
        <color theme="1"/>
        <rFont val="Calibri"/>
        <family val="2"/>
        <scheme val="minor"/>
      </rPr>
      <t>Count</t>
    </r>
  </si>
  <si>
    <r>
      <rPr>
        <sz val="11"/>
        <color rgb="FFFF0000"/>
        <rFont val="Calibri"/>
        <family val="2"/>
        <scheme val="minor"/>
      </rPr>
      <t>Scenario</t>
    </r>
    <r>
      <rPr>
        <sz val="11"/>
        <color theme="1"/>
        <rFont val="Calibri"/>
        <family val="2"/>
        <scheme val="minor"/>
      </rPr>
      <t>Name</t>
    </r>
  </si>
  <si>
    <t>SUM(Sales[SalesAmount])-SUM(Sales[DiscountAmount])-SUM(Sales[ReturnAmount])</t>
  </si>
  <si>
    <t>SUM(Sales[SalesAmount])-SUM(Sales[DiscountAmount])-SUM(Sales[ReturnAmount])-SUM(Sales[TotalCost])</t>
  </si>
  <si>
    <t>SalesAmount = UnitPrice * SalesQuantity - DiscountAmount</t>
  </si>
  <si>
    <t>NetSales = SalesAmount - ReturnAmount</t>
  </si>
  <si>
    <t>ReturnAmount = UnitPrice * ReturnQuantity</t>
  </si>
  <si>
    <t>GrossProfit = NetSales - TotalCost</t>
  </si>
  <si>
    <t>Property Costs</t>
  </si>
  <si>
    <t>NetSales - COGS</t>
  </si>
  <si>
    <t>RegionCountryName</t>
  </si>
  <si>
    <t>StoreName</t>
  </si>
  <si>
    <t>ProductName</t>
  </si>
  <si>
    <t>Channel</t>
  </si>
  <si>
    <t>Date</t>
  </si>
  <si>
    <t>Measure</t>
  </si>
  <si>
    <t>Page</t>
  </si>
  <si>
    <t>NetSales</t>
  </si>
  <si>
    <t>GrossProfit</t>
  </si>
  <si>
    <t>Discount%</t>
  </si>
  <si>
    <t>Return%</t>
  </si>
  <si>
    <t>GrossMargin</t>
  </si>
  <si>
    <t>RentCost</t>
  </si>
  <si>
    <t>SalaryCost</t>
  </si>
  <si>
    <t>AverageUnitPrice</t>
  </si>
  <si>
    <t>MaterialMargin</t>
  </si>
  <si>
    <t>Table</t>
  </si>
  <si>
    <t>Description</t>
  </si>
  <si>
    <t>Column</t>
  </si>
  <si>
    <t>Type</t>
  </si>
  <si>
    <t>Length</t>
  </si>
  <si>
    <t>Note</t>
  </si>
  <si>
    <t>Formula</t>
  </si>
  <si>
    <t>channelKey</t>
  </si>
  <si>
    <t>TotalCost = UnitCost * (SalesQuantity - ReturnQuantity)</t>
  </si>
  <si>
    <t>Discount% = DiscountAmount /  (UnitPrice * DiscountQuantity)</t>
  </si>
  <si>
    <t>Cost of Goods Sold</t>
  </si>
  <si>
    <t>Spring Ad Cost</t>
  </si>
  <si>
    <t>Back-to-School Ad Cost</t>
  </si>
  <si>
    <t>Radio &amp; TV</t>
  </si>
  <si>
    <t>Holiday Ad Cost by Radio &amp; TV</t>
  </si>
  <si>
    <t>Taxation</t>
  </si>
  <si>
    <t>Print</t>
  </si>
  <si>
    <t>Holiday Ad Cost by Print</t>
  </si>
  <si>
    <t>IT Cost</t>
  </si>
  <si>
    <t>Sale Revenue</t>
  </si>
  <si>
    <t>Administration Expense</t>
  </si>
  <si>
    <t>Human Capital</t>
  </si>
  <si>
    <t>Internet</t>
  </si>
  <si>
    <t>Holiday Ad Cost by Internet</t>
  </si>
  <si>
    <t>Other Expenses</t>
  </si>
  <si>
    <t>Other</t>
  </si>
  <si>
    <t>Holiday Ad Cost by Other</t>
  </si>
  <si>
    <t>Business Ad Cost</t>
  </si>
  <si>
    <t>Tax Time / Summer Ad Cost</t>
  </si>
  <si>
    <t>Light, Heat, Communication Cost</t>
  </si>
  <si>
    <t>Y/N</t>
  </si>
  <si>
    <t>Y</t>
  </si>
  <si>
    <r>
      <t>Calendar</t>
    </r>
    <r>
      <rPr>
        <sz val="11"/>
        <color rgb="FFFF0000"/>
        <rFont val="Calibri"/>
        <family val="2"/>
        <scheme val="minor"/>
      </rPr>
      <t>Quarter</t>
    </r>
  </si>
  <si>
    <t>Parameter-Pareto</t>
  </si>
  <si>
    <t>Parameter-Measures</t>
  </si>
  <si>
    <t>Parameter-Product</t>
  </si>
  <si>
    <t>Parameter-Filter</t>
  </si>
  <si>
    <t>Parameter-OG</t>
  </si>
  <si>
    <t>Quarter</t>
  </si>
  <si>
    <t>StoreArea</t>
  </si>
  <si>
    <t>Employee</t>
  </si>
  <si>
    <t>StoreType</t>
  </si>
  <si>
    <r>
      <t>The type of the store (</t>
    </r>
    <r>
      <rPr>
        <sz val="11"/>
        <color rgb="FFFF0000"/>
        <rFont val="Calibri"/>
        <family val="2"/>
        <scheme val="minor"/>
      </rPr>
      <t>Catalog/Online/Reseller/Store</t>
    </r>
    <r>
      <rPr>
        <sz val="11"/>
        <color theme="1"/>
        <rFont val="Calibri"/>
        <family val="2"/>
        <scheme val="minor"/>
      </rPr>
      <t>)</t>
    </r>
  </si>
  <si>
    <t>Sales Amount (mio)</t>
  </si>
  <si>
    <t>\$#,0;-\$#,0;\$#,0</t>
  </si>
  <si>
    <t>Net Sales</t>
  </si>
  <si>
    <t>Gross Profit (mio)</t>
  </si>
  <si>
    <t>\$#,0;(\$#,0);\$#,0</t>
  </si>
  <si>
    <t>Total Cost (mio)</t>
  </si>
  <si>
    <t>Gross Margin %</t>
  </si>
  <si>
    <t>0.00%;-0.00%;0.00%</t>
  </si>
  <si>
    <t>Sales Quantity (mio)</t>
  </si>
  <si>
    <t>#,0</t>
  </si>
  <si>
    <t>Stores</t>
  </si>
  <si>
    <t>Store Area</t>
  </si>
  <si>
    <t>Brands</t>
  </si>
  <si>
    <t>Categories</t>
  </si>
  <si>
    <t>Continents</t>
  </si>
  <si>
    <t>Countries</t>
  </si>
  <si>
    <t>Cities</t>
  </si>
  <si>
    <t>Sub Categories</t>
  </si>
  <si>
    <t>Sales Quantity Y/Y %</t>
  </si>
  <si>
    <t>Return %</t>
  </si>
  <si>
    <t>Discount Amount</t>
  </si>
  <si>
    <t>Discount %</t>
  </si>
  <si>
    <t>Return Quantity</t>
  </si>
  <si>
    <t>Salary Cost</t>
  </si>
  <si>
    <t>Promotions</t>
  </si>
  <si>
    <t>Discount Quantity</t>
  </si>
  <si>
    <t>Manufacturers</t>
  </si>
  <si>
    <t>Net Sales LY</t>
  </si>
  <si>
    <t>Rent Cost</t>
  </si>
  <si>
    <t>Gross Profit Y/Y %</t>
  </si>
  <si>
    <t>Total Cost Y/Y %</t>
  </si>
  <si>
    <t>Stores LY</t>
  </si>
  <si>
    <t>Store Area Y/Y %</t>
  </si>
  <si>
    <t>Employees</t>
  </si>
  <si>
    <t>Employees Y/Y %</t>
  </si>
  <si>
    <t>Categories Y/Y %</t>
  </si>
  <si>
    <t>Brands Y/Y %</t>
  </si>
  <si>
    <t>Gross Profit</t>
  </si>
  <si>
    <t>Sales Quantity</t>
  </si>
  <si>
    <t>Return Amount</t>
  </si>
  <si>
    <t>Total Cost</t>
  </si>
  <si>
    <t>Rank</t>
  </si>
  <si>
    <t>Return Amount LY</t>
  </si>
  <si>
    <t>Return Amount Y/Y %</t>
  </si>
  <si>
    <t>Return Amount Y/Y</t>
  </si>
  <si>
    <t>[Return Amount] - [Return Amount LY]</t>
  </si>
  <si>
    <t>Net Sales YTD</t>
  </si>
  <si>
    <t>Net Sales YTD LY</t>
  </si>
  <si>
    <t>Sales Quantity YTD</t>
  </si>
  <si>
    <t>Sales Quantity YTD LY</t>
  </si>
  <si>
    <t>RIG Impact</t>
  </si>
  <si>
    <t>Pricing Impact</t>
  </si>
  <si>
    <t>0%;-0%;0%</t>
  </si>
  <si>
    <t>Sales Quantity LY</t>
  </si>
  <si>
    <t>Pareto %</t>
  </si>
  <si>
    <t>DIVIDE ( [Running Total], [Total] )</t>
  </si>
  <si>
    <t>Running Total</t>
  </si>
  <si>
    <t>Total</t>
  </si>
  <si>
    <t>Calculation</t>
  </si>
  <si>
    <t>Folder</t>
  </si>
  <si>
    <t>Format</t>
  </si>
  <si>
    <t>Gross Margin LY %</t>
  </si>
  <si>
    <t>Pareto</t>
  </si>
  <si>
    <t>Return% = ReturnQuantity / SalesQuantity</t>
  </si>
  <si>
    <t>GrossMargin% = GrossProfit / NetSales</t>
  </si>
  <si>
    <t>RentalCost</t>
  </si>
  <si>
    <t>GrossMargin %</t>
  </si>
  <si>
    <t>SUM ( Sales[SalesAmount] ) / 1000000</t>
  </si>
  <si>
    <t>SUM ( Sales[SalesAmount] ) - SUM ( Sales[ReturnAmount] )</t>
  </si>
  <si>
    <t>[Gross Profit] / 1000000</t>
  </si>
  <si>
    <t>[Total Cost] / 1000000</t>
  </si>
  <si>
    <t>DIVIDE ( [Gross Profit], [Net Sales] )</t>
  </si>
  <si>
    <t>[Sales Quantity] / 1000000</t>
  </si>
  <si>
    <t>CALCULATE (
    DISTINCTCOUNT ( Store[StoreKey] ),
    CROSSFILTER ( Sales[StoreKey], Store[StoreKey], BOTH )
)</t>
  </si>
  <si>
    <t>CALCULATE (
    SUM ( Store[SellingAreaSize] ),
    CROSSFILTER ( Sales[StoreKey], Store[StoreKey], BOTH )
)</t>
  </si>
  <si>
    <t>CALCULATE (
    DISTINCTCOUNT ( 'Product'[ProductKey] ),
    CROSSFILTER ( Sales[ProductKey], 'Product'[ProductKey], BOTH )
)</t>
  </si>
  <si>
    <t>CALCULATE (
    DISTINCTCOUNT ( 'Product'[BrandName] ),
    CROSSFILTER ( Sales[ProductKey], 'Product'[ProductKey], BOTH )
)</t>
  </si>
  <si>
    <t>CALCULATE (
    COUNT ( ProductCategory[ProductCategoryKey] ),
    CROSSFILTER ( ProductSubcategory[ProductCategoryKey], ProductCategory[ProductCategoryKey], BOTH ),
    CROSSFILTER ( 'Product'[ProductSubcategoryKey], ProductSubcategory[ProductSubcategoryKey], BOTH ),
    CROSSFILTER ( Sales[ProductKey], 'Product'[ProductKey], BOTH )
)</t>
  </si>
  <si>
    <t>CALCULATE (
    DISTINCTCOUNT ( Geography[ContinentName] ),
    CROSSFILTER ( Geography[GeographyKey], Store[GeographyKey], BOTH ),
    CROSSFILTER ( Sales[StoreKey], Store[StoreKey], BOTH )
)</t>
  </si>
  <si>
    <t>CALCULATE (
    DISTINCTCOUNT ( Geography[RegionCountryName] ),
    CROSSFILTER ( Geography[GeographyKey], Store[GeographyKey], BOTH ),
    CROSSFILTER ( Sales[StoreKey], Store[StoreKey], BOTH )
)</t>
  </si>
  <si>
    <t>CALCULATE (
    DISTINCTCOUNT ( Geography[CityName] ),
    CROSSFILTER ( Geography[GeographyKey], Store[GeographyKey], BOTH ),
    CROSSFILTER ( Sales[StoreKey], Store[StoreKey], BOTH )
)</t>
  </si>
  <si>
    <t>CALCULATE (
    DISTINCTCOUNT ( ProductSubcategory[ProductSubcategoryKey] ),
    CROSSFILTER ( 'Product'[ProductSubcategoryKey], ProductSubcategory[ProductSubcategoryKey], BOTH ),
    CROSSFILTER ( Sales[ProductKey], 'Product'[ProductKey], BOTH )
)</t>
  </si>
  <si>
    <t>DIVIDE ( [Sales Quantity], [Sales Quantity LY] ) - 1</t>
  </si>
  <si>
    <t>DIVIDE ( 'Measure'[Return Quantity], 'Measure'[Sales Quantity] )</t>
  </si>
  <si>
    <t>SUM ( Sales[DiscountAmount] )</t>
  </si>
  <si>
    <t>DIVIDE (
    [Discount Amount],
    SUMX ( Sales, Sales[UnitPrice] * Sales[DiscountQuantity] )
)</t>
  </si>
  <si>
    <t>0.0%;-0.0%;0.0%</t>
  </si>
  <si>
    <t>SUM ( Sales[ReturnQuantity] )</t>
  </si>
  <si>
    <t>CALCULATE (
    SUM ( StrategyPlan[Amount] ),
    StrategyPlan[AccountKey] = 9,
    StrategyPlan[ScenarioKey] = 1
)</t>
  </si>
  <si>
    <t>CALCULATE (
    DISTINCTCOUNT ( Sales[PromotionKey] ),
    CROSSFILTER ( Sales[PromotionKey], Promotion[PromotionKey], BOTH )
)</t>
  </si>
  <si>
    <t>CALCULATE (
    DISTINCTCOUNT ( 'Product'[Manufacturer] ),
    CROSSFILTER ( Sales[ProductKey], 'Product'[ProductKey], BOTH )
)</t>
  </si>
  <si>
    <t>CALCULATE ( [Net Sales], DATEADD ( 'Date'[Datekey], -1, YEAR ) )</t>
  </si>
  <si>
    <t>CALCULATE ( [Gross Margin %], DATEADD ( 'Date'[Datekey], -1, YEAR ) )</t>
  </si>
  <si>
    <t>CALCULATE (
    SUM ( StrategyPlan[Amount] ),
    StrategyPlan[AccountKey] = 11,
    StrategyPlan[ScenarioKey] = 1
)</t>
  </si>
  <si>
    <t>DIVIDE (
    [Gross Profit (mio)],
    CALCULATE ( [Gross Profit (mio)], DATEADD ( 'Date'[Datekey], -1, YEAR ) )
) - 1</t>
  </si>
  <si>
    <t>DIVIDE (
    [Total Cost],
    CALCULATE ( [Total Cost], DATEADD ( 'Date'[Datekey], -1, YEAR ) )
) - 1</t>
  </si>
  <si>
    <t>CALCULATE ( 'Measure'[Stores], DATEADD ( 'Date'[Datekey], -1, YEAR ) )</t>
  </si>
  <si>
    <t>DIVIDE (
    [Store Area],
    CALCULATE ( [Store Area], DATEADD ( 'Date'[Datekey], -1, YEAR ) )
) - 1</t>
  </si>
  <si>
    <t>CALCULATE (
    SUM ( Store[EmployeeCount] ),
    CROSSFILTER ( Sales[StoreKey], Store[StoreKey], BOTH )
)</t>
  </si>
  <si>
    <t>DIVIDE (
    [Employees],
    CALCULATE ( [Employees], DATEADD ( 'Date'[Datekey], -1, YEAR ) )
) - 1</t>
  </si>
  <si>
    <t>SKUs LY</t>
  </si>
  <si>
    <t>CALCULATE ( [SKUs], DATEADD ( 'Date'[Datekey], -1, YEAR ) )</t>
  </si>
  <si>
    <t>DIVIDE (
    [Categories],
    CALCULATE ( [Categories], DATEADD ( 'Date'[Datekey], -1, YEAR ) )
) - 1</t>
  </si>
  <si>
    <t>DIVIDE (
    [Brands],
    CALCULATE ( [Brands], DATEADD ( 'Date'[Datekey], -1, YEAR ) )
) - 1</t>
  </si>
  <si>
    <t>[Net Sales] - [Total Cost]</t>
  </si>
  <si>
    <t>SUM ( Sales[SalesQuantity] )</t>
  </si>
  <si>
    <t>Parameter-Measure-Order</t>
  </si>
  <si>
    <t>MIN ( 'Parameter-Measure'[Parameter-Measure-Order] )</t>
  </si>
  <si>
    <t>SUM ( Sales[ReturnAmount] )</t>
  </si>
  <si>
    <t>SUM ( Sales[TotalCost] )</t>
  </si>
  <si>
    <t>VAR select_type1 = SELECTEDVALUE ( 'Parameter-Dimension'[Parameter-Dimension-Order] )
VAR select_type2 = SELECTEDVALUE ( 'Parameter-Measure'[Parameter-Measure-Order] )
VAR value11 = RANKX ( ALLSELECTED ( 'ProductCategory'[ProductCategoryName] ), [Net Sales] )
VAR value12 = RANKX ( ALLSELECTED ( 'ProductSubcategory'[ProductSubcategoryName] ), [Net Sales] )
VAR value13 = RANKX ( ALLSELECTED ( 'Product'[ProductKey] ), [Net Sales] )
VAR value21 = RANKX ( ALLSELECTED ( 'ProductCategory'[ProductCategoryName] ), [Gross Profit] )
VAR value22 = RANKX ( ALLSELECTED ( 'ProductSubcategory'[ProductSubcategoryName] ), [Gross Profit] )
VAR value23 = RANKX ( ALLSELECTED ( 'Product'[ProductKey] ), [Gross Profit] )
VAR value31 = RANKX ( ALLSELECTED ( 'ProductCategory'[ProductCategoryName] ), [Sales Quantity] )
VAR value32 = RANKX ( ALLSELECTED ( 'ProductSubcategory'[ProductSubcategoryName] ), [Sales Quantity] )
VAR value33 = RANKX ( ALLSELECTED ( 'Product'[ProductKey] ), [Sales Quantity] )
RETURN SWITCH ( TRUE (),
        AND ( select_type1 = 0, select_type2 = 0 ), value11,
        AND ( select_type1 = 1, select_type2 = 0 ), value12,
        AND ( select_type1 = 2, select_type2 = 0 ), value13,
        AND ( select_type1 = 0, select_type2 = 1 ), value21,
        AND ( select_type1 = 1, select_type2 = 1 ), value22,
        AND ( select_type1 = 2, select_type2 = 1 ), value23,
        AND ( select_type1 = 0, select_type2 = 2 ), value31,
        AND ( select_type1 = 1, select_type2 = 2 ), value32,
        AND ( select_type1 = 2, select_type2 = 2 ), value33)</t>
  </si>
  <si>
    <t>CALCULATE ( [Return Amount], DATEADD ( 'Date'[Datekey], -1, YEAR ) )</t>
  </si>
  <si>
    <t>DIVIDE ( [Return Amount], [Return Amount LY] ) - 1</t>
  </si>
  <si>
    <t>Sales Amount Budget</t>
  </si>
  <si>
    <t>CALCULATE (
    SUM ( StrategyPlan[Amount] ),
    StrategyPlan[AccountKey] = 4,
    StrategyPlan[ScenarioKey] = 2
)</t>
  </si>
  <si>
    <t>OG YTD %</t>
  </si>
  <si>
    <t>DIVIDE ( [Net Sales YTD], [Net Sales YTD LY] ) - 1</t>
  </si>
  <si>
    <t>#,0%;-#,0%;#,0%</t>
  </si>
  <si>
    <t>( [Sales Quantity] - [Sales Quantity LY] )
    * DIVIDE ( [Net Sales LY], [Sales Quantity LY] )</t>
  </si>
  <si>
    <t>[Sales Quantity]
    * (
        DIVIDE ( [Net Sales], [Sales Quantity] )
            - DIVIDE ( [Net Sales LY], [Sales Quantity LY] )
    )</t>
  </si>
  <si>
    <t>RIG YTD %</t>
  </si>
  <si>
    <t>DIVIDE ( [Sales Quantity YTD], [Sales Quantity YTD LY] ) - 1</t>
  </si>
  <si>
    <t>Pricing YTD %</t>
  </si>
  <si>
    <t>DIVIDE ( [Net Sales YTD], [Net Sales YTD LY] )
    - DIVIDE ( [Sales Quantity YTD], [Sales Quantity YTD LY] )</t>
  </si>
  <si>
    <t>CALCULATE ( [Sales Quantity], DATEADD ( 'Date'[Datekey], -1, YEAR ) )</t>
  </si>
  <si>
    <t>VAR select_type1 = SELECTEDVALUE ( 'Parameter-Dimension'[Parameter-Dimension-Order] )
VAR select_type2 = SELECTEDVALUE ( 'Parameter-Measure'[Parameter-Measure-Order] )
VAR value11 = CALCULATE ( [Net Sales], TOPN([Rank], ALL('ProductCategory'[ProductCategoryName]), [Net Sales] ) )
VAR value12 = CALCULATE ( [Net Sales], TOPN([Rank], ALL('ProductSubCategory'[ProductSubCategoryName]), [Net Sales] ) )
VAR value13 = CALCULATE ( [Net Sales], TOPN([Rank], ALL('Product'[ProductKey]), [Net Sales] ) )
VAR value21 = CALCULATE ( [Gross Profit], TOPN([Rank], ALL('ProductCategory'[ProductCategoryName]), [Gross Profit] ) )
VAR value22 = CALCULATE ( [Gross Profit], TOPN([Rank], ALL('ProductSubCategory'[ProductSubCategoryName]), [Gross Profit] ) )
VAR value23 = CALCULATE ( [Gross Profit], TOPN([Rank], ALL('Product'[ProductKey]), [Gross Profit] ) )
VAR value31 = CALCULATE ( [Sales Quantity], TOPN([Rank], ALL('ProductCategory'[ProductCategoryName]), [Sales Quantity] ) )
VAR value32 = CALCULATE ( [Sales Quantity], TOPN([Rank], ALL('ProductSubCategory'[ProductSubCategoryName]), [Sales Quantity] ) )
VAR value33 = CALCULATE ( [Sales Quantity], TOPN([Rank], ALL('Product'[ProductKey]), [Sales Quantity] ) )
RETURN SWITCH ( TRUE (),
        AND ( select_type1 = 0, select_type2 = 0 ), value11,
        AND ( select_type1 = 1, select_type2 = 0 ), value12,
        AND ( select_type1 = 2, select_type2 = 0 ), value13,
        AND ( select_type1 = 0, select_type2 = 1 ), value21,
        AND ( select_type1 = 1, select_type2 = 1 ), value22,
        AND ( select_type1 = 2, select_type2 = 1 ), value23,
        AND ( select_type1 = 0, select_type2 = 2 ), value31,
        AND ( select_type1 = 1, select_type2 = 2 ), value32,
        AND ( select_type1 = 2, select_type2 = 2 ), value33)</t>
  </si>
  <si>
    <t>VAR select_type1 = SELECTEDVALUE ( 'Parameter-Dimension'[Parameter-Dimension-Order] )
VAR select_type2 = SELECTEDVALUE ( 'Parameter-Measure'[Parameter-Measure-Order] )
VAR value11 = CALCULATE ( [Net Sales], ALL('ProductCategory'[ProductCategoryName] ) )
VAR value12 = CALCULATE ( [Net Sales], ALL('ProductSubCategory'[ProductSubCategoryName] ) )
VAR value13 = CALCULATE ( [Net Sales], ALL('Product'[ProductKey] ) )
VAR value21 = CALCULATE ( [Gross Profit], ALL('ProductCategory'[ProductCategoryName] ) )
VAR value22 = CALCULATE ( [Gross Profit], ALL('ProductSubCategory'[ProductSubCategoryName] ) )
VAR value23 = CALCULATE ( [Gross Profit], ALL('Product'[ProductKey] ) )
VAR value31 = CALCULATE ( [Sales Quantity], ALL('ProductCategory'[ProductCategoryName] ) )
VAR value32 = CALCULATE ( [Sales Quantity], ALL('ProductSubCategory'[ProductSubCategoryName] ) )
VAR value33 = CALCULATE ( [Sales Quantity], ALL('Product'[ProductKey] ) )
RETURN SWITCH ( TRUE (),
        AND ( select_type1 = 0, select_type2 = 0 ), value11,
        AND ( select_type1 = 1, select_type2 = 0 ), value12,
        AND ( select_type1 = 2, select_type2 = 0 ), value13,
        AND ( select_type1 = 0, select_type2 = 1 ), value21,
        AND ( select_type1 = 1, select_type2 = 1 ), value22,
        AND ( select_type1 = 2, select_type2 = 1 ), value23,
        AND ( select_type1 = 0, select_type2 = 2 ), value31,
        AND ( select_type1 = 1, select_type2 = 2 ), value32,
        AND ( select_type1 = 2, select_type2 = 2 ), value33)</t>
  </si>
  <si>
    <t>TOTALYTD ( [Net Sales], DATESYTD ( 'Date'[Datekey] ) )</t>
  </si>
  <si>
    <t>CALCULATE ( [Net Sales YTD], SAMEPERIODLASTYEAR ( 'Date'[Datekey] ) )</t>
  </si>
  <si>
    <t>TOTALYTD ( [Sales Quantity], DATESYTD ( 'Date'[Datekey] ) )</t>
  </si>
  <si>
    <t>CALCULATE ( [Sales Quantity YTD], SAMEPERIODLASTYEAR ( 'Date'[Datekey] ) )</t>
  </si>
  <si>
    <t>SUM ( Sales[DiscountQuantity] )</t>
  </si>
  <si>
    <t>Average Unit Price</t>
  </si>
  <si>
    <t>( SUM ( Sales[SalesAmount] ) - SUM ( Sales[ReturnAmount] ) )
    / ( SUM ( Sales[SalesQuantity] ) - SUM ( Sales[ReturnQuantity] ) )</t>
  </si>
  <si>
    <t>Gross Profit LY</t>
  </si>
  <si>
    <t>CALCULATE ( [Gross Profit], DATEADD ( 'Date'[Datekey], -1, YEAR ) )</t>
  </si>
  <si>
    <t>Average Unit Price LY</t>
  </si>
  <si>
    <t>CALCULATE ( [Average Unit Price], DATEADD ( 'Date'[Datekey], -1, YEAR ) )</t>
  </si>
  <si>
    <t>Selected Measure</t>
  </si>
  <si>
    <t>MIN ( 'Parameter-Measure'[Parameter-Measure] )</t>
  </si>
  <si>
    <t>Sales Amount</t>
  </si>
  <si>
    <t>SUM ( Sales[SalesAmount] )</t>
  </si>
  <si>
    <t>Home Selection</t>
  </si>
  <si>
    <t>VAR YEARFILTER = CONCATENATEX(VALUES('Date'[CalendarYear]),'Date'[CalendarYear],",")
VAR CHANNELFILTER = CONCATENATEX(VALUES(Channel[ChannelName]),Channel[ChannelName],",")
VAR CONTINENTFILTER = CONCATENATEX(VALUES(Geography[ContinentName]),Geography[ContinentName],",")
VAR CATEGORYFILTER = CONCATENATEX(VALUES(ProductCategory[ProductCategoryName]),ProductCategory[ProductCategoryName],",")
VAR SUBCATEGORYFILTER = CONCATENATEX(VALUES(ProductSubcategory[ProductSubcategoryName]),ProductSubcategory[ProductSubcategoryName],",")
VAR PRODUCTFILTER = CONCATENATEX(VALUES('Product'[ProductName]),'Product'[ProductName],",")
VAR STOREFILTER = CONCATENATEX(VALUES(Store[StoreName]),Store[StoreName],",")
VAR WHOLEFILTER = IF(ISFILTERED('Date'[CalendarYear]),"Year="&amp;YEARFILTER)
&amp; IF(ISFILTERED(Channel[ChannelName])," And "&amp;"Channel="&amp;CHANNELFILTER)
&amp; IF(ISFILTERED(Geography[ContinentName])," And "&amp;"Continent="&amp;CONTINENTFILTER)
&amp; IF(ISFILTERED(ProductCategory[ProductCategoryName])," And "&amp;"Category="&amp;CATEGORYFILTER)
&amp; IF(ISFILTERED(ProductSubcategory[ProductSubcategoryName])," And "&amp;"SubCategory="&amp;SUBCATEGORYFILTER)
&amp; IF(ISFILTERED('Product'[ProductName])," And "&amp;"Product="&amp;PRODUCTFILTER)
&amp; IF(ISFILTERED(Store[StoreName])," And "&amp;"Store="&amp;STOREFILTER)
RETURN IF(ISBLANK(WHOLEFILTER),"No valid selections",WHOLEFILTER)</t>
  </si>
  <si>
    <t>Parameter-Store-Sales</t>
  </si>
  <si>
    <t>Store-Sales-Target-Value</t>
  </si>
  <si>
    <t>SELECTEDVALUE('Parameter-Store-Sales'[Store-Sales-Target])</t>
  </si>
  <si>
    <t>Discount-Budget-Ideal-Store</t>
  </si>
  <si>
    <t>AVERAGE ( 'Parameter-Store-Sales'[Discount-Budget-Ideal] )</t>
  </si>
  <si>
    <t>Discount-Budget-Min-Store</t>
  </si>
  <si>
    <t>AVERAGE ( 'Parameter-Store-Sales'[Discount-Budget-Min] )</t>
  </si>
  <si>
    <t>Discount-Budget-Max-Store</t>
  </si>
  <si>
    <t>AVERAGE ( 'Parameter-Store-Sales'[Discount-Budget-Max] )</t>
  </si>
  <si>
    <t>Parameter-Subcategory-Sales</t>
  </si>
  <si>
    <t>Subcategory-Sales-Target-Value</t>
  </si>
  <si>
    <t>SELECTEDVALUE('Parameter-Subcategory-Sales'[Subcategory-Sales-Target])</t>
  </si>
  <si>
    <t>Discount-Budget-Ideal-Subcategory</t>
  </si>
  <si>
    <t>AVERAGE ( 'Parameter-Subcategory-Sales'[Discount-Budget-Ideal] )</t>
  </si>
  <si>
    <t>Discount-Budget-Min-Subcategory</t>
  </si>
  <si>
    <t>AVERAGE ( 'Parameter-Subcategory-Sales'[Discount-Budget-Min] )</t>
  </si>
  <si>
    <t>Discount-Budget-Max-Subcategory</t>
  </si>
  <si>
    <t>AVERAGE ( 'Parameter-Subcategory-Sales'[Discount-Budget-Max] )</t>
  </si>
  <si>
    <t>Parameter-Store-Area</t>
  </si>
  <si>
    <t>Store-Area-Value</t>
  </si>
  <si>
    <t>SELECTEDVALUE('Parameter-Store-Area'[Store-Area])</t>
  </si>
  <si>
    <t>Employees-Ideal-Average</t>
  </si>
  <si>
    <t>AVERAGE ( 'Parameter-Store-Area'[Employees-Ideal] )</t>
  </si>
  <si>
    <t>Employees-Min-Average</t>
  </si>
  <si>
    <t>AVERAGE ( 'Parameter-Store-Area'[Employees-Min] )</t>
  </si>
  <si>
    <t>Employees-Max-Average</t>
  </si>
  <si>
    <t>AVERAGE ( 'Parameter-Store-Area'[Employees-Max]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</si>
</sst>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indent="1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3" fillId="0" borderId="3" xfId="0" applyFont="1" applyBorder="1"/>
    <xf numFmtId="0" fontId="4" fillId="0" borderId="3" xfId="0" applyFont="1" applyBorder="1"/>
    <xf numFmtId="0" fontId="5" fillId="0" borderId="3" xfId="0" applyFont="1" applyBorder="1"/>
    <xf numFmtId="0" fontId="1" fillId="0" borderId="3" xfId="0" applyFont="1" applyBorder="1"/>
    <xf numFmtId="0" fontId="0" fillId="0" borderId="2" xfId="0" applyBorder="1"/>
    <xf numFmtId="0" fontId="6" fillId="0" borderId="3" xfId="0" applyFont="1" applyBorder="1"/>
    <xf numFmtId="0" fontId="0" fillId="0" borderId="5" xfId="0" applyBorder="1"/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left" indent="1"/>
    </xf>
    <xf numFmtId="0" fontId="2" fillId="0" borderId="3" xfId="0" applyFont="1" applyBorder="1" applyAlignment="1">
      <alignment horizontal="center"/>
    </xf>
    <xf numFmtId="9" fontId="0" fillId="0" borderId="0" xfId="1" applyFont="1"/>
    <xf numFmtId="0" fontId="0" fillId="3" borderId="0" xfId="0" applyFill="1"/>
    <xf numFmtId="0" fontId="10" fillId="0" borderId="0" xfId="0" applyFont="1"/>
    <xf numFmtId="47" fontId="10" fillId="0" borderId="0" xfId="0" applyNumberFormat="1" applyFont="1"/>
    <xf numFmtId="3" fontId="0" fillId="0" borderId="0" xfId="0" applyNumberFormat="1"/>
    <xf numFmtId="3" fontId="0" fillId="3" borderId="0" xfId="0" applyNumberFormat="1" applyFill="1"/>
    <xf numFmtId="0" fontId="0" fillId="0" borderId="0" xfId="0" applyAlignment="1">
      <alignment horizontal="center"/>
    </xf>
    <xf numFmtId="10" fontId="0" fillId="0" borderId="0" xfId="1" applyNumberFormat="1" applyFont="1"/>
    <xf numFmtId="43" fontId="0" fillId="0" borderId="0" xfId="2" applyFont="1"/>
    <xf numFmtId="43" fontId="0" fillId="3" borderId="0" xfId="2" applyFont="1" applyFill="1"/>
    <xf numFmtId="43" fontId="0" fillId="2" borderId="0" xfId="2" applyFont="1" applyFill="1"/>
    <xf numFmtId="14" fontId="0" fillId="0" borderId="0" xfId="0" applyNumberFormat="1"/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05C3-B265-4FDE-A20E-7CA44C15570C}">
  <dimension ref="A1:B32"/>
  <sheetViews>
    <sheetView showGridLines="0" tabSelected="1" zoomScale="75" zoomScaleNormal="75" workbookViewId="0">
      <selection activeCell="B16" sqref="B16"/>
    </sheetView>
  </sheetViews>
  <sheetFormatPr defaultRowHeight="15" x14ac:dyDescent="0.25"/>
  <cols>
    <col min="1" max="1" width="25.7109375" bestFit="1" customWidth="1"/>
    <col min="2" max="2" width="107.5703125" bestFit="1" customWidth="1"/>
  </cols>
  <sheetData>
    <row r="1" spans="1:2" x14ac:dyDescent="0.25">
      <c r="A1" t="s">
        <v>684</v>
      </c>
      <c r="B1" t="s">
        <v>685</v>
      </c>
    </row>
    <row r="2" spans="1:2" x14ac:dyDescent="0.25">
      <c r="A2" t="s">
        <v>0</v>
      </c>
    </row>
    <row r="3" spans="1:2" x14ac:dyDescent="0.25">
      <c r="A3" t="s">
        <v>30</v>
      </c>
    </row>
    <row r="4" spans="1:2" x14ac:dyDescent="0.25">
      <c r="A4" t="s">
        <v>38</v>
      </c>
    </row>
    <row r="5" spans="1:2" x14ac:dyDescent="0.25">
      <c r="A5" t="s">
        <v>45</v>
      </c>
    </row>
    <row r="6" spans="1:2" x14ac:dyDescent="0.25">
      <c r="A6" t="s">
        <v>100</v>
      </c>
    </row>
    <row r="7" spans="1:2" x14ac:dyDescent="0.25">
      <c r="A7" t="s">
        <v>157</v>
      </c>
    </row>
    <row r="8" spans="1:2" x14ac:dyDescent="0.25">
      <c r="A8" t="s">
        <v>198</v>
      </c>
    </row>
    <row r="9" spans="1:2" x14ac:dyDescent="0.25">
      <c r="A9" t="s">
        <v>215</v>
      </c>
    </row>
    <row r="10" spans="1:2" x14ac:dyDescent="0.25">
      <c r="A10" t="s">
        <v>243</v>
      </c>
    </row>
    <row r="11" spans="1:2" x14ac:dyDescent="0.25">
      <c r="A11" t="s">
        <v>255</v>
      </c>
    </row>
    <row r="12" spans="1:2" x14ac:dyDescent="0.25">
      <c r="A12" t="s">
        <v>308</v>
      </c>
    </row>
    <row r="13" spans="1:2" x14ac:dyDescent="0.25">
      <c r="A13" t="s">
        <v>315</v>
      </c>
    </row>
    <row r="14" spans="1:2" x14ac:dyDescent="0.25">
      <c r="A14" t="s">
        <v>322</v>
      </c>
    </row>
    <row r="15" spans="1:2" x14ac:dyDescent="0.25">
      <c r="A15" t="s">
        <v>339</v>
      </c>
    </row>
    <row r="16" spans="1:2" x14ac:dyDescent="0.25">
      <c r="A16" t="s">
        <v>357</v>
      </c>
    </row>
    <row r="17" spans="1:2" x14ac:dyDescent="0.25">
      <c r="A17" t="s">
        <v>364</v>
      </c>
    </row>
    <row r="18" spans="1:2" x14ac:dyDescent="0.25">
      <c r="A18" t="s">
        <v>398</v>
      </c>
    </row>
    <row r="19" spans="1:2" x14ac:dyDescent="0.25">
      <c r="A19" t="s">
        <v>506</v>
      </c>
      <c r="B19" t="s">
        <v>629</v>
      </c>
    </row>
    <row r="20" spans="1:2" x14ac:dyDescent="0.25">
      <c r="A20" t="s">
        <v>507</v>
      </c>
      <c r="B20" t="s">
        <v>630</v>
      </c>
    </row>
    <row r="21" spans="1:2" x14ac:dyDescent="0.25">
      <c r="A21" t="s">
        <v>508</v>
      </c>
      <c r="B21" t="s">
        <v>631</v>
      </c>
    </row>
    <row r="22" spans="1:2" x14ac:dyDescent="0.25">
      <c r="A22" t="s">
        <v>509</v>
      </c>
      <c r="B22" t="s">
        <v>632</v>
      </c>
    </row>
    <row r="23" spans="1:2" x14ac:dyDescent="0.25">
      <c r="A23" t="s">
        <v>510</v>
      </c>
      <c r="B23" t="s">
        <v>633</v>
      </c>
    </row>
    <row r="24" spans="1:2" x14ac:dyDescent="0.25">
      <c r="A24" t="s">
        <v>511</v>
      </c>
      <c r="B24" t="s">
        <v>634</v>
      </c>
    </row>
    <row r="25" spans="1:2" x14ac:dyDescent="0.25">
      <c r="A25" t="s">
        <v>512</v>
      </c>
      <c r="B25" t="s">
        <v>635</v>
      </c>
    </row>
    <row r="26" spans="1:2" x14ac:dyDescent="0.25">
      <c r="A26" t="s">
        <v>513</v>
      </c>
      <c r="B26" t="s">
        <v>636</v>
      </c>
    </row>
    <row r="27" spans="1:2" x14ac:dyDescent="0.25">
      <c r="A27" t="s">
        <v>620</v>
      </c>
      <c r="B27" t="s">
        <v>637</v>
      </c>
    </row>
    <row r="28" spans="1:2" x14ac:dyDescent="0.25">
      <c r="A28" t="s">
        <v>621</v>
      </c>
      <c r="B28" t="s">
        <v>626</v>
      </c>
    </row>
    <row r="29" spans="1:2" x14ac:dyDescent="0.25">
      <c r="A29" t="s">
        <v>622</v>
      </c>
      <c r="B29" t="s">
        <v>627</v>
      </c>
    </row>
    <row r="30" spans="1:2" x14ac:dyDescent="0.25">
      <c r="A30" t="s">
        <v>623</v>
      </c>
      <c r="B30" t="s">
        <v>627</v>
      </c>
    </row>
    <row r="31" spans="1:2" x14ac:dyDescent="0.25">
      <c r="A31" t="s">
        <v>624</v>
      </c>
      <c r="B31" t="s">
        <v>638</v>
      </c>
    </row>
    <row r="32" spans="1:2" x14ac:dyDescent="0.25">
      <c r="A32" t="s">
        <v>625</v>
      </c>
      <c r="B32" t="s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AC03-7B9D-4CD5-82EC-BC66D6F97295}">
  <dimension ref="A1:L430"/>
  <sheetViews>
    <sheetView showGridLines="0" zoomScale="75" zoomScaleNormal="75" workbookViewId="0">
      <pane ySplit="1" topLeftCell="A317" activePane="bottomLeft" state="frozen"/>
      <selection pane="bottomLeft" activeCell="C174" sqref="C174"/>
    </sheetView>
  </sheetViews>
  <sheetFormatPr defaultRowHeight="15" x14ac:dyDescent="0.25"/>
  <cols>
    <col min="1" max="1" width="4.28515625" style="25" bestFit="1" customWidth="1"/>
    <col min="2" max="2" width="25.28515625" bestFit="1" customWidth="1"/>
    <col min="3" max="3" width="29.85546875" bestFit="1" customWidth="1"/>
    <col min="4" max="4" width="10.5703125" bestFit="1" customWidth="1"/>
    <col min="5" max="5" width="8.140625" bestFit="1" customWidth="1"/>
    <col min="6" max="6" width="68.28515625" customWidth="1"/>
    <col min="7" max="7" width="6.85546875" bestFit="1" customWidth="1"/>
  </cols>
  <sheetData>
    <row r="1" spans="1:12" x14ac:dyDescent="0.25">
      <c r="A1" s="25" t="s">
        <v>714</v>
      </c>
      <c r="B1" s="3" t="s">
        <v>684</v>
      </c>
      <c r="C1" s="3" t="s">
        <v>686</v>
      </c>
      <c r="D1" s="3" t="s">
        <v>687</v>
      </c>
      <c r="E1" s="3" t="s">
        <v>688</v>
      </c>
      <c r="F1" s="3" t="s">
        <v>685</v>
      </c>
      <c r="G1" s="3" t="s">
        <v>689</v>
      </c>
      <c r="H1" s="18" t="s">
        <v>690</v>
      </c>
    </row>
    <row r="2" spans="1:12" x14ac:dyDescent="0.25">
      <c r="A2" s="25" t="s">
        <v>715</v>
      </c>
      <c r="B2" s="4" t="s">
        <v>0</v>
      </c>
      <c r="C2" s="5" t="s">
        <v>1</v>
      </c>
      <c r="D2" s="4" t="s">
        <v>2</v>
      </c>
      <c r="E2" s="4">
        <v>4</v>
      </c>
      <c r="F2" s="4" t="s">
        <v>3</v>
      </c>
      <c r="G2" s="4" t="s">
        <v>4</v>
      </c>
      <c r="L2" t="s">
        <v>1</v>
      </c>
    </row>
    <row r="3" spans="1:12" x14ac:dyDescent="0.25">
      <c r="A3" s="25" t="s">
        <v>715</v>
      </c>
      <c r="B3" s="6" t="s">
        <v>0</v>
      </c>
      <c r="C3" s="6" t="s">
        <v>5</v>
      </c>
      <c r="D3" s="6" t="s">
        <v>2</v>
      </c>
      <c r="E3" s="6">
        <v>4</v>
      </c>
      <c r="F3" s="6" t="s">
        <v>6</v>
      </c>
      <c r="G3" s="6"/>
      <c r="L3" t="s">
        <v>31</v>
      </c>
    </row>
    <row r="4" spans="1:12" x14ac:dyDescent="0.25">
      <c r="B4" s="6" t="s">
        <v>0</v>
      </c>
      <c r="C4" s="6" t="s">
        <v>7</v>
      </c>
      <c r="D4" s="6" t="s">
        <v>8</v>
      </c>
      <c r="E4" s="6">
        <v>100</v>
      </c>
      <c r="F4" s="6" t="s">
        <v>9</v>
      </c>
      <c r="G4" s="6"/>
      <c r="L4" t="s">
        <v>101</v>
      </c>
    </row>
    <row r="5" spans="1:12" x14ac:dyDescent="0.25">
      <c r="A5" s="25" t="s">
        <v>715</v>
      </c>
      <c r="B5" s="6" t="s">
        <v>0</v>
      </c>
      <c r="C5" s="6" t="s">
        <v>10</v>
      </c>
      <c r="D5" s="6" t="s">
        <v>8</v>
      </c>
      <c r="E5" s="6">
        <v>50</v>
      </c>
      <c r="F5" s="6" t="s">
        <v>11</v>
      </c>
      <c r="G5" s="6"/>
      <c r="L5" t="s">
        <v>199</v>
      </c>
    </row>
    <row r="6" spans="1:12" x14ac:dyDescent="0.25">
      <c r="B6" s="6" t="s">
        <v>0</v>
      </c>
      <c r="C6" s="6" t="s">
        <v>12</v>
      </c>
      <c r="D6" s="6" t="s">
        <v>8</v>
      </c>
      <c r="E6" s="6">
        <v>50</v>
      </c>
      <c r="F6" s="6" t="s">
        <v>13</v>
      </c>
      <c r="G6" s="6"/>
      <c r="L6" t="s">
        <v>48</v>
      </c>
    </row>
    <row r="7" spans="1:12" x14ac:dyDescent="0.25">
      <c r="A7" s="25" t="s">
        <v>715</v>
      </c>
      <c r="B7" s="6" t="s">
        <v>0</v>
      </c>
      <c r="C7" s="6" t="s">
        <v>14</v>
      </c>
      <c r="D7" s="6" t="s">
        <v>8</v>
      </c>
      <c r="E7" s="6">
        <v>50</v>
      </c>
      <c r="F7" s="6" t="s">
        <v>642</v>
      </c>
      <c r="G7" s="6"/>
      <c r="L7" t="s">
        <v>309</v>
      </c>
    </row>
    <row r="8" spans="1:12" x14ac:dyDescent="0.25">
      <c r="B8" s="6" t="s">
        <v>0</v>
      </c>
      <c r="C8" s="6" t="s">
        <v>15</v>
      </c>
      <c r="D8" s="6" t="s">
        <v>8</v>
      </c>
      <c r="E8" s="6">
        <v>50</v>
      </c>
      <c r="F8" s="6" t="s">
        <v>16</v>
      </c>
      <c r="G8" s="6"/>
      <c r="L8" t="s">
        <v>256</v>
      </c>
    </row>
    <row r="9" spans="1:12" x14ac:dyDescent="0.25">
      <c r="B9" s="6" t="s">
        <v>0</v>
      </c>
      <c r="C9" s="6" t="s">
        <v>17</v>
      </c>
      <c r="D9" s="6" t="s">
        <v>8</v>
      </c>
      <c r="E9" s="6">
        <v>300</v>
      </c>
      <c r="F9" s="6" t="s">
        <v>18</v>
      </c>
      <c r="G9" s="6"/>
      <c r="L9" t="s">
        <v>263</v>
      </c>
    </row>
    <row r="10" spans="1:12" x14ac:dyDescent="0.25">
      <c r="B10" s="6" t="s">
        <v>0</v>
      </c>
      <c r="C10" s="6" t="s">
        <v>19</v>
      </c>
      <c r="D10" s="6" t="s">
        <v>8</v>
      </c>
      <c r="E10" s="6">
        <v>50</v>
      </c>
      <c r="F10" s="6" t="s">
        <v>20</v>
      </c>
      <c r="G10" s="6"/>
      <c r="L10" t="s">
        <v>323</v>
      </c>
    </row>
    <row r="11" spans="1:12" x14ac:dyDescent="0.25">
      <c r="B11" s="6" t="s">
        <v>0</v>
      </c>
      <c r="C11" s="6" t="s">
        <v>21</v>
      </c>
      <c r="D11" s="6" t="s">
        <v>8</v>
      </c>
      <c r="E11" s="6">
        <v>200</v>
      </c>
      <c r="F11" s="6" t="s">
        <v>22</v>
      </c>
      <c r="G11" s="6"/>
      <c r="L11" t="s">
        <v>340</v>
      </c>
    </row>
    <row r="12" spans="1:12" x14ac:dyDescent="0.25">
      <c r="B12" s="6" t="s">
        <v>0</v>
      </c>
      <c r="C12" s="6" t="s">
        <v>23</v>
      </c>
      <c r="D12" s="6" t="s">
        <v>2</v>
      </c>
      <c r="E12" s="6">
        <v>4</v>
      </c>
      <c r="F12" s="6" t="s">
        <v>24</v>
      </c>
      <c r="G12" s="6"/>
      <c r="L12" t="s">
        <v>358</v>
      </c>
    </row>
    <row r="13" spans="1:12" x14ac:dyDescent="0.25">
      <c r="B13" s="6" t="s">
        <v>0</v>
      </c>
      <c r="C13" s="6" t="s">
        <v>25</v>
      </c>
      <c r="D13" s="6" t="s">
        <v>26</v>
      </c>
      <c r="E13" s="6">
        <v>8</v>
      </c>
      <c r="F13" s="6" t="s">
        <v>27</v>
      </c>
      <c r="G13" s="6"/>
      <c r="L13" t="s">
        <v>220</v>
      </c>
    </row>
    <row r="14" spans="1:12" x14ac:dyDescent="0.25">
      <c r="B14" s="7" t="s">
        <v>0</v>
      </c>
      <c r="C14" s="7" t="s">
        <v>28</v>
      </c>
      <c r="D14" s="7" t="s">
        <v>26</v>
      </c>
      <c r="E14" s="7">
        <v>8</v>
      </c>
      <c r="F14" s="7" t="s">
        <v>29</v>
      </c>
      <c r="G14" s="7"/>
    </row>
    <row r="15" spans="1:12" x14ac:dyDescent="0.25">
      <c r="A15" s="25" t="s">
        <v>715</v>
      </c>
      <c r="B15" s="8" t="s">
        <v>30</v>
      </c>
      <c r="C15" s="9" t="s">
        <v>31</v>
      </c>
      <c r="D15" s="8" t="s">
        <v>2</v>
      </c>
      <c r="E15" s="8">
        <v>4</v>
      </c>
      <c r="F15" s="8" t="s">
        <v>32</v>
      </c>
      <c r="G15" s="8" t="s">
        <v>4</v>
      </c>
    </row>
    <row r="16" spans="1:12" x14ac:dyDescent="0.25">
      <c r="B16" s="6" t="s">
        <v>30</v>
      </c>
      <c r="C16" s="6" t="s">
        <v>33</v>
      </c>
      <c r="D16" s="6" t="s">
        <v>8</v>
      </c>
      <c r="E16" s="6">
        <v>100</v>
      </c>
      <c r="F16" s="6" t="s">
        <v>34</v>
      </c>
      <c r="G16" s="6"/>
    </row>
    <row r="17" spans="1:7" x14ac:dyDescent="0.25">
      <c r="A17" s="25" t="s">
        <v>715</v>
      </c>
      <c r="B17" s="6" t="s">
        <v>30</v>
      </c>
      <c r="C17" s="6" t="s">
        <v>562</v>
      </c>
      <c r="D17" s="6" t="s">
        <v>8</v>
      </c>
      <c r="E17" s="6">
        <v>20</v>
      </c>
      <c r="F17" s="6" t="s">
        <v>650</v>
      </c>
      <c r="G17" s="6"/>
    </row>
    <row r="18" spans="1:7" x14ac:dyDescent="0.25">
      <c r="B18" s="6" t="s">
        <v>30</v>
      </c>
      <c r="C18" s="6" t="s">
        <v>36</v>
      </c>
      <c r="D18" s="6" t="s">
        <v>8</v>
      </c>
      <c r="E18" s="6">
        <v>50</v>
      </c>
      <c r="F18" s="6" t="s">
        <v>37</v>
      </c>
      <c r="G18" s="6"/>
    </row>
    <row r="19" spans="1:7" x14ac:dyDescent="0.25">
      <c r="B19" s="6" t="s">
        <v>30</v>
      </c>
      <c r="C19" s="6" t="s">
        <v>23</v>
      </c>
      <c r="D19" s="6" t="s">
        <v>2</v>
      </c>
      <c r="E19" s="6">
        <v>4</v>
      </c>
      <c r="F19" s="6" t="s">
        <v>24</v>
      </c>
      <c r="G19" s="6"/>
    </row>
    <row r="20" spans="1:7" x14ac:dyDescent="0.25">
      <c r="B20" s="6" t="s">
        <v>30</v>
      </c>
      <c r="C20" s="6" t="s">
        <v>25</v>
      </c>
      <c r="D20" s="6" t="s">
        <v>26</v>
      </c>
      <c r="E20" s="6">
        <v>8</v>
      </c>
      <c r="F20" s="6" t="s">
        <v>27</v>
      </c>
      <c r="G20" s="6"/>
    </row>
    <row r="21" spans="1:7" x14ac:dyDescent="0.25">
      <c r="B21" s="6" t="s">
        <v>30</v>
      </c>
      <c r="C21" s="6" t="s">
        <v>28</v>
      </c>
      <c r="D21" s="6" t="s">
        <v>26</v>
      </c>
      <c r="E21" s="6">
        <v>8</v>
      </c>
      <c r="F21" s="6" t="s">
        <v>29</v>
      </c>
      <c r="G21" s="6"/>
    </row>
    <row r="22" spans="1:7" x14ac:dyDescent="0.25">
      <c r="A22" s="25" t="s">
        <v>715</v>
      </c>
      <c r="B22" s="4" t="s">
        <v>38</v>
      </c>
      <c r="C22" s="5" t="s">
        <v>39</v>
      </c>
      <c r="D22" s="4" t="s">
        <v>2</v>
      </c>
      <c r="E22" s="4">
        <v>4</v>
      </c>
      <c r="F22" s="4" t="s">
        <v>40</v>
      </c>
      <c r="G22" s="4" t="s">
        <v>4</v>
      </c>
    </row>
    <row r="23" spans="1:7" x14ac:dyDescent="0.25">
      <c r="B23" s="6" t="s">
        <v>38</v>
      </c>
      <c r="C23" s="6" t="s">
        <v>41</v>
      </c>
      <c r="D23" s="6" t="s">
        <v>8</v>
      </c>
      <c r="E23" s="6">
        <v>10</v>
      </c>
      <c r="F23" s="6" t="s">
        <v>42</v>
      </c>
      <c r="G23" s="6"/>
    </row>
    <row r="24" spans="1:7" x14ac:dyDescent="0.25">
      <c r="A24" s="25" t="s">
        <v>715</v>
      </c>
      <c r="B24" s="6" t="s">
        <v>38</v>
      </c>
      <c r="C24" s="6" t="s">
        <v>563</v>
      </c>
      <c r="D24" s="6" t="s">
        <v>8</v>
      </c>
      <c r="E24" s="6">
        <v>20</v>
      </c>
      <c r="F24" s="6" t="s">
        <v>564</v>
      </c>
      <c r="G24" s="6"/>
    </row>
    <row r="25" spans="1:7" x14ac:dyDescent="0.25">
      <c r="B25" s="6" t="s">
        <v>38</v>
      </c>
      <c r="C25" s="6" t="s">
        <v>43</v>
      </c>
      <c r="D25" s="6" t="s">
        <v>8</v>
      </c>
      <c r="E25" s="6">
        <v>50</v>
      </c>
      <c r="F25" s="6" t="s">
        <v>44</v>
      </c>
      <c r="G25" s="6"/>
    </row>
    <row r="26" spans="1:7" x14ac:dyDescent="0.25">
      <c r="B26" s="6" t="s">
        <v>38</v>
      </c>
      <c r="C26" s="6" t="s">
        <v>23</v>
      </c>
      <c r="D26" s="6" t="s">
        <v>2</v>
      </c>
      <c r="E26" s="6">
        <v>4</v>
      </c>
      <c r="F26" s="6" t="s">
        <v>24</v>
      </c>
      <c r="G26" s="6"/>
    </row>
    <row r="27" spans="1:7" x14ac:dyDescent="0.25">
      <c r="B27" s="6" t="s">
        <v>38</v>
      </c>
      <c r="C27" s="6" t="s">
        <v>25</v>
      </c>
      <c r="D27" s="6" t="s">
        <v>26</v>
      </c>
      <c r="E27" s="6">
        <v>8</v>
      </c>
      <c r="F27" s="6" t="s">
        <v>27</v>
      </c>
      <c r="G27" s="6"/>
    </row>
    <row r="28" spans="1:7" x14ac:dyDescent="0.25">
      <c r="B28" s="6" t="s">
        <v>38</v>
      </c>
      <c r="C28" s="6" t="s">
        <v>28</v>
      </c>
      <c r="D28" s="6" t="s">
        <v>26</v>
      </c>
      <c r="E28" s="6">
        <v>8</v>
      </c>
      <c r="F28" s="6" t="s">
        <v>29</v>
      </c>
      <c r="G28" s="6"/>
    </row>
    <row r="29" spans="1:7" x14ac:dyDescent="0.25">
      <c r="B29" s="4" t="s">
        <v>45</v>
      </c>
      <c r="C29" s="5" t="s">
        <v>46</v>
      </c>
      <c r="D29" s="4" t="s">
        <v>2</v>
      </c>
      <c r="E29" s="4">
        <v>4</v>
      </c>
      <c r="F29" s="4" t="s">
        <v>47</v>
      </c>
      <c r="G29" s="4" t="s">
        <v>4</v>
      </c>
    </row>
    <row r="30" spans="1:7" x14ac:dyDescent="0.25">
      <c r="B30" s="8" t="s">
        <v>45</v>
      </c>
      <c r="C30" s="8" t="s">
        <v>48</v>
      </c>
      <c r="D30" s="8" t="s">
        <v>2</v>
      </c>
      <c r="E30" s="8">
        <v>4</v>
      </c>
      <c r="F30" s="8" t="s">
        <v>49</v>
      </c>
      <c r="G30" s="8" t="s">
        <v>50</v>
      </c>
    </row>
    <row r="31" spans="1:7" x14ac:dyDescent="0.25">
      <c r="B31" s="6" t="s">
        <v>45</v>
      </c>
      <c r="C31" s="6" t="s">
        <v>51</v>
      </c>
      <c r="D31" s="6" t="s">
        <v>8</v>
      </c>
      <c r="E31" s="6">
        <v>100</v>
      </c>
      <c r="F31" s="6" t="s">
        <v>52</v>
      </c>
      <c r="G31" s="6"/>
    </row>
    <row r="32" spans="1:7" x14ac:dyDescent="0.25">
      <c r="B32" s="6" t="s">
        <v>45</v>
      </c>
      <c r="C32" s="6" t="s">
        <v>53</v>
      </c>
      <c r="D32" s="6" t="s">
        <v>8</v>
      </c>
      <c r="E32" s="6">
        <v>8</v>
      </c>
      <c r="F32" s="6" t="s">
        <v>54</v>
      </c>
      <c r="G32" s="6"/>
    </row>
    <row r="33" spans="2:7" x14ac:dyDescent="0.25">
      <c r="B33" s="6" t="s">
        <v>45</v>
      </c>
      <c r="C33" s="6" t="s">
        <v>55</v>
      </c>
      <c r="D33" s="6" t="s">
        <v>8</v>
      </c>
      <c r="E33" s="6">
        <v>50</v>
      </c>
      <c r="F33" s="6" t="s">
        <v>56</v>
      </c>
      <c r="G33" s="6"/>
    </row>
    <row r="34" spans="2:7" x14ac:dyDescent="0.25">
      <c r="B34" s="6" t="s">
        <v>45</v>
      </c>
      <c r="C34" s="6" t="s">
        <v>57</v>
      </c>
      <c r="D34" s="6" t="s">
        <v>8</v>
      </c>
      <c r="E34" s="6">
        <v>50</v>
      </c>
      <c r="F34" s="6" t="s">
        <v>58</v>
      </c>
      <c r="G34" s="6"/>
    </row>
    <row r="35" spans="2:7" x14ac:dyDescent="0.25">
      <c r="B35" s="6" t="s">
        <v>45</v>
      </c>
      <c r="C35" s="6" t="s">
        <v>59</v>
      </c>
      <c r="D35" s="6" t="s">
        <v>8</v>
      </c>
      <c r="E35" s="6">
        <v>50</v>
      </c>
      <c r="F35" s="6" t="s">
        <v>60</v>
      </c>
      <c r="G35" s="6"/>
    </row>
    <row r="36" spans="2:7" x14ac:dyDescent="0.25">
      <c r="B36" s="6" t="s">
        <v>45</v>
      </c>
      <c r="C36" s="6" t="s">
        <v>61</v>
      </c>
      <c r="D36" s="6" t="s">
        <v>62</v>
      </c>
      <c r="E36" s="6">
        <v>1</v>
      </c>
      <c r="F36" s="6" t="s">
        <v>63</v>
      </c>
      <c r="G36" s="6"/>
    </row>
    <row r="37" spans="2:7" x14ac:dyDescent="0.25">
      <c r="B37" s="6" t="s">
        <v>45</v>
      </c>
      <c r="C37" s="6" t="s">
        <v>64</v>
      </c>
      <c r="D37" s="6" t="s">
        <v>65</v>
      </c>
      <c r="E37" s="6">
        <v>3</v>
      </c>
      <c r="F37" s="6" t="s">
        <v>66</v>
      </c>
      <c r="G37" s="6"/>
    </row>
    <row r="38" spans="2:7" x14ac:dyDescent="0.25">
      <c r="B38" s="6" t="s">
        <v>45</v>
      </c>
      <c r="C38" s="6" t="s">
        <v>67</v>
      </c>
      <c r="D38" s="6" t="s">
        <v>8</v>
      </c>
      <c r="E38" s="6">
        <v>1</v>
      </c>
      <c r="F38" s="6" t="s">
        <v>68</v>
      </c>
      <c r="G38" s="6"/>
    </row>
    <row r="39" spans="2:7" x14ac:dyDescent="0.25">
      <c r="B39" s="6" t="s">
        <v>45</v>
      </c>
      <c r="C39" s="6" t="s">
        <v>69</v>
      </c>
      <c r="D39" s="6" t="s">
        <v>8</v>
      </c>
      <c r="E39" s="6">
        <v>10</v>
      </c>
      <c r="F39" s="6" t="s">
        <v>70</v>
      </c>
      <c r="G39" s="6"/>
    </row>
    <row r="40" spans="2:7" x14ac:dyDescent="0.25">
      <c r="B40" s="6" t="s">
        <v>45</v>
      </c>
      <c r="C40" s="6" t="s">
        <v>71</v>
      </c>
      <c r="D40" s="6" t="s">
        <v>8</v>
      </c>
      <c r="E40" s="6">
        <v>1</v>
      </c>
      <c r="F40" s="6" t="s">
        <v>72</v>
      </c>
      <c r="G40" s="6"/>
    </row>
    <row r="41" spans="2:7" x14ac:dyDescent="0.25">
      <c r="B41" s="6" t="s">
        <v>45</v>
      </c>
      <c r="C41" s="6" t="s">
        <v>73</v>
      </c>
      <c r="D41" s="6" t="s">
        <v>8</v>
      </c>
      <c r="E41" s="6">
        <v>50</v>
      </c>
      <c r="F41" s="6" t="s">
        <v>74</v>
      </c>
      <c r="G41" s="6"/>
    </row>
    <row r="42" spans="2:7" x14ac:dyDescent="0.25">
      <c r="B42" s="6" t="s">
        <v>45</v>
      </c>
      <c r="C42" s="6" t="s">
        <v>75</v>
      </c>
      <c r="D42" s="6" t="s">
        <v>76</v>
      </c>
      <c r="E42" s="6">
        <v>8</v>
      </c>
      <c r="F42" s="6" t="s">
        <v>77</v>
      </c>
      <c r="G42" s="6"/>
    </row>
    <row r="43" spans="2:7" x14ac:dyDescent="0.25">
      <c r="B43" s="6" t="s">
        <v>45</v>
      </c>
      <c r="C43" s="6" t="s">
        <v>78</v>
      </c>
      <c r="D43" s="6" t="s">
        <v>79</v>
      </c>
      <c r="E43" s="6">
        <v>1</v>
      </c>
      <c r="F43" s="6" t="s">
        <v>80</v>
      </c>
      <c r="G43" s="6"/>
    </row>
    <row r="44" spans="2:7" x14ac:dyDescent="0.25">
      <c r="B44" s="6" t="s">
        <v>45</v>
      </c>
      <c r="C44" s="6" t="s">
        <v>81</v>
      </c>
      <c r="D44" s="6" t="s">
        <v>79</v>
      </c>
      <c r="E44" s="6">
        <v>1</v>
      </c>
      <c r="F44" s="6" t="s">
        <v>82</v>
      </c>
      <c r="G44" s="6"/>
    </row>
    <row r="45" spans="2:7" x14ac:dyDescent="0.25">
      <c r="B45" s="6" t="s">
        <v>45</v>
      </c>
      <c r="C45" s="6" t="s">
        <v>83</v>
      </c>
      <c r="D45" s="6" t="s">
        <v>8</v>
      </c>
      <c r="E45" s="6">
        <v>40</v>
      </c>
      <c r="F45" s="6" t="s">
        <v>84</v>
      </c>
      <c r="G45" s="6"/>
    </row>
    <row r="46" spans="2:7" x14ac:dyDescent="0.25">
      <c r="B46" s="6" t="s">
        <v>45</v>
      </c>
      <c r="C46" s="6" t="s">
        <v>85</v>
      </c>
      <c r="D46" s="6" t="s">
        <v>8</v>
      </c>
      <c r="E46" s="6">
        <v>100</v>
      </c>
      <c r="F46" s="6" t="s">
        <v>86</v>
      </c>
      <c r="G46" s="6"/>
    </row>
    <row r="47" spans="2:7" x14ac:dyDescent="0.25">
      <c r="B47" s="6" t="s">
        <v>45</v>
      </c>
      <c r="C47" s="6" t="s">
        <v>87</v>
      </c>
      <c r="D47" s="6" t="s">
        <v>88</v>
      </c>
      <c r="E47" s="6">
        <v>1</v>
      </c>
      <c r="F47" s="6" t="s">
        <v>89</v>
      </c>
      <c r="G47" s="6"/>
    </row>
    <row r="48" spans="2:7" x14ac:dyDescent="0.25">
      <c r="B48" s="6" t="s">
        <v>45</v>
      </c>
      <c r="C48" s="6" t="s">
        <v>90</v>
      </c>
      <c r="D48" s="6" t="s">
        <v>79</v>
      </c>
      <c r="E48" s="6">
        <v>1</v>
      </c>
      <c r="F48" s="6" t="s">
        <v>91</v>
      </c>
      <c r="G48" s="6"/>
    </row>
    <row r="49" spans="1:7" x14ac:dyDescent="0.25">
      <c r="B49" s="6" t="s">
        <v>45</v>
      </c>
      <c r="C49" s="6" t="s">
        <v>92</v>
      </c>
      <c r="D49" s="6" t="s">
        <v>8</v>
      </c>
      <c r="E49" s="6">
        <v>120</v>
      </c>
      <c r="F49" s="6" t="s">
        <v>93</v>
      </c>
      <c r="G49" s="6"/>
    </row>
    <row r="50" spans="1:7" x14ac:dyDescent="0.25">
      <c r="B50" s="6" t="s">
        <v>45</v>
      </c>
      <c r="C50" s="6" t="s">
        <v>94</v>
      </c>
      <c r="D50" s="6" t="s">
        <v>8</v>
      </c>
      <c r="E50" s="6">
        <v>120</v>
      </c>
      <c r="F50" s="6" t="s">
        <v>95</v>
      </c>
      <c r="G50" s="6"/>
    </row>
    <row r="51" spans="1:7" x14ac:dyDescent="0.25">
      <c r="B51" s="6" t="s">
        <v>45</v>
      </c>
      <c r="C51" s="6" t="s">
        <v>96</v>
      </c>
      <c r="D51" s="6" t="s">
        <v>8</v>
      </c>
      <c r="E51" s="6">
        <v>20</v>
      </c>
      <c r="F51" s="6" t="s">
        <v>97</v>
      </c>
      <c r="G51" s="6"/>
    </row>
    <row r="52" spans="1:7" x14ac:dyDescent="0.25">
      <c r="B52" s="6" t="s">
        <v>45</v>
      </c>
      <c r="C52" s="6" t="s">
        <v>98</v>
      </c>
      <c r="D52" s="6" t="s">
        <v>65</v>
      </c>
      <c r="E52" s="6">
        <v>3</v>
      </c>
      <c r="F52" s="6" t="s">
        <v>99</v>
      </c>
      <c r="G52" s="6"/>
    </row>
    <row r="53" spans="1:7" x14ac:dyDescent="0.25">
      <c r="B53" s="6" t="s">
        <v>45</v>
      </c>
      <c r="C53" s="6" t="s">
        <v>568</v>
      </c>
      <c r="D53" s="6" t="s">
        <v>8</v>
      </c>
      <c r="E53" s="6">
        <v>15</v>
      </c>
      <c r="F53" s="6" t="s">
        <v>567</v>
      </c>
      <c r="G53" s="6"/>
    </row>
    <row r="54" spans="1:7" x14ac:dyDescent="0.25">
      <c r="B54" s="6" t="s">
        <v>45</v>
      </c>
      <c r="C54" s="6" t="s">
        <v>23</v>
      </c>
      <c r="D54" s="6" t="s">
        <v>2</v>
      </c>
      <c r="E54" s="6">
        <v>4</v>
      </c>
      <c r="F54" s="6" t="s">
        <v>24</v>
      </c>
      <c r="G54" s="6"/>
    </row>
    <row r="55" spans="1:7" x14ac:dyDescent="0.25">
      <c r="B55" s="6" t="s">
        <v>45</v>
      </c>
      <c r="C55" s="6" t="s">
        <v>25</v>
      </c>
      <c r="D55" s="6" t="s">
        <v>26</v>
      </c>
      <c r="E55" s="6">
        <v>8</v>
      </c>
      <c r="F55" s="6" t="s">
        <v>27</v>
      </c>
      <c r="G55" s="6"/>
    </row>
    <row r="56" spans="1:7" x14ac:dyDescent="0.25">
      <c r="B56" s="6" t="s">
        <v>45</v>
      </c>
      <c r="C56" s="6" t="s">
        <v>28</v>
      </c>
      <c r="D56" s="6" t="s">
        <v>26</v>
      </c>
      <c r="E56" s="6">
        <v>8</v>
      </c>
      <c r="F56" s="6" t="s">
        <v>29</v>
      </c>
      <c r="G56" s="6"/>
    </row>
    <row r="57" spans="1:7" x14ac:dyDescent="0.25">
      <c r="A57" s="25" t="s">
        <v>715</v>
      </c>
      <c r="B57" s="4" t="s">
        <v>100</v>
      </c>
      <c r="C57" s="5" t="s">
        <v>101</v>
      </c>
      <c r="D57" s="4" t="s">
        <v>102</v>
      </c>
      <c r="E57" s="4"/>
      <c r="F57" s="4" t="s">
        <v>103</v>
      </c>
      <c r="G57" s="4" t="s">
        <v>4</v>
      </c>
    </row>
    <row r="58" spans="1:7" x14ac:dyDescent="0.25">
      <c r="B58" s="6" t="s">
        <v>100</v>
      </c>
      <c r="C58" s="6" t="s">
        <v>104</v>
      </c>
      <c r="D58" s="6" t="s">
        <v>8</v>
      </c>
      <c r="E58" s="6">
        <v>20</v>
      </c>
      <c r="F58" s="6" t="s">
        <v>105</v>
      </c>
      <c r="G58" s="6"/>
    </row>
    <row r="59" spans="1:7" x14ac:dyDescent="0.25">
      <c r="B59" s="6" t="s">
        <v>100</v>
      </c>
      <c r="C59" s="6" t="s">
        <v>106</v>
      </c>
      <c r="D59" s="6" t="s">
        <v>8</v>
      </c>
      <c r="E59" s="6">
        <v>20</v>
      </c>
      <c r="F59" s="6" t="s">
        <v>107</v>
      </c>
      <c r="G59" s="6"/>
    </row>
    <row r="60" spans="1:7" x14ac:dyDescent="0.25">
      <c r="A60" s="25" t="s">
        <v>715</v>
      </c>
      <c r="B60" s="6" t="s">
        <v>100</v>
      </c>
      <c r="C60" s="6" t="s">
        <v>565</v>
      </c>
      <c r="D60" s="6" t="s">
        <v>2</v>
      </c>
      <c r="E60" s="6">
        <v>4</v>
      </c>
      <c r="F60" s="6" t="s">
        <v>566</v>
      </c>
      <c r="G60" s="6"/>
    </row>
    <row r="61" spans="1:7" x14ac:dyDescent="0.25">
      <c r="B61" s="6" t="s">
        <v>100</v>
      </c>
      <c r="C61" s="6" t="s">
        <v>108</v>
      </c>
      <c r="D61" s="6" t="s">
        <v>8</v>
      </c>
      <c r="E61" s="6">
        <v>20</v>
      </c>
      <c r="F61" s="6" t="s">
        <v>109</v>
      </c>
      <c r="G61" s="6"/>
    </row>
    <row r="62" spans="1:7" x14ac:dyDescent="0.25">
      <c r="B62" s="6" t="s">
        <v>100</v>
      </c>
      <c r="C62" s="6" t="s">
        <v>110</v>
      </c>
      <c r="D62" s="6" t="s">
        <v>2</v>
      </c>
      <c r="E62" s="6">
        <v>4</v>
      </c>
      <c r="F62" s="6" t="s">
        <v>111</v>
      </c>
      <c r="G62" s="6"/>
    </row>
    <row r="63" spans="1:7" x14ac:dyDescent="0.25">
      <c r="B63" s="6" t="s">
        <v>100</v>
      </c>
      <c r="C63" s="6" t="s">
        <v>112</v>
      </c>
      <c r="D63" s="6" t="s">
        <v>8</v>
      </c>
      <c r="E63" s="6">
        <v>20</v>
      </c>
      <c r="F63" s="6" t="s">
        <v>113</v>
      </c>
      <c r="G63" s="6"/>
    </row>
    <row r="64" spans="1:7" x14ac:dyDescent="0.25">
      <c r="A64" s="25" t="s">
        <v>715</v>
      </c>
      <c r="B64" s="6" t="s">
        <v>100</v>
      </c>
      <c r="C64" s="6" t="s">
        <v>716</v>
      </c>
      <c r="D64" s="6" t="s">
        <v>2</v>
      </c>
      <c r="E64" s="6">
        <v>4</v>
      </c>
      <c r="F64" s="6" t="s">
        <v>114</v>
      </c>
      <c r="G64" s="6"/>
    </row>
    <row r="65" spans="1:7" x14ac:dyDescent="0.25">
      <c r="B65" s="6" t="s">
        <v>100</v>
      </c>
      <c r="C65" s="6" t="s">
        <v>115</v>
      </c>
      <c r="D65" s="6" t="s">
        <v>8</v>
      </c>
      <c r="E65" s="6">
        <v>20</v>
      </c>
      <c r="F65" s="6" t="s">
        <v>116</v>
      </c>
      <c r="G65" s="6"/>
    </row>
    <row r="66" spans="1:7" x14ac:dyDescent="0.25">
      <c r="A66" s="25" t="s">
        <v>715</v>
      </c>
      <c r="B66" s="6" t="s">
        <v>100</v>
      </c>
      <c r="C66" s="6" t="s">
        <v>655</v>
      </c>
      <c r="D66" s="6" t="s">
        <v>2</v>
      </c>
      <c r="E66" s="6">
        <v>4</v>
      </c>
      <c r="F66" s="6" t="s">
        <v>118</v>
      </c>
      <c r="G66" s="6"/>
    </row>
    <row r="67" spans="1:7" x14ac:dyDescent="0.25">
      <c r="B67" s="6" t="s">
        <v>100</v>
      </c>
      <c r="C67" s="6" t="s">
        <v>119</v>
      </c>
      <c r="D67" s="6" t="s">
        <v>8</v>
      </c>
      <c r="E67" s="6">
        <v>20</v>
      </c>
      <c r="F67" s="6" t="s">
        <v>120</v>
      </c>
      <c r="G67" s="6"/>
    </row>
    <row r="68" spans="1:7" x14ac:dyDescent="0.25">
      <c r="B68" s="6" t="s">
        <v>100</v>
      </c>
      <c r="C68" s="6" t="s">
        <v>121</v>
      </c>
      <c r="D68" s="6" t="s">
        <v>2</v>
      </c>
      <c r="E68" s="6">
        <v>4</v>
      </c>
      <c r="F68" s="6" t="s">
        <v>122</v>
      </c>
      <c r="G68" s="6"/>
    </row>
    <row r="69" spans="1:7" x14ac:dyDescent="0.25">
      <c r="B69" s="6" t="s">
        <v>100</v>
      </c>
      <c r="C69" s="6" t="s">
        <v>123</v>
      </c>
      <c r="D69" s="6" t="s">
        <v>8</v>
      </c>
      <c r="E69" s="6">
        <v>20</v>
      </c>
      <c r="F69" s="6" t="s">
        <v>124</v>
      </c>
      <c r="G69" s="6"/>
    </row>
    <row r="70" spans="1:7" x14ac:dyDescent="0.25">
      <c r="B70" s="6" t="s">
        <v>100</v>
      </c>
      <c r="C70" s="6" t="s">
        <v>125</v>
      </c>
      <c r="D70" s="6" t="s">
        <v>2</v>
      </c>
      <c r="E70" s="6">
        <v>4</v>
      </c>
      <c r="F70" s="6" t="s">
        <v>126</v>
      </c>
      <c r="G70" s="6"/>
    </row>
    <row r="71" spans="1:7" x14ac:dyDescent="0.25">
      <c r="B71" s="6" t="s">
        <v>100</v>
      </c>
      <c r="C71" s="6" t="s">
        <v>127</v>
      </c>
      <c r="D71" s="6" t="s">
        <v>8</v>
      </c>
      <c r="E71" s="6">
        <v>10</v>
      </c>
      <c r="F71" s="6" t="s">
        <v>128</v>
      </c>
      <c r="G71" s="6"/>
    </row>
    <row r="72" spans="1:7" x14ac:dyDescent="0.25">
      <c r="B72" s="6" t="s">
        <v>100</v>
      </c>
      <c r="C72" s="6" t="s">
        <v>129</v>
      </c>
      <c r="D72" s="6" t="s">
        <v>2</v>
      </c>
      <c r="E72" s="6">
        <v>4</v>
      </c>
      <c r="F72" s="6" t="s">
        <v>130</v>
      </c>
      <c r="G72" s="6"/>
    </row>
    <row r="73" spans="1:7" x14ac:dyDescent="0.25">
      <c r="B73" s="6" t="s">
        <v>100</v>
      </c>
      <c r="C73" s="6" t="s">
        <v>131</v>
      </c>
      <c r="D73" s="6" t="s">
        <v>8</v>
      </c>
      <c r="E73" s="6">
        <v>20</v>
      </c>
      <c r="F73" s="6" t="s">
        <v>132</v>
      </c>
      <c r="G73" s="6"/>
    </row>
    <row r="74" spans="1:7" x14ac:dyDescent="0.25">
      <c r="B74" s="6" t="s">
        <v>100</v>
      </c>
      <c r="C74" s="6" t="s">
        <v>133</v>
      </c>
      <c r="D74" s="6" t="s">
        <v>2</v>
      </c>
      <c r="E74" s="6">
        <v>4</v>
      </c>
      <c r="F74" s="6" t="s">
        <v>134</v>
      </c>
      <c r="G74" s="6"/>
    </row>
    <row r="75" spans="1:7" x14ac:dyDescent="0.25">
      <c r="B75" s="6" t="s">
        <v>100</v>
      </c>
      <c r="C75" s="6" t="s">
        <v>135</v>
      </c>
      <c r="D75" s="6" t="s">
        <v>8</v>
      </c>
      <c r="E75" s="6">
        <v>20</v>
      </c>
      <c r="F75" s="6" t="s">
        <v>136</v>
      </c>
      <c r="G75" s="6"/>
    </row>
    <row r="76" spans="1:7" x14ac:dyDescent="0.25">
      <c r="B76" s="6" t="s">
        <v>100</v>
      </c>
      <c r="C76" s="6" t="s">
        <v>137</v>
      </c>
      <c r="D76" s="6" t="s">
        <v>2</v>
      </c>
      <c r="E76" s="6">
        <v>4</v>
      </c>
      <c r="F76" s="6" t="s">
        <v>138</v>
      </c>
      <c r="G76" s="6"/>
    </row>
    <row r="77" spans="1:7" x14ac:dyDescent="0.25">
      <c r="B77" s="6" t="s">
        <v>100</v>
      </c>
      <c r="C77" s="6" t="s">
        <v>139</v>
      </c>
      <c r="D77" s="6" t="s">
        <v>8</v>
      </c>
      <c r="E77" s="6">
        <v>20</v>
      </c>
      <c r="F77" s="6" t="s">
        <v>140</v>
      </c>
      <c r="G77" s="6"/>
    </row>
    <row r="78" spans="1:7" x14ac:dyDescent="0.25">
      <c r="B78" s="6" t="s">
        <v>100</v>
      </c>
      <c r="C78" s="6" t="s">
        <v>141</v>
      </c>
      <c r="D78" s="6" t="s">
        <v>2</v>
      </c>
      <c r="E78" s="6">
        <v>4</v>
      </c>
      <c r="F78" s="6" t="s">
        <v>142</v>
      </c>
      <c r="G78" s="6"/>
    </row>
    <row r="79" spans="1:7" x14ac:dyDescent="0.25">
      <c r="B79" s="6" t="s">
        <v>100</v>
      </c>
      <c r="C79" s="6" t="s">
        <v>143</v>
      </c>
      <c r="D79" s="6" t="s">
        <v>8</v>
      </c>
      <c r="E79" s="6">
        <v>20</v>
      </c>
      <c r="F79" s="6" t="s">
        <v>144</v>
      </c>
      <c r="G79" s="6"/>
    </row>
    <row r="80" spans="1:7" x14ac:dyDescent="0.25">
      <c r="B80" s="6" t="s">
        <v>100</v>
      </c>
      <c r="C80" s="6" t="s">
        <v>145</v>
      </c>
      <c r="D80" s="6" t="s">
        <v>8</v>
      </c>
      <c r="E80" s="6">
        <v>20</v>
      </c>
      <c r="F80" s="6" t="s">
        <v>146</v>
      </c>
      <c r="G80" s="6"/>
    </row>
    <row r="81" spans="2:7" x14ac:dyDescent="0.25">
      <c r="B81" s="6" t="s">
        <v>100</v>
      </c>
      <c r="C81" s="6" t="s">
        <v>147</v>
      </c>
      <c r="D81" s="6" t="s">
        <v>2</v>
      </c>
      <c r="E81" s="6">
        <v>4</v>
      </c>
      <c r="F81" s="6" t="s">
        <v>148</v>
      </c>
      <c r="G81" s="6"/>
    </row>
    <row r="82" spans="2:7" x14ac:dyDescent="0.25">
      <c r="B82" s="6" t="s">
        <v>100</v>
      </c>
      <c r="C82" s="6" t="s">
        <v>149</v>
      </c>
      <c r="D82" s="6" t="s">
        <v>8</v>
      </c>
      <c r="E82" s="6">
        <v>20</v>
      </c>
      <c r="F82" s="6" t="s">
        <v>150</v>
      </c>
      <c r="G82" s="6"/>
    </row>
    <row r="83" spans="2:7" x14ac:dyDescent="0.25">
      <c r="B83" s="6" t="s">
        <v>100</v>
      </c>
      <c r="C83" s="6" t="s">
        <v>151</v>
      </c>
      <c r="D83" s="6" t="s">
        <v>8</v>
      </c>
      <c r="E83" s="6">
        <v>50</v>
      </c>
      <c r="F83" s="6" t="s">
        <v>152</v>
      </c>
      <c r="G83" s="6"/>
    </row>
    <row r="84" spans="2:7" x14ac:dyDescent="0.25">
      <c r="B84" s="6" t="s">
        <v>100</v>
      </c>
      <c r="C84" s="6" t="s">
        <v>153</v>
      </c>
      <c r="D84" s="6" t="s">
        <v>8</v>
      </c>
      <c r="E84" s="6">
        <v>50</v>
      </c>
      <c r="F84" s="6" t="s">
        <v>154</v>
      </c>
      <c r="G84" s="6"/>
    </row>
    <row r="85" spans="2:7" x14ac:dyDescent="0.25">
      <c r="B85" s="7" t="s">
        <v>100</v>
      </c>
      <c r="C85" s="7" t="s">
        <v>155</v>
      </c>
      <c r="D85" s="7" t="s">
        <v>8</v>
      </c>
      <c r="E85" s="7">
        <v>50</v>
      </c>
      <c r="F85" s="7" t="s">
        <v>156</v>
      </c>
      <c r="G85" s="7"/>
    </row>
    <row r="86" spans="2:7" x14ac:dyDescent="0.25">
      <c r="B86" s="8" t="s">
        <v>157</v>
      </c>
      <c r="C86" s="9" t="s">
        <v>158</v>
      </c>
      <c r="D86" s="8" t="s">
        <v>2</v>
      </c>
      <c r="E86" s="8">
        <v>4</v>
      </c>
      <c r="F86" s="8" t="s">
        <v>159</v>
      </c>
      <c r="G86" s="8" t="s">
        <v>4</v>
      </c>
    </row>
    <row r="87" spans="2:7" x14ac:dyDescent="0.25">
      <c r="B87" s="10" t="s">
        <v>157</v>
      </c>
      <c r="C87" s="10" t="s">
        <v>160</v>
      </c>
      <c r="D87" s="10" t="s">
        <v>2</v>
      </c>
      <c r="E87" s="10">
        <v>4</v>
      </c>
      <c r="F87" s="10" t="s">
        <v>161</v>
      </c>
      <c r="G87" s="10" t="s">
        <v>50</v>
      </c>
    </row>
    <row r="88" spans="2:7" x14ac:dyDescent="0.25">
      <c r="B88" s="6" t="s">
        <v>157</v>
      </c>
      <c r="C88" s="6" t="s">
        <v>55</v>
      </c>
      <c r="D88" s="6" t="s">
        <v>8</v>
      </c>
      <c r="E88" s="6">
        <v>50</v>
      </c>
      <c r="F88" s="6" t="s">
        <v>162</v>
      </c>
      <c r="G88" s="6"/>
    </row>
    <row r="89" spans="2:7" x14ac:dyDescent="0.25">
      <c r="B89" s="6" t="s">
        <v>157</v>
      </c>
      <c r="C89" s="6" t="s">
        <v>59</v>
      </c>
      <c r="D89" s="6" t="s">
        <v>8</v>
      </c>
      <c r="E89" s="6">
        <v>50</v>
      </c>
      <c r="F89" s="6" t="s">
        <v>163</v>
      </c>
      <c r="G89" s="6"/>
    </row>
    <row r="90" spans="2:7" x14ac:dyDescent="0.25">
      <c r="B90" s="6" t="s">
        <v>157</v>
      </c>
      <c r="C90" s="6" t="s">
        <v>57</v>
      </c>
      <c r="D90" s="6" t="s">
        <v>8</v>
      </c>
      <c r="E90" s="6">
        <v>50</v>
      </c>
      <c r="F90" s="6" t="s">
        <v>164</v>
      </c>
      <c r="G90" s="6"/>
    </row>
    <row r="91" spans="2:7" x14ac:dyDescent="0.25">
      <c r="B91" s="6" t="s">
        <v>157</v>
      </c>
      <c r="C91" s="6" t="s">
        <v>53</v>
      </c>
      <c r="D91" s="6" t="s">
        <v>8</v>
      </c>
      <c r="E91" s="6">
        <v>50</v>
      </c>
      <c r="F91" s="6" t="s">
        <v>165</v>
      </c>
      <c r="G91" s="6"/>
    </row>
    <row r="92" spans="2:7" x14ac:dyDescent="0.25">
      <c r="B92" s="6" t="s">
        <v>157</v>
      </c>
      <c r="C92" s="6" t="s">
        <v>166</v>
      </c>
      <c r="D92" s="6" t="s">
        <v>65</v>
      </c>
      <c r="E92" s="6">
        <v>3</v>
      </c>
      <c r="F92" s="6" t="s">
        <v>167</v>
      </c>
      <c r="G92" s="6"/>
    </row>
    <row r="93" spans="2:7" x14ac:dyDescent="0.25">
      <c r="B93" s="6" t="s">
        <v>157</v>
      </c>
      <c r="C93" s="6" t="s">
        <v>64</v>
      </c>
      <c r="D93" s="6" t="s">
        <v>65</v>
      </c>
      <c r="E93" s="6">
        <v>3</v>
      </c>
      <c r="F93" s="6" t="s">
        <v>168</v>
      </c>
      <c r="G93" s="6"/>
    </row>
    <row r="94" spans="2:7" x14ac:dyDescent="0.25">
      <c r="B94" s="6" t="s">
        <v>157</v>
      </c>
      <c r="C94" s="6" t="s">
        <v>73</v>
      </c>
      <c r="D94" s="6" t="s">
        <v>8</v>
      </c>
      <c r="E94" s="6">
        <v>50</v>
      </c>
      <c r="F94" s="6" t="s">
        <v>169</v>
      </c>
      <c r="G94" s="6"/>
    </row>
    <row r="95" spans="2:7" x14ac:dyDescent="0.25">
      <c r="B95" s="6" t="s">
        <v>157</v>
      </c>
      <c r="C95" s="6" t="s">
        <v>96</v>
      </c>
      <c r="D95" s="6" t="s">
        <v>8</v>
      </c>
      <c r="E95" s="6">
        <v>25</v>
      </c>
      <c r="F95" s="6" t="s">
        <v>170</v>
      </c>
      <c r="G95" s="6"/>
    </row>
    <row r="96" spans="2:7" x14ac:dyDescent="0.25">
      <c r="B96" s="6" t="s">
        <v>157</v>
      </c>
      <c r="C96" s="6" t="s">
        <v>67</v>
      </c>
      <c r="D96" s="6" t="s">
        <v>88</v>
      </c>
      <c r="E96" s="6">
        <v>1</v>
      </c>
      <c r="F96" s="6" t="s">
        <v>171</v>
      </c>
      <c r="G96" s="6"/>
    </row>
    <row r="97" spans="2:7" x14ac:dyDescent="0.25">
      <c r="B97" s="6" t="s">
        <v>157</v>
      </c>
      <c r="C97" s="6" t="s">
        <v>172</v>
      </c>
      <c r="D97" s="6" t="s">
        <v>8</v>
      </c>
      <c r="E97" s="6">
        <v>50</v>
      </c>
      <c r="F97" s="6" t="s">
        <v>173</v>
      </c>
      <c r="G97" s="6"/>
    </row>
    <row r="98" spans="2:7" x14ac:dyDescent="0.25">
      <c r="B98" s="6" t="s">
        <v>157</v>
      </c>
      <c r="C98" s="6" t="s">
        <v>174</v>
      </c>
      <c r="D98" s="6" t="s">
        <v>8</v>
      </c>
      <c r="E98" s="6">
        <v>25</v>
      </c>
      <c r="F98" s="6" t="s">
        <v>175</v>
      </c>
      <c r="G98" s="6"/>
    </row>
    <row r="99" spans="2:7" x14ac:dyDescent="0.25">
      <c r="B99" s="6" t="s">
        <v>157</v>
      </c>
      <c r="C99" s="11" t="s">
        <v>176</v>
      </c>
      <c r="D99" s="6" t="s">
        <v>62</v>
      </c>
      <c r="E99" s="6">
        <v>1</v>
      </c>
      <c r="F99" s="6" t="s">
        <v>177</v>
      </c>
      <c r="G99" s="6"/>
    </row>
    <row r="100" spans="2:7" x14ac:dyDescent="0.25">
      <c r="B100" s="6" t="s">
        <v>157</v>
      </c>
      <c r="C100" s="6" t="s">
        <v>71</v>
      </c>
      <c r="D100" s="6" t="s">
        <v>88</v>
      </c>
      <c r="E100" s="6">
        <v>1</v>
      </c>
      <c r="F100" s="6" t="s">
        <v>178</v>
      </c>
      <c r="G100" s="6"/>
    </row>
    <row r="101" spans="2:7" x14ac:dyDescent="0.25">
      <c r="B101" s="6" t="s">
        <v>157</v>
      </c>
      <c r="C101" s="11" t="s">
        <v>179</v>
      </c>
      <c r="D101" s="6" t="s">
        <v>79</v>
      </c>
      <c r="E101" s="6">
        <v>1</v>
      </c>
      <c r="F101" s="6" t="s">
        <v>180</v>
      </c>
      <c r="G101" s="6"/>
    </row>
    <row r="102" spans="2:7" x14ac:dyDescent="0.25">
      <c r="B102" s="6" t="s">
        <v>157</v>
      </c>
      <c r="C102" s="11" t="s">
        <v>181</v>
      </c>
      <c r="D102" s="6" t="s">
        <v>76</v>
      </c>
      <c r="E102" s="6">
        <v>8</v>
      </c>
      <c r="F102" s="6" t="s">
        <v>182</v>
      </c>
      <c r="G102" s="6"/>
    </row>
    <row r="103" spans="2:7" x14ac:dyDescent="0.25">
      <c r="B103" s="6" t="s">
        <v>157</v>
      </c>
      <c r="C103" s="6" t="s">
        <v>183</v>
      </c>
      <c r="D103" s="6" t="s">
        <v>184</v>
      </c>
      <c r="E103" s="6">
        <v>2</v>
      </c>
      <c r="F103" s="6" t="s">
        <v>185</v>
      </c>
      <c r="G103" s="6"/>
    </row>
    <row r="104" spans="2:7" x14ac:dyDescent="0.25">
      <c r="B104" s="6" t="s">
        <v>157</v>
      </c>
      <c r="C104" s="6" t="s">
        <v>186</v>
      </c>
      <c r="D104" s="6" t="s">
        <v>62</v>
      </c>
      <c r="E104" s="6">
        <v>1</v>
      </c>
      <c r="F104" s="6" t="s">
        <v>187</v>
      </c>
      <c r="G104" s="6"/>
    </row>
    <row r="105" spans="2:7" x14ac:dyDescent="0.25">
      <c r="B105" s="6" t="s">
        <v>157</v>
      </c>
      <c r="C105" s="6" t="s">
        <v>188</v>
      </c>
      <c r="D105" s="6" t="s">
        <v>62</v>
      </c>
      <c r="E105" s="6">
        <v>1</v>
      </c>
      <c r="F105" s="6" t="s">
        <v>189</v>
      </c>
      <c r="G105" s="6"/>
    </row>
    <row r="106" spans="2:7" x14ac:dyDescent="0.25">
      <c r="B106" s="6" t="s">
        <v>157</v>
      </c>
      <c r="C106" s="6" t="s">
        <v>190</v>
      </c>
      <c r="D106" s="6" t="s">
        <v>8</v>
      </c>
      <c r="E106" s="6">
        <v>50</v>
      </c>
      <c r="F106" s="6" t="s">
        <v>191</v>
      </c>
      <c r="G106" s="6"/>
    </row>
    <row r="107" spans="2:7" x14ac:dyDescent="0.25">
      <c r="B107" s="6" t="s">
        <v>157</v>
      </c>
      <c r="C107" s="6" t="s">
        <v>192</v>
      </c>
      <c r="D107" s="6" t="s">
        <v>65</v>
      </c>
      <c r="E107" s="6">
        <v>3</v>
      </c>
      <c r="F107" s="6" t="s">
        <v>193</v>
      </c>
      <c r="G107" s="6"/>
    </row>
    <row r="108" spans="2:7" x14ac:dyDescent="0.25">
      <c r="B108" s="6" t="s">
        <v>157</v>
      </c>
      <c r="C108" s="6" t="s">
        <v>194</v>
      </c>
      <c r="D108" s="6" t="s">
        <v>65</v>
      </c>
      <c r="E108" s="6">
        <v>3</v>
      </c>
      <c r="F108" s="6" t="s">
        <v>195</v>
      </c>
      <c r="G108" s="6"/>
    </row>
    <row r="109" spans="2:7" x14ac:dyDescent="0.25">
      <c r="B109" s="6" t="s">
        <v>157</v>
      </c>
      <c r="C109" s="6" t="s">
        <v>196</v>
      </c>
      <c r="D109" s="6" t="s">
        <v>8</v>
      </c>
      <c r="E109" s="6">
        <v>50</v>
      </c>
      <c r="F109" s="6" t="s">
        <v>197</v>
      </c>
      <c r="G109" s="6"/>
    </row>
    <row r="110" spans="2:7" x14ac:dyDescent="0.25">
      <c r="B110" s="6" t="s">
        <v>157</v>
      </c>
      <c r="C110" s="6" t="s">
        <v>23</v>
      </c>
      <c r="D110" s="6" t="s">
        <v>2</v>
      </c>
      <c r="E110" s="6">
        <v>4</v>
      </c>
      <c r="F110" s="6" t="s">
        <v>24</v>
      </c>
      <c r="G110" s="6"/>
    </row>
    <row r="111" spans="2:7" x14ac:dyDescent="0.25">
      <c r="B111" s="6" t="s">
        <v>157</v>
      </c>
      <c r="C111" s="6" t="s">
        <v>25</v>
      </c>
      <c r="D111" s="6" t="s">
        <v>26</v>
      </c>
      <c r="E111" s="6">
        <v>8</v>
      </c>
      <c r="F111" s="6" t="s">
        <v>27</v>
      </c>
      <c r="G111" s="6"/>
    </row>
    <row r="112" spans="2:7" x14ac:dyDescent="0.25">
      <c r="B112" s="6" t="s">
        <v>157</v>
      </c>
      <c r="C112" s="6" t="s">
        <v>28</v>
      </c>
      <c r="D112" s="6" t="s">
        <v>26</v>
      </c>
      <c r="E112" s="6">
        <v>8</v>
      </c>
      <c r="F112" s="6" t="s">
        <v>29</v>
      </c>
      <c r="G112" s="6"/>
    </row>
    <row r="113" spans="1:7" x14ac:dyDescent="0.25">
      <c r="A113" s="25" t="s">
        <v>715</v>
      </c>
      <c r="B113" s="4" t="s">
        <v>198</v>
      </c>
      <c r="C113" s="5" t="s">
        <v>199</v>
      </c>
      <c r="D113" s="4" t="s">
        <v>2</v>
      </c>
      <c r="E113" s="4">
        <v>4</v>
      </c>
      <c r="F113" s="4" t="s">
        <v>200</v>
      </c>
      <c r="G113" s="4" t="s">
        <v>4</v>
      </c>
    </row>
    <row r="114" spans="1:7" x14ac:dyDescent="0.25">
      <c r="B114" s="6" t="s">
        <v>198</v>
      </c>
      <c r="C114" s="6" t="s">
        <v>201</v>
      </c>
      <c r="D114" s="6" t="s">
        <v>8</v>
      </c>
      <c r="E114" s="6">
        <v>100</v>
      </c>
      <c r="F114" s="6" t="s">
        <v>202</v>
      </c>
      <c r="G114" s="6"/>
    </row>
    <row r="115" spans="1:7" x14ac:dyDescent="0.25">
      <c r="A115" s="25" t="s">
        <v>715</v>
      </c>
      <c r="B115" s="6" t="s">
        <v>198</v>
      </c>
      <c r="C115" s="6" t="s">
        <v>203</v>
      </c>
      <c r="D115" s="6" t="s">
        <v>2</v>
      </c>
      <c r="E115" s="6">
        <v>4</v>
      </c>
      <c r="F115" s="6" t="s">
        <v>204</v>
      </c>
      <c r="G115" s="6"/>
    </row>
    <row r="116" spans="1:7" x14ac:dyDescent="0.25">
      <c r="B116" s="6" t="s">
        <v>198</v>
      </c>
      <c r="C116" s="6" t="s">
        <v>205</v>
      </c>
      <c r="D116" s="6" t="s">
        <v>8</v>
      </c>
      <c r="E116" s="6">
        <v>100</v>
      </c>
      <c r="F116" s="6" t="s">
        <v>206</v>
      </c>
      <c r="G116" s="6"/>
    </row>
    <row r="117" spans="1:7" x14ac:dyDescent="0.25">
      <c r="A117" s="25" t="s">
        <v>715</v>
      </c>
      <c r="B117" s="6" t="s">
        <v>198</v>
      </c>
      <c r="C117" s="6" t="s">
        <v>207</v>
      </c>
      <c r="D117" s="6" t="s">
        <v>8</v>
      </c>
      <c r="E117" s="6">
        <v>50</v>
      </c>
      <c r="F117" s="6" t="s">
        <v>208</v>
      </c>
      <c r="G117" s="6"/>
    </row>
    <row r="118" spans="1:7" x14ac:dyDescent="0.25">
      <c r="B118" s="6" t="s">
        <v>198</v>
      </c>
      <c r="C118" s="6" t="s">
        <v>209</v>
      </c>
      <c r="D118" s="6" t="s">
        <v>8</v>
      </c>
      <c r="E118" s="6">
        <v>100</v>
      </c>
      <c r="F118" s="6" t="s">
        <v>210</v>
      </c>
      <c r="G118" s="6"/>
    </row>
    <row r="119" spans="1:7" x14ac:dyDescent="0.25">
      <c r="A119" s="25" t="s">
        <v>715</v>
      </c>
      <c r="B119" s="6" t="s">
        <v>198</v>
      </c>
      <c r="C119" s="6" t="s">
        <v>211</v>
      </c>
      <c r="D119" s="6" t="s">
        <v>8</v>
      </c>
      <c r="E119" s="6">
        <v>100</v>
      </c>
      <c r="F119" s="6" t="s">
        <v>569</v>
      </c>
      <c r="G119" s="6"/>
    </row>
    <row r="120" spans="1:7" x14ac:dyDescent="0.25">
      <c r="B120" s="6" t="s">
        <v>198</v>
      </c>
      <c r="C120" s="6" t="s">
        <v>192</v>
      </c>
      <c r="D120" s="6" t="s">
        <v>26</v>
      </c>
      <c r="E120" s="6">
        <v>8</v>
      </c>
      <c r="F120" s="6" t="s">
        <v>212</v>
      </c>
      <c r="G120" s="6"/>
    </row>
    <row r="121" spans="1:7" x14ac:dyDescent="0.25">
      <c r="B121" s="6" t="s">
        <v>198</v>
      </c>
      <c r="C121" s="6" t="s">
        <v>194</v>
      </c>
      <c r="D121" s="6" t="s">
        <v>26</v>
      </c>
      <c r="E121" s="6">
        <v>8</v>
      </c>
      <c r="F121" s="6" t="s">
        <v>213</v>
      </c>
      <c r="G121" s="6"/>
    </row>
    <row r="122" spans="1:7" x14ac:dyDescent="0.25">
      <c r="B122" s="6" t="s">
        <v>198</v>
      </c>
      <c r="C122" s="6" t="s">
        <v>196</v>
      </c>
      <c r="D122" s="6" t="s">
        <v>8</v>
      </c>
      <c r="E122" s="6">
        <v>50</v>
      </c>
      <c r="F122" s="6" t="s">
        <v>214</v>
      </c>
      <c r="G122" s="6"/>
    </row>
    <row r="123" spans="1:7" x14ac:dyDescent="0.25">
      <c r="B123" s="6" t="s">
        <v>198</v>
      </c>
      <c r="C123" s="6" t="s">
        <v>23</v>
      </c>
      <c r="D123" s="6" t="s">
        <v>2</v>
      </c>
      <c r="E123" s="6">
        <v>4</v>
      </c>
      <c r="F123" s="6" t="s">
        <v>24</v>
      </c>
      <c r="G123" s="6"/>
    </row>
    <row r="124" spans="1:7" x14ac:dyDescent="0.25">
      <c r="B124" s="6" t="s">
        <v>198</v>
      </c>
      <c r="C124" s="6" t="s">
        <v>25</v>
      </c>
      <c r="D124" s="6" t="s">
        <v>26</v>
      </c>
      <c r="E124" s="6">
        <v>8</v>
      </c>
      <c r="F124" s="6" t="s">
        <v>27</v>
      </c>
      <c r="G124" s="6"/>
    </row>
    <row r="125" spans="1:7" x14ac:dyDescent="0.25">
      <c r="B125" s="7" t="s">
        <v>198</v>
      </c>
      <c r="C125" s="7" t="s">
        <v>28</v>
      </c>
      <c r="D125" s="7" t="s">
        <v>26</v>
      </c>
      <c r="E125" s="7">
        <v>8</v>
      </c>
      <c r="F125" s="7" t="s">
        <v>29</v>
      </c>
      <c r="G125" s="7"/>
    </row>
    <row r="126" spans="1:7" x14ac:dyDescent="0.25">
      <c r="B126" s="8" t="s">
        <v>215</v>
      </c>
      <c r="C126" s="9" t="s">
        <v>216</v>
      </c>
      <c r="D126" s="8" t="s">
        <v>2</v>
      </c>
      <c r="E126" s="8">
        <v>4</v>
      </c>
      <c r="F126" s="8" t="s">
        <v>217</v>
      </c>
      <c r="G126" s="8" t="s">
        <v>4</v>
      </c>
    </row>
    <row r="127" spans="1:7" x14ac:dyDescent="0.25">
      <c r="B127" s="6" t="s">
        <v>215</v>
      </c>
      <c r="C127" s="6" t="s">
        <v>218</v>
      </c>
      <c r="D127" s="6" t="s">
        <v>8</v>
      </c>
      <c r="E127" s="6">
        <v>100</v>
      </c>
      <c r="F127" s="6" t="s">
        <v>219</v>
      </c>
      <c r="G127" s="6"/>
    </row>
    <row r="128" spans="1:7" x14ac:dyDescent="0.25">
      <c r="B128" s="10" t="s">
        <v>215</v>
      </c>
      <c r="C128" s="10" t="s">
        <v>220</v>
      </c>
      <c r="D128" s="10" t="s">
        <v>2</v>
      </c>
      <c r="E128" s="10">
        <v>4</v>
      </c>
      <c r="F128" s="10" t="s">
        <v>221</v>
      </c>
      <c r="G128" s="10" t="s">
        <v>50</v>
      </c>
    </row>
    <row r="129" spans="2:7" x14ac:dyDescent="0.25">
      <c r="B129" s="6" t="s">
        <v>215</v>
      </c>
      <c r="C129" s="6" t="s">
        <v>222</v>
      </c>
      <c r="D129" s="6" t="s">
        <v>8</v>
      </c>
      <c r="E129" s="6">
        <v>50</v>
      </c>
      <c r="F129" s="6" t="s">
        <v>223</v>
      </c>
      <c r="G129" s="6"/>
    </row>
    <row r="130" spans="2:7" x14ac:dyDescent="0.25">
      <c r="B130" s="6" t="s">
        <v>215</v>
      </c>
      <c r="C130" s="6" t="s">
        <v>224</v>
      </c>
      <c r="D130" s="6" t="s">
        <v>8</v>
      </c>
      <c r="E130" s="6">
        <v>100</v>
      </c>
      <c r="F130" s="6" t="s">
        <v>225</v>
      </c>
      <c r="G130" s="6"/>
    </row>
    <row r="131" spans="2:7" x14ac:dyDescent="0.25">
      <c r="B131" s="6" t="s">
        <v>215</v>
      </c>
      <c r="C131" s="6" t="s">
        <v>226</v>
      </c>
      <c r="D131" s="6" t="s">
        <v>8</v>
      </c>
      <c r="E131" s="6">
        <v>200</v>
      </c>
      <c r="F131" s="6" t="s">
        <v>227</v>
      </c>
      <c r="G131" s="6"/>
    </row>
    <row r="132" spans="2:7" x14ac:dyDescent="0.25">
      <c r="B132" s="6" t="s">
        <v>215</v>
      </c>
      <c r="C132" s="6" t="s">
        <v>228</v>
      </c>
      <c r="D132" s="6" t="s">
        <v>8</v>
      </c>
      <c r="E132" s="6">
        <v>50</v>
      </c>
      <c r="F132" s="6" t="s">
        <v>229</v>
      </c>
      <c r="G132" s="6"/>
    </row>
    <row r="133" spans="2:7" x14ac:dyDescent="0.25">
      <c r="B133" s="6" t="s">
        <v>215</v>
      </c>
      <c r="C133" s="6" t="s">
        <v>230</v>
      </c>
      <c r="D133" s="6" t="s">
        <v>8</v>
      </c>
      <c r="E133" s="6">
        <v>50</v>
      </c>
      <c r="F133" s="6" t="s">
        <v>231</v>
      </c>
      <c r="G133" s="6"/>
    </row>
    <row r="134" spans="2:7" x14ac:dyDescent="0.25">
      <c r="B134" s="6" t="s">
        <v>215</v>
      </c>
      <c r="C134" s="6" t="s">
        <v>232</v>
      </c>
      <c r="D134" s="6" t="s">
        <v>8</v>
      </c>
      <c r="E134" s="6">
        <v>100</v>
      </c>
      <c r="F134" s="6" t="s">
        <v>570</v>
      </c>
      <c r="G134" s="6"/>
    </row>
    <row r="135" spans="2:7" x14ac:dyDescent="0.25">
      <c r="B135" s="6" t="s">
        <v>215</v>
      </c>
      <c r="C135" s="6" t="s">
        <v>233</v>
      </c>
      <c r="D135" s="6" t="s">
        <v>8</v>
      </c>
      <c r="E135" s="6">
        <v>100</v>
      </c>
      <c r="F135" s="6" t="s">
        <v>234</v>
      </c>
      <c r="G135" s="6"/>
    </row>
    <row r="136" spans="2:7" x14ac:dyDescent="0.25">
      <c r="B136" s="6" t="s">
        <v>215</v>
      </c>
      <c r="C136" s="6" t="s">
        <v>235</v>
      </c>
      <c r="D136" s="6" t="s">
        <v>8</v>
      </c>
      <c r="E136" s="6">
        <v>100</v>
      </c>
      <c r="F136" s="6" t="s">
        <v>236</v>
      </c>
      <c r="G136" s="6"/>
    </row>
    <row r="137" spans="2:7" x14ac:dyDescent="0.25">
      <c r="B137" s="6" t="s">
        <v>215</v>
      </c>
      <c r="C137" s="6" t="s">
        <v>196</v>
      </c>
      <c r="D137" s="6" t="s">
        <v>8</v>
      </c>
      <c r="E137" s="6">
        <v>50</v>
      </c>
      <c r="F137" s="6" t="s">
        <v>571</v>
      </c>
      <c r="G137" s="6"/>
    </row>
    <row r="138" spans="2:7" x14ac:dyDescent="0.25">
      <c r="B138" s="6" t="s">
        <v>215</v>
      </c>
      <c r="C138" s="6" t="s">
        <v>237</v>
      </c>
      <c r="D138" s="6" t="s">
        <v>26</v>
      </c>
      <c r="E138" s="6">
        <v>8</v>
      </c>
      <c r="F138" s="6" t="s">
        <v>238</v>
      </c>
      <c r="G138" s="6"/>
    </row>
    <row r="139" spans="2:7" x14ac:dyDescent="0.25">
      <c r="B139" s="6" t="s">
        <v>215</v>
      </c>
      <c r="C139" s="6" t="s">
        <v>239</v>
      </c>
      <c r="D139" s="6" t="s">
        <v>26</v>
      </c>
      <c r="E139" s="6">
        <v>8</v>
      </c>
      <c r="F139" s="6" t="s">
        <v>240</v>
      </c>
      <c r="G139" s="6"/>
    </row>
    <row r="140" spans="2:7" x14ac:dyDescent="0.25">
      <c r="B140" s="6" t="s">
        <v>215</v>
      </c>
      <c r="C140" s="6" t="s">
        <v>241</v>
      </c>
      <c r="D140" s="6" t="s">
        <v>26</v>
      </c>
      <c r="E140" s="6">
        <v>8</v>
      </c>
      <c r="F140" s="6" t="s">
        <v>242</v>
      </c>
      <c r="G140" s="6"/>
    </row>
    <row r="141" spans="2:7" x14ac:dyDescent="0.25">
      <c r="B141" s="6" t="s">
        <v>215</v>
      </c>
      <c r="C141" s="6" t="s">
        <v>23</v>
      </c>
      <c r="D141" s="6" t="s">
        <v>2</v>
      </c>
      <c r="E141" s="6">
        <v>4</v>
      </c>
      <c r="F141" s="6" t="s">
        <v>24</v>
      </c>
      <c r="G141" s="6"/>
    </row>
    <row r="142" spans="2:7" x14ac:dyDescent="0.25">
      <c r="B142" s="6" t="s">
        <v>215</v>
      </c>
      <c r="C142" s="6" t="s">
        <v>25</v>
      </c>
      <c r="D142" s="6" t="s">
        <v>26</v>
      </c>
      <c r="E142" s="6">
        <v>8</v>
      </c>
      <c r="F142" s="6" t="s">
        <v>27</v>
      </c>
      <c r="G142" s="6"/>
    </row>
    <row r="143" spans="2:7" x14ac:dyDescent="0.25">
      <c r="B143" s="6" t="s">
        <v>215</v>
      </c>
      <c r="C143" s="6" t="s">
        <v>28</v>
      </c>
      <c r="D143" s="6" t="s">
        <v>26</v>
      </c>
      <c r="E143" s="6">
        <v>8</v>
      </c>
      <c r="F143" s="6" t="s">
        <v>29</v>
      </c>
      <c r="G143" s="6"/>
    </row>
    <row r="144" spans="2:7" x14ac:dyDescent="0.25">
      <c r="B144" s="4" t="s">
        <v>243</v>
      </c>
      <c r="C144" s="5" t="s">
        <v>244</v>
      </c>
      <c r="D144" s="4" t="s">
        <v>2</v>
      </c>
      <c r="E144" s="4">
        <v>4</v>
      </c>
      <c r="F144" s="4" t="s">
        <v>245</v>
      </c>
      <c r="G144" s="4" t="s">
        <v>4</v>
      </c>
    </row>
    <row r="145" spans="1:7" x14ac:dyDescent="0.25">
      <c r="B145" s="6" t="s">
        <v>243</v>
      </c>
      <c r="C145" s="6" t="s">
        <v>246</v>
      </c>
      <c r="D145" s="6" t="s">
        <v>8</v>
      </c>
      <c r="E145" s="6">
        <v>100</v>
      </c>
      <c r="F145" s="6" t="s">
        <v>247</v>
      </c>
      <c r="G145" s="6"/>
    </row>
    <row r="146" spans="1:7" x14ac:dyDescent="0.25">
      <c r="B146" s="6" t="s">
        <v>243</v>
      </c>
      <c r="C146" s="6" t="s">
        <v>648</v>
      </c>
      <c r="D146" s="6" t="s">
        <v>8</v>
      </c>
      <c r="E146" s="6">
        <v>50</v>
      </c>
      <c r="F146" s="6" t="s">
        <v>248</v>
      </c>
      <c r="G146" s="6"/>
    </row>
    <row r="147" spans="1:7" x14ac:dyDescent="0.25">
      <c r="B147" s="6" t="s">
        <v>243</v>
      </c>
      <c r="C147" s="6" t="s">
        <v>249</v>
      </c>
      <c r="D147" s="6" t="s">
        <v>8</v>
      </c>
      <c r="E147" s="6">
        <v>200</v>
      </c>
      <c r="F147" s="6" t="s">
        <v>250</v>
      </c>
      <c r="G147" s="6"/>
    </row>
    <row r="148" spans="1:7" x14ac:dyDescent="0.25">
      <c r="B148" s="6" t="s">
        <v>243</v>
      </c>
      <c r="C148" s="6" t="s">
        <v>646</v>
      </c>
      <c r="D148" s="6" t="s">
        <v>8</v>
      </c>
      <c r="E148" s="6">
        <v>50</v>
      </c>
      <c r="F148" s="6" t="s">
        <v>572</v>
      </c>
      <c r="G148" s="6"/>
    </row>
    <row r="149" spans="1:7" x14ac:dyDescent="0.25">
      <c r="B149" s="6" t="s">
        <v>243</v>
      </c>
      <c r="C149" s="6" t="s">
        <v>251</v>
      </c>
      <c r="D149" s="6" t="s">
        <v>8</v>
      </c>
      <c r="E149" s="6">
        <v>200</v>
      </c>
      <c r="F149" s="6" t="s">
        <v>252</v>
      </c>
      <c r="G149" s="6"/>
    </row>
    <row r="150" spans="1:7" x14ac:dyDescent="0.25">
      <c r="B150" s="6" t="s">
        <v>243</v>
      </c>
      <c r="C150" s="6" t="s">
        <v>647</v>
      </c>
      <c r="D150" s="6" t="s">
        <v>8</v>
      </c>
      <c r="E150" s="6">
        <v>50</v>
      </c>
      <c r="F150" s="6" t="s">
        <v>573</v>
      </c>
      <c r="G150" s="6"/>
    </row>
    <row r="151" spans="1:7" x14ac:dyDescent="0.25">
      <c r="B151" s="6" t="s">
        <v>243</v>
      </c>
      <c r="C151" s="6" t="s">
        <v>253</v>
      </c>
      <c r="D151" s="6" t="s">
        <v>8</v>
      </c>
      <c r="E151" s="6">
        <v>200</v>
      </c>
      <c r="F151" s="6" t="s">
        <v>254</v>
      </c>
      <c r="G151" s="6"/>
    </row>
    <row r="152" spans="1:7" x14ac:dyDescent="0.25">
      <c r="B152" s="6" t="s">
        <v>243</v>
      </c>
      <c r="C152" s="6" t="s">
        <v>23</v>
      </c>
      <c r="D152" s="6" t="s">
        <v>2</v>
      </c>
      <c r="E152" s="6">
        <v>4</v>
      </c>
      <c r="F152" s="6" t="s">
        <v>24</v>
      </c>
      <c r="G152" s="6"/>
    </row>
    <row r="153" spans="1:7" x14ac:dyDescent="0.25">
      <c r="B153" s="6" t="s">
        <v>243</v>
      </c>
      <c r="C153" s="6" t="s">
        <v>25</v>
      </c>
      <c r="D153" s="6" t="s">
        <v>26</v>
      </c>
      <c r="E153" s="6">
        <v>8</v>
      </c>
      <c r="F153" s="6" t="s">
        <v>27</v>
      </c>
      <c r="G153" s="6"/>
    </row>
    <row r="154" spans="1:7" x14ac:dyDescent="0.25">
      <c r="B154" s="7" t="s">
        <v>243</v>
      </c>
      <c r="C154" s="7" t="s">
        <v>28</v>
      </c>
      <c r="D154" s="7" t="s">
        <v>26</v>
      </c>
      <c r="E154" s="7">
        <v>8</v>
      </c>
      <c r="F154" s="7" t="s">
        <v>29</v>
      </c>
      <c r="G154" s="7"/>
    </row>
    <row r="155" spans="1:7" x14ac:dyDescent="0.25">
      <c r="A155" s="25" t="s">
        <v>715</v>
      </c>
      <c r="B155" s="8" t="s">
        <v>255</v>
      </c>
      <c r="C155" s="9" t="s">
        <v>256</v>
      </c>
      <c r="D155" s="8" t="s">
        <v>2</v>
      </c>
      <c r="E155" s="8">
        <v>4</v>
      </c>
      <c r="F155" s="8" t="s">
        <v>257</v>
      </c>
      <c r="G155" s="8" t="s">
        <v>4</v>
      </c>
    </row>
    <row r="156" spans="1:7" x14ac:dyDescent="0.25">
      <c r="B156" s="6" t="s">
        <v>255</v>
      </c>
      <c r="C156" s="6" t="s">
        <v>258</v>
      </c>
      <c r="D156" s="6" t="s">
        <v>8</v>
      </c>
      <c r="E156" s="6">
        <v>255</v>
      </c>
      <c r="F156" s="6" t="s">
        <v>259</v>
      </c>
      <c r="G156" s="6"/>
    </row>
    <row r="157" spans="1:7" x14ac:dyDescent="0.25">
      <c r="A157" s="25" t="s">
        <v>715</v>
      </c>
      <c r="B157" s="6" t="s">
        <v>255</v>
      </c>
      <c r="C157" s="6" t="s">
        <v>557</v>
      </c>
      <c r="D157" s="6" t="s">
        <v>8</v>
      </c>
      <c r="E157" s="6">
        <v>500</v>
      </c>
      <c r="F157" s="6" t="s">
        <v>260</v>
      </c>
      <c r="G157" s="6"/>
    </row>
    <row r="158" spans="1:7" x14ac:dyDescent="0.25">
      <c r="B158" s="6" t="s">
        <v>255</v>
      </c>
      <c r="C158" s="6" t="s">
        <v>261</v>
      </c>
      <c r="D158" s="6" t="s">
        <v>8</v>
      </c>
      <c r="E158" s="6">
        <v>400</v>
      </c>
      <c r="F158" s="6" t="s">
        <v>262</v>
      </c>
      <c r="G158" s="6"/>
    </row>
    <row r="159" spans="1:7" x14ac:dyDescent="0.25">
      <c r="A159" s="25" t="s">
        <v>715</v>
      </c>
      <c r="B159" s="10" t="s">
        <v>255</v>
      </c>
      <c r="C159" s="10" t="s">
        <v>263</v>
      </c>
      <c r="D159" s="10" t="s">
        <v>2</v>
      </c>
      <c r="E159" s="10">
        <v>4</v>
      </c>
      <c r="F159" s="10" t="s">
        <v>264</v>
      </c>
      <c r="G159" s="10" t="s">
        <v>50</v>
      </c>
    </row>
    <row r="160" spans="1:7" x14ac:dyDescent="0.25">
      <c r="A160" s="25" t="s">
        <v>715</v>
      </c>
      <c r="B160" s="6" t="s">
        <v>255</v>
      </c>
      <c r="C160" s="11" t="s">
        <v>265</v>
      </c>
      <c r="D160" s="6" t="s">
        <v>8</v>
      </c>
      <c r="E160" s="6">
        <v>50</v>
      </c>
      <c r="F160" s="6" t="s">
        <v>657</v>
      </c>
      <c r="G160" s="6"/>
    </row>
    <row r="161" spans="1:7" x14ac:dyDescent="0.25">
      <c r="A161" s="25" t="s">
        <v>715</v>
      </c>
      <c r="B161" s="6" t="s">
        <v>255</v>
      </c>
      <c r="C161" s="6" t="s">
        <v>561</v>
      </c>
      <c r="D161" s="6" t="s">
        <v>8</v>
      </c>
      <c r="E161" s="6">
        <v>50</v>
      </c>
      <c r="F161" s="6" t="s">
        <v>653</v>
      </c>
      <c r="G161" s="6"/>
    </row>
    <row r="162" spans="1:7" x14ac:dyDescent="0.25">
      <c r="B162" s="6" t="s">
        <v>255</v>
      </c>
      <c r="C162" s="6" t="s">
        <v>267</v>
      </c>
      <c r="D162" s="6" t="s">
        <v>8</v>
      </c>
      <c r="E162" s="6">
        <v>10</v>
      </c>
      <c r="F162" s="6" t="s">
        <v>268</v>
      </c>
      <c r="G162" s="6"/>
    </row>
    <row r="163" spans="1:7" x14ac:dyDescent="0.25">
      <c r="A163" s="25" t="s">
        <v>715</v>
      </c>
      <c r="B163" s="6" t="s">
        <v>255</v>
      </c>
      <c r="C163" s="6" t="s">
        <v>560</v>
      </c>
      <c r="D163" s="6" t="s">
        <v>8</v>
      </c>
      <c r="E163" s="6">
        <v>20</v>
      </c>
      <c r="F163" s="6" t="s">
        <v>656</v>
      </c>
      <c r="G163" s="6"/>
    </row>
    <row r="164" spans="1:7" x14ac:dyDescent="0.25">
      <c r="B164" s="6" t="s">
        <v>255</v>
      </c>
      <c r="C164" s="6" t="s">
        <v>270</v>
      </c>
      <c r="D164" s="6" t="s">
        <v>8</v>
      </c>
      <c r="E164" s="6">
        <v>10</v>
      </c>
      <c r="F164" s="6" t="s">
        <v>271</v>
      </c>
      <c r="G164" s="6"/>
    </row>
    <row r="165" spans="1:7" x14ac:dyDescent="0.25">
      <c r="B165" s="6" t="s">
        <v>255</v>
      </c>
      <c r="C165" s="6" t="s">
        <v>272</v>
      </c>
      <c r="D165" s="6" t="s">
        <v>8</v>
      </c>
      <c r="E165" s="6">
        <v>20</v>
      </c>
      <c r="F165" s="6" t="s">
        <v>575</v>
      </c>
      <c r="G165" s="6"/>
    </row>
    <row r="166" spans="1:7" x14ac:dyDescent="0.25">
      <c r="B166" s="6" t="s">
        <v>255</v>
      </c>
      <c r="C166" s="6" t="s">
        <v>273</v>
      </c>
      <c r="D166" s="6" t="s">
        <v>8</v>
      </c>
      <c r="E166" s="6">
        <v>10</v>
      </c>
      <c r="F166" s="6" t="s">
        <v>274</v>
      </c>
      <c r="G166" s="6"/>
    </row>
    <row r="167" spans="1:7" x14ac:dyDescent="0.25">
      <c r="B167" s="6" t="s">
        <v>255</v>
      </c>
      <c r="C167" s="6" t="s">
        <v>275</v>
      </c>
      <c r="D167" s="6" t="s">
        <v>8</v>
      </c>
      <c r="E167" s="6">
        <v>20</v>
      </c>
      <c r="F167" s="6" t="s">
        <v>276</v>
      </c>
      <c r="G167" s="6"/>
    </row>
    <row r="168" spans="1:7" x14ac:dyDescent="0.25">
      <c r="B168" s="6" t="s">
        <v>255</v>
      </c>
      <c r="C168" s="6" t="s">
        <v>277</v>
      </c>
      <c r="D168" s="6" t="s">
        <v>8</v>
      </c>
      <c r="E168" s="6">
        <v>50</v>
      </c>
      <c r="F168" s="6" t="s">
        <v>278</v>
      </c>
      <c r="G168" s="6"/>
    </row>
    <row r="169" spans="1:7" x14ac:dyDescent="0.25">
      <c r="B169" s="6" t="s">
        <v>255</v>
      </c>
      <c r="C169" s="6" t="s">
        <v>279</v>
      </c>
      <c r="D169" s="6" t="s">
        <v>8</v>
      </c>
      <c r="E169" s="6">
        <v>50</v>
      </c>
      <c r="F169" s="6" t="s">
        <v>280</v>
      </c>
      <c r="G169" s="6"/>
    </row>
    <row r="170" spans="1:7" x14ac:dyDescent="0.25">
      <c r="B170" s="6" t="s">
        <v>255</v>
      </c>
      <c r="C170" s="6" t="s">
        <v>281</v>
      </c>
      <c r="D170" s="6" t="s">
        <v>8</v>
      </c>
      <c r="E170" s="6">
        <v>20</v>
      </c>
      <c r="F170" s="6" t="s">
        <v>282</v>
      </c>
      <c r="G170" s="6"/>
    </row>
    <row r="171" spans="1:7" x14ac:dyDescent="0.25">
      <c r="B171" s="6" t="s">
        <v>255</v>
      </c>
      <c r="C171" s="6" t="s">
        <v>283</v>
      </c>
      <c r="D171" s="6" t="s">
        <v>284</v>
      </c>
      <c r="E171" s="6">
        <v>8</v>
      </c>
      <c r="F171" s="6" t="s">
        <v>285</v>
      </c>
      <c r="G171" s="6"/>
    </row>
    <row r="172" spans="1:7" x14ac:dyDescent="0.25">
      <c r="B172" s="6" t="s">
        <v>255</v>
      </c>
      <c r="C172" s="6" t="s">
        <v>286</v>
      </c>
      <c r="D172" s="6" t="s">
        <v>8</v>
      </c>
      <c r="E172" s="6">
        <v>20</v>
      </c>
      <c r="F172" s="6" t="s">
        <v>287</v>
      </c>
      <c r="G172" s="6"/>
    </row>
    <row r="173" spans="1:7" x14ac:dyDescent="0.25">
      <c r="B173" s="6" t="s">
        <v>255</v>
      </c>
      <c r="C173" s="6" t="s">
        <v>288</v>
      </c>
      <c r="D173" s="6" t="s">
        <v>8</v>
      </c>
      <c r="E173" s="6">
        <v>10</v>
      </c>
      <c r="F173" s="6" t="s">
        <v>289</v>
      </c>
      <c r="G173" s="6"/>
    </row>
    <row r="174" spans="1:7" x14ac:dyDescent="0.25">
      <c r="B174" s="6" t="s">
        <v>255</v>
      </c>
      <c r="C174" s="6" t="s">
        <v>290</v>
      </c>
      <c r="D174" s="6" t="s">
        <v>8</v>
      </c>
      <c r="E174" s="6">
        <v>40</v>
      </c>
      <c r="F174" s="6" t="s">
        <v>291</v>
      </c>
      <c r="G174" s="6"/>
    </row>
    <row r="175" spans="1:7" x14ac:dyDescent="0.25">
      <c r="B175" s="6" t="s">
        <v>255</v>
      </c>
      <c r="C175" s="6" t="s">
        <v>292</v>
      </c>
      <c r="D175" s="6" t="s">
        <v>8</v>
      </c>
      <c r="E175" s="6">
        <v>10</v>
      </c>
      <c r="F175" s="6" t="s">
        <v>293</v>
      </c>
      <c r="G175" s="6"/>
    </row>
    <row r="176" spans="1:7" x14ac:dyDescent="0.25">
      <c r="B176" s="6" t="s">
        <v>255</v>
      </c>
      <c r="C176" s="6" t="s">
        <v>294</v>
      </c>
      <c r="D176" s="6" t="s">
        <v>8</v>
      </c>
      <c r="E176" s="6">
        <v>40</v>
      </c>
      <c r="F176" s="6" t="s">
        <v>574</v>
      </c>
      <c r="G176" s="6"/>
    </row>
    <row r="177" spans="1:7" x14ac:dyDescent="0.25">
      <c r="B177" s="6" t="s">
        <v>255</v>
      </c>
      <c r="C177" s="11" t="s">
        <v>295</v>
      </c>
      <c r="D177" s="6" t="s">
        <v>76</v>
      </c>
      <c r="E177" s="6">
        <v>8</v>
      </c>
      <c r="F177" s="6" t="s">
        <v>296</v>
      </c>
      <c r="G177" s="6"/>
    </row>
    <row r="178" spans="1:7" x14ac:dyDescent="0.25">
      <c r="B178" s="6" t="s">
        <v>255</v>
      </c>
      <c r="C178" s="11" t="s">
        <v>297</v>
      </c>
      <c r="D178" s="6" t="s">
        <v>76</v>
      </c>
      <c r="E178" s="6">
        <v>8</v>
      </c>
      <c r="F178" s="6" t="s">
        <v>298</v>
      </c>
      <c r="G178" s="6"/>
    </row>
    <row r="179" spans="1:7" x14ac:dyDescent="0.25">
      <c r="B179" s="6" t="s">
        <v>255</v>
      </c>
      <c r="C179" s="6" t="s">
        <v>299</v>
      </c>
      <c r="D179" s="6" t="s">
        <v>26</v>
      </c>
      <c r="E179" s="6">
        <v>8</v>
      </c>
      <c r="F179" s="6" t="s">
        <v>300</v>
      </c>
      <c r="G179" s="6"/>
    </row>
    <row r="180" spans="1:7" x14ac:dyDescent="0.25">
      <c r="B180" s="6" t="s">
        <v>255</v>
      </c>
      <c r="C180" s="6" t="s">
        <v>301</v>
      </c>
      <c r="D180" s="6" t="s">
        <v>26</v>
      </c>
      <c r="E180" s="6">
        <v>8</v>
      </c>
      <c r="F180" s="6" t="s">
        <v>302</v>
      </c>
      <c r="G180" s="6"/>
    </row>
    <row r="181" spans="1:7" x14ac:dyDescent="0.25">
      <c r="B181" s="6" t="s">
        <v>255</v>
      </c>
      <c r="C181" s="6" t="s">
        <v>196</v>
      </c>
      <c r="D181" s="6" t="s">
        <v>8</v>
      </c>
      <c r="E181" s="6">
        <v>7</v>
      </c>
      <c r="F181" s="6" t="s">
        <v>303</v>
      </c>
      <c r="G181" s="6"/>
    </row>
    <row r="182" spans="1:7" x14ac:dyDescent="0.25">
      <c r="B182" s="6" t="s">
        <v>255</v>
      </c>
      <c r="C182" s="6" t="s">
        <v>304</v>
      </c>
      <c r="D182" s="6" t="s">
        <v>8</v>
      </c>
      <c r="E182" s="6">
        <v>150</v>
      </c>
      <c r="F182" s="6" t="s">
        <v>305</v>
      </c>
      <c r="G182" s="6"/>
    </row>
    <row r="183" spans="1:7" x14ac:dyDescent="0.25">
      <c r="B183" s="6" t="s">
        <v>255</v>
      </c>
      <c r="C183" s="6" t="s">
        <v>306</v>
      </c>
      <c r="D183" s="6" t="s">
        <v>8</v>
      </c>
      <c r="E183" s="6">
        <v>150</v>
      </c>
      <c r="F183" s="6" t="s">
        <v>307</v>
      </c>
      <c r="G183" s="6"/>
    </row>
    <row r="184" spans="1:7" x14ac:dyDescent="0.25">
      <c r="B184" s="6" t="s">
        <v>255</v>
      </c>
      <c r="C184" s="6" t="s">
        <v>23</v>
      </c>
      <c r="D184" s="6" t="s">
        <v>2</v>
      </c>
      <c r="E184" s="6">
        <v>4</v>
      </c>
      <c r="F184" s="6" t="s">
        <v>24</v>
      </c>
      <c r="G184" s="6"/>
    </row>
    <row r="185" spans="1:7" x14ac:dyDescent="0.25">
      <c r="B185" s="6" t="s">
        <v>255</v>
      </c>
      <c r="C185" s="6" t="s">
        <v>25</v>
      </c>
      <c r="D185" s="6" t="s">
        <v>26</v>
      </c>
      <c r="E185" s="6">
        <v>8</v>
      </c>
      <c r="F185" s="6" t="s">
        <v>27</v>
      </c>
      <c r="G185" s="6"/>
    </row>
    <row r="186" spans="1:7" x14ac:dyDescent="0.25">
      <c r="B186" s="6" t="s">
        <v>255</v>
      </c>
      <c r="C186" s="6" t="s">
        <v>28</v>
      </c>
      <c r="D186" s="6" t="s">
        <v>26</v>
      </c>
      <c r="E186" s="6">
        <v>8</v>
      </c>
      <c r="F186" s="6" t="s">
        <v>29</v>
      </c>
      <c r="G186" s="6"/>
    </row>
    <row r="187" spans="1:7" x14ac:dyDescent="0.25">
      <c r="A187" s="25" t="s">
        <v>715</v>
      </c>
      <c r="B187" s="4" t="s">
        <v>308</v>
      </c>
      <c r="C187" s="5" t="s">
        <v>309</v>
      </c>
      <c r="D187" s="4" t="s">
        <v>2</v>
      </c>
      <c r="E187" s="4">
        <v>4</v>
      </c>
      <c r="F187" s="4" t="s">
        <v>310</v>
      </c>
      <c r="G187" s="4" t="s">
        <v>4</v>
      </c>
    </row>
    <row r="188" spans="1:7" x14ac:dyDescent="0.25">
      <c r="B188" s="6" t="s">
        <v>308</v>
      </c>
      <c r="C188" s="6" t="s">
        <v>311</v>
      </c>
      <c r="D188" s="6" t="s">
        <v>8</v>
      </c>
      <c r="E188" s="6">
        <v>100</v>
      </c>
      <c r="F188" s="6" t="s">
        <v>312</v>
      </c>
      <c r="G188" s="6"/>
    </row>
    <row r="189" spans="1:7" x14ac:dyDescent="0.25">
      <c r="A189" s="25" t="s">
        <v>715</v>
      </c>
      <c r="B189" s="6" t="s">
        <v>308</v>
      </c>
      <c r="C189" s="6" t="s">
        <v>558</v>
      </c>
      <c r="D189" s="6" t="s">
        <v>8</v>
      </c>
      <c r="E189" s="6">
        <v>30</v>
      </c>
      <c r="F189" s="6" t="s">
        <v>652</v>
      </c>
      <c r="G189" s="6"/>
    </row>
    <row r="190" spans="1:7" x14ac:dyDescent="0.25">
      <c r="B190" s="6" t="s">
        <v>308</v>
      </c>
      <c r="C190" s="6" t="s">
        <v>313</v>
      </c>
      <c r="D190" s="6" t="s">
        <v>8</v>
      </c>
      <c r="E190" s="6">
        <v>50</v>
      </c>
      <c r="F190" s="6" t="s">
        <v>314</v>
      </c>
      <c r="G190" s="6"/>
    </row>
    <row r="191" spans="1:7" x14ac:dyDescent="0.25">
      <c r="B191" s="6" t="s">
        <v>308</v>
      </c>
      <c r="C191" s="6" t="s">
        <v>23</v>
      </c>
      <c r="D191" s="6" t="s">
        <v>2</v>
      </c>
      <c r="E191" s="6">
        <v>4</v>
      </c>
      <c r="F191" s="6" t="s">
        <v>24</v>
      </c>
      <c r="G191" s="6"/>
    </row>
    <row r="192" spans="1:7" x14ac:dyDescent="0.25">
      <c r="B192" s="6" t="s">
        <v>308</v>
      </c>
      <c r="C192" s="6" t="s">
        <v>25</v>
      </c>
      <c r="D192" s="6" t="s">
        <v>26</v>
      </c>
      <c r="E192" s="6">
        <v>8</v>
      </c>
      <c r="F192" s="6" t="s">
        <v>27</v>
      </c>
      <c r="G192" s="6"/>
    </row>
    <row r="193" spans="1:7" x14ac:dyDescent="0.25">
      <c r="B193" s="7" t="s">
        <v>308</v>
      </c>
      <c r="C193" s="7" t="s">
        <v>28</v>
      </c>
      <c r="D193" s="7" t="s">
        <v>26</v>
      </c>
      <c r="E193" s="7">
        <v>8</v>
      </c>
      <c r="F193" s="7" t="s">
        <v>29</v>
      </c>
      <c r="G193" s="7"/>
    </row>
    <row r="194" spans="1:7" x14ac:dyDescent="0.25">
      <c r="A194" s="25" t="s">
        <v>715</v>
      </c>
      <c r="B194" s="8" t="s">
        <v>315</v>
      </c>
      <c r="C194" s="9" t="s">
        <v>263</v>
      </c>
      <c r="D194" s="8" t="s">
        <v>2</v>
      </c>
      <c r="E194" s="8">
        <v>4</v>
      </c>
      <c r="F194" s="8" t="s">
        <v>316</v>
      </c>
      <c r="G194" s="8" t="s">
        <v>4</v>
      </c>
    </row>
    <row r="195" spans="1:7" x14ac:dyDescent="0.25">
      <c r="B195" s="6" t="s">
        <v>315</v>
      </c>
      <c r="C195" s="6" t="s">
        <v>317</v>
      </c>
      <c r="D195" s="6" t="s">
        <v>8</v>
      </c>
      <c r="E195" s="6">
        <v>100</v>
      </c>
      <c r="F195" s="6" t="s">
        <v>318</v>
      </c>
      <c r="G195" s="6"/>
    </row>
    <row r="196" spans="1:7" x14ac:dyDescent="0.25">
      <c r="A196" s="25" t="s">
        <v>715</v>
      </c>
      <c r="B196" s="6" t="s">
        <v>315</v>
      </c>
      <c r="C196" s="6" t="s">
        <v>559</v>
      </c>
      <c r="D196" s="6" t="s">
        <v>8</v>
      </c>
      <c r="E196" s="6">
        <v>50</v>
      </c>
      <c r="F196" s="6" t="s">
        <v>576</v>
      </c>
      <c r="G196" s="6"/>
    </row>
    <row r="197" spans="1:7" x14ac:dyDescent="0.25">
      <c r="B197" s="6" t="s">
        <v>315</v>
      </c>
      <c r="C197" s="6" t="s">
        <v>319</v>
      </c>
      <c r="D197" s="6" t="s">
        <v>8</v>
      </c>
      <c r="E197" s="6">
        <v>100</v>
      </c>
      <c r="F197" s="6" t="s">
        <v>320</v>
      </c>
      <c r="G197" s="6"/>
    </row>
    <row r="198" spans="1:7" x14ac:dyDescent="0.25">
      <c r="A198" s="25" t="s">
        <v>715</v>
      </c>
      <c r="B198" s="10" t="s">
        <v>315</v>
      </c>
      <c r="C198" s="10" t="s">
        <v>309</v>
      </c>
      <c r="D198" s="10" t="s">
        <v>2</v>
      </c>
      <c r="E198" s="10">
        <v>4</v>
      </c>
      <c r="F198" s="10" t="s">
        <v>321</v>
      </c>
      <c r="G198" s="10" t="s">
        <v>50</v>
      </c>
    </row>
    <row r="199" spans="1:7" x14ac:dyDescent="0.25">
      <c r="B199" s="6" t="s">
        <v>315</v>
      </c>
      <c r="C199" s="6" t="s">
        <v>23</v>
      </c>
      <c r="D199" s="6" t="s">
        <v>2</v>
      </c>
      <c r="E199" s="6">
        <v>4</v>
      </c>
      <c r="F199" s="6" t="s">
        <v>24</v>
      </c>
      <c r="G199" s="6"/>
    </row>
    <row r="200" spans="1:7" x14ac:dyDescent="0.25">
      <c r="B200" s="6" t="s">
        <v>315</v>
      </c>
      <c r="C200" s="6" t="s">
        <v>25</v>
      </c>
      <c r="D200" s="6" t="s">
        <v>26</v>
      </c>
      <c r="E200" s="6">
        <v>8</v>
      </c>
      <c r="F200" s="6" t="s">
        <v>27</v>
      </c>
      <c r="G200" s="6"/>
    </row>
    <row r="201" spans="1:7" x14ac:dyDescent="0.25">
      <c r="B201" s="6" t="s">
        <v>315</v>
      </c>
      <c r="C201" s="6" t="s">
        <v>28</v>
      </c>
      <c r="D201" s="6" t="s">
        <v>26</v>
      </c>
      <c r="E201" s="6">
        <v>8</v>
      </c>
      <c r="F201" s="6" t="s">
        <v>29</v>
      </c>
      <c r="G201" s="6"/>
    </row>
    <row r="202" spans="1:7" x14ac:dyDescent="0.25">
      <c r="A202" s="25" t="s">
        <v>715</v>
      </c>
      <c r="B202" s="4" t="s">
        <v>322</v>
      </c>
      <c r="C202" s="5" t="s">
        <v>323</v>
      </c>
      <c r="D202" s="4" t="s">
        <v>2</v>
      </c>
      <c r="E202" s="4">
        <v>4</v>
      </c>
      <c r="F202" s="4" t="s">
        <v>324</v>
      </c>
      <c r="G202" s="4" t="s">
        <v>4</v>
      </c>
    </row>
    <row r="203" spans="1:7" x14ac:dyDescent="0.25">
      <c r="B203" s="6" t="s">
        <v>322</v>
      </c>
      <c r="C203" s="6" t="s">
        <v>325</v>
      </c>
      <c r="D203" s="6" t="s">
        <v>8</v>
      </c>
      <c r="E203" s="6">
        <v>100</v>
      </c>
      <c r="F203" s="6" t="s">
        <v>326</v>
      </c>
      <c r="G203" s="6"/>
    </row>
    <row r="204" spans="1:7" x14ac:dyDescent="0.25">
      <c r="A204" s="25" t="s">
        <v>715</v>
      </c>
      <c r="B204" s="6" t="s">
        <v>322</v>
      </c>
      <c r="C204" s="6" t="s">
        <v>555</v>
      </c>
      <c r="D204" s="6" t="s">
        <v>8</v>
      </c>
      <c r="E204" s="6">
        <v>20</v>
      </c>
      <c r="F204" s="6" t="s">
        <v>327</v>
      </c>
      <c r="G204" s="6"/>
    </row>
    <row r="205" spans="1:7" x14ac:dyDescent="0.25">
      <c r="B205" s="6" t="s">
        <v>322</v>
      </c>
      <c r="C205" s="6" t="s">
        <v>328</v>
      </c>
      <c r="D205" s="6" t="s">
        <v>8</v>
      </c>
      <c r="E205" s="6">
        <v>255</v>
      </c>
      <c r="F205" s="6" t="s">
        <v>329</v>
      </c>
      <c r="G205" s="6"/>
    </row>
    <row r="206" spans="1:7" x14ac:dyDescent="0.25">
      <c r="B206" s="6" t="s">
        <v>322</v>
      </c>
      <c r="C206" s="6" t="s">
        <v>556</v>
      </c>
      <c r="D206" s="6" t="s">
        <v>284</v>
      </c>
      <c r="E206" s="6">
        <v>8</v>
      </c>
      <c r="F206" s="6" t="s">
        <v>330</v>
      </c>
      <c r="G206" s="6"/>
    </row>
    <row r="207" spans="1:7" x14ac:dyDescent="0.25">
      <c r="A207" s="25" t="s">
        <v>715</v>
      </c>
      <c r="B207" s="6" t="s">
        <v>322</v>
      </c>
      <c r="C207" s="6" t="s">
        <v>331</v>
      </c>
      <c r="D207" s="6" t="s">
        <v>8</v>
      </c>
      <c r="E207" s="6">
        <v>50</v>
      </c>
      <c r="F207" s="6" t="s">
        <v>577</v>
      </c>
      <c r="G207" s="6"/>
    </row>
    <row r="208" spans="1:7" x14ac:dyDescent="0.25">
      <c r="B208" s="6" t="s">
        <v>322</v>
      </c>
      <c r="C208" s="6" t="s">
        <v>332</v>
      </c>
      <c r="D208" s="6" t="s">
        <v>8</v>
      </c>
      <c r="E208" s="6">
        <v>50</v>
      </c>
      <c r="F208" s="6" t="s">
        <v>578</v>
      </c>
      <c r="G208" s="6"/>
    </row>
    <row r="209" spans="1:7" x14ac:dyDescent="0.25">
      <c r="B209" s="6" t="s">
        <v>322</v>
      </c>
      <c r="C209" s="6" t="s">
        <v>333</v>
      </c>
      <c r="D209" s="6" t="s">
        <v>2</v>
      </c>
      <c r="E209" s="6">
        <v>4</v>
      </c>
      <c r="F209" s="6" t="s">
        <v>334</v>
      </c>
      <c r="G209" s="6"/>
    </row>
    <row r="210" spans="1:7" x14ac:dyDescent="0.25">
      <c r="B210" s="6" t="s">
        <v>322</v>
      </c>
      <c r="C210" s="6" t="s">
        <v>335</v>
      </c>
      <c r="D210" s="6" t="s">
        <v>2</v>
      </c>
      <c r="E210" s="6">
        <v>4</v>
      </c>
      <c r="F210" s="6" t="s">
        <v>336</v>
      </c>
      <c r="G210" s="6"/>
    </row>
    <row r="211" spans="1:7" x14ac:dyDescent="0.25">
      <c r="A211" s="25" t="s">
        <v>715</v>
      </c>
      <c r="B211" s="6" t="s">
        <v>322</v>
      </c>
      <c r="C211" s="6" t="s">
        <v>192</v>
      </c>
      <c r="D211" s="6" t="s">
        <v>26</v>
      </c>
      <c r="E211" s="6">
        <v>8</v>
      </c>
      <c r="F211" s="6" t="s">
        <v>337</v>
      </c>
      <c r="G211" s="6"/>
    </row>
    <row r="212" spans="1:7" x14ac:dyDescent="0.25">
      <c r="A212" s="25" t="s">
        <v>715</v>
      </c>
      <c r="B212" s="6" t="s">
        <v>322</v>
      </c>
      <c r="C212" s="6" t="s">
        <v>194</v>
      </c>
      <c r="D212" s="6" t="s">
        <v>26</v>
      </c>
      <c r="E212" s="6">
        <v>8</v>
      </c>
      <c r="F212" s="6" t="s">
        <v>338</v>
      </c>
      <c r="G212" s="6"/>
    </row>
    <row r="213" spans="1:7" x14ac:dyDescent="0.25">
      <c r="B213" s="6" t="s">
        <v>322</v>
      </c>
      <c r="C213" s="6" t="s">
        <v>23</v>
      </c>
      <c r="D213" s="6" t="s">
        <v>2</v>
      </c>
      <c r="E213" s="6">
        <v>4</v>
      </c>
      <c r="F213" s="6" t="s">
        <v>24</v>
      </c>
      <c r="G213" s="6"/>
    </row>
    <row r="214" spans="1:7" x14ac:dyDescent="0.25">
      <c r="B214" s="6" t="s">
        <v>322</v>
      </c>
      <c r="C214" s="6" t="s">
        <v>25</v>
      </c>
      <c r="D214" s="6" t="s">
        <v>26</v>
      </c>
      <c r="E214" s="6">
        <v>8</v>
      </c>
      <c r="F214" s="6" t="s">
        <v>27</v>
      </c>
      <c r="G214" s="6"/>
    </row>
    <row r="215" spans="1:7" x14ac:dyDescent="0.25">
      <c r="B215" s="7" t="s">
        <v>322</v>
      </c>
      <c r="C215" s="7" t="s">
        <v>28</v>
      </c>
      <c r="D215" s="7" t="s">
        <v>26</v>
      </c>
      <c r="E215" s="7">
        <v>8</v>
      </c>
      <c r="F215" s="7" t="s">
        <v>29</v>
      </c>
      <c r="G215" s="7"/>
    </row>
    <row r="216" spans="1:7" x14ac:dyDescent="0.25">
      <c r="B216" s="8" t="s">
        <v>339</v>
      </c>
      <c r="C216" s="9" t="s">
        <v>340</v>
      </c>
      <c r="D216" s="8" t="s">
        <v>2</v>
      </c>
      <c r="E216" s="8">
        <v>4</v>
      </c>
      <c r="F216" s="8" t="s">
        <v>341</v>
      </c>
      <c r="G216" s="8" t="s">
        <v>4</v>
      </c>
    </row>
    <row r="217" spans="1:7" x14ac:dyDescent="0.25">
      <c r="B217" s="10" t="s">
        <v>339</v>
      </c>
      <c r="C217" s="10" t="s">
        <v>48</v>
      </c>
      <c r="D217" s="10" t="s">
        <v>2</v>
      </c>
      <c r="E217" s="10">
        <v>4</v>
      </c>
      <c r="F217" s="10" t="s">
        <v>342</v>
      </c>
      <c r="G217" s="10" t="s">
        <v>50</v>
      </c>
    </row>
    <row r="218" spans="1:7" x14ac:dyDescent="0.25">
      <c r="B218" s="6" t="s">
        <v>339</v>
      </c>
      <c r="C218" s="6" t="s">
        <v>343</v>
      </c>
      <c r="D218" s="6" t="s">
        <v>8</v>
      </c>
      <c r="E218" s="6">
        <v>100</v>
      </c>
      <c r="F218" s="6" t="s">
        <v>344</v>
      </c>
      <c r="G218" s="6"/>
    </row>
    <row r="219" spans="1:7" x14ac:dyDescent="0.25">
      <c r="B219" s="6" t="s">
        <v>339</v>
      </c>
      <c r="C219" s="6" t="s">
        <v>345</v>
      </c>
      <c r="D219" s="6" t="s">
        <v>8</v>
      </c>
      <c r="E219" s="6">
        <v>50</v>
      </c>
      <c r="F219" s="6" t="s">
        <v>346</v>
      </c>
      <c r="G219" s="6"/>
    </row>
    <row r="220" spans="1:7" x14ac:dyDescent="0.25">
      <c r="B220" s="6" t="s">
        <v>339</v>
      </c>
      <c r="C220" s="6" t="s">
        <v>645</v>
      </c>
      <c r="D220" s="6" t="s">
        <v>8</v>
      </c>
      <c r="E220" s="6">
        <v>50</v>
      </c>
      <c r="F220" s="6" t="s">
        <v>347</v>
      </c>
      <c r="G220" s="6"/>
    </row>
    <row r="221" spans="1:7" x14ac:dyDescent="0.25">
      <c r="B221" s="6" t="s">
        <v>339</v>
      </c>
      <c r="C221" s="6" t="s">
        <v>644</v>
      </c>
      <c r="D221" s="6" t="s">
        <v>8</v>
      </c>
      <c r="E221" s="6">
        <v>50</v>
      </c>
      <c r="F221" s="6" t="s">
        <v>348</v>
      </c>
      <c r="G221" s="6"/>
    </row>
    <row r="222" spans="1:7" x14ac:dyDescent="0.25">
      <c r="B222" s="6" t="s">
        <v>339</v>
      </c>
      <c r="C222" s="6" t="s">
        <v>643</v>
      </c>
      <c r="D222" s="6" t="s">
        <v>8</v>
      </c>
      <c r="E222" s="6">
        <v>50</v>
      </c>
      <c r="F222" s="6" t="s">
        <v>349</v>
      </c>
      <c r="G222" s="6"/>
    </row>
    <row r="223" spans="1:7" x14ac:dyDescent="0.25">
      <c r="B223" s="6" t="s">
        <v>339</v>
      </c>
      <c r="C223" s="6" t="s">
        <v>350</v>
      </c>
      <c r="D223" s="6" t="s">
        <v>8</v>
      </c>
      <c r="E223" s="6">
        <v>10</v>
      </c>
      <c r="F223" s="6" t="s">
        <v>351</v>
      </c>
      <c r="G223" s="6"/>
    </row>
    <row r="224" spans="1:7" x14ac:dyDescent="0.25">
      <c r="B224" s="6" t="s">
        <v>339</v>
      </c>
      <c r="C224" s="6" t="s">
        <v>352</v>
      </c>
      <c r="D224" s="6" t="s">
        <v>2</v>
      </c>
      <c r="E224" s="6">
        <v>4</v>
      </c>
      <c r="F224" s="6" t="s">
        <v>353</v>
      </c>
      <c r="G224" s="6"/>
    </row>
    <row r="225" spans="1:7" x14ac:dyDescent="0.25">
      <c r="B225" s="6" t="s">
        <v>339</v>
      </c>
      <c r="C225" s="6" t="s">
        <v>192</v>
      </c>
      <c r="D225" s="6" t="s">
        <v>26</v>
      </c>
      <c r="E225" s="6">
        <v>8</v>
      </c>
      <c r="F225" s="6" t="s">
        <v>354</v>
      </c>
      <c r="G225" s="6"/>
    </row>
    <row r="226" spans="1:7" x14ac:dyDescent="0.25">
      <c r="B226" s="6" t="s">
        <v>339</v>
      </c>
      <c r="C226" s="6" t="s">
        <v>194</v>
      </c>
      <c r="D226" s="6" t="s">
        <v>26</v>
      </c>
      <c r="E226" s="6">
        <v>8</v>
      </c>
      <c r="F226" s="6" t="s">
        <v>355</v>
      </c>
      <c r="G226" s="6"/>
    </row>
    <row r="227" spans="1:7" x14ac:dyDescent="0.25">
      <c r="B227" s="6" t="s">
        <v>339</v>
      </c>
      <c r="C227" s="6" t="s">
        <v>196</v>
      </c>
      <c r="D227" s="6" t="s">
        <v>8</v>
      </c>
      <c r="E227" s="6">
        <v>50</v>
      </c>
      <c r="F227" s="6" t="s">
        <v>356</v>
      </c>
      <c r="G227" s="6"/>
    </row>
    <row r="228" spans="1:7" x14ac:dyDescent="0.25">
      <c r="B228" s="6" t="s">
        <v>339</v>
      </c>
      <c r="C228" s="6" t="s">
        <v>23</v>
      </c>
      <c r="D228" s="6" t="s">
        <v>2</v>
      </c>
      <c r="E228" s="6">
        <v>4</v>
      </c>
      <c r="F228" s="6" t="s">
        <v>24</v>
      </c>
      <c r="G228" s="6"/>
    </row>
    <row r="229" spans="1:7" x14ac:dyDescent="0.25">
      <c r="B229" s="6" t="s">
        <v>339</v>
      </c>
      <c r="C229" s="6" t="s">
        <v>25</v>
      </c>
      <c r="D229" s="6" t="s">
        <v>26</v>
      </c>
      <c r="E229" s="6">
        <v>8</v>
      </c>
      <c r="F229" s="6" t="s">
        <v>27</v>
      </c>
      <c r="G229" s="6"/>
    </row>
    <row r="230" spans="1:7" x14ac:dyDescent="0.25">
      <c r="B230" s="6" t="s">
        <v>339</v>
      </c>
      <c r="C230" s="6" t="s">
        <v>28</v>
      </c>
      <c r="D230" s="6" t="s">
        <v>26</v>
      </c>
      <c r="E230" s="6">
        <v>8</v>
      </c>
      <c r="F230" s="6" t="s">
        <v>29</v>
      </c>
      <c r="G230" s="6"/>
    </row>
    <row r="231" spans="1:7" x14ac:dyDescent="0.25">
      <c r="A231" s="25" t="s">
        <v>715</v>
      </c>
      <c r="B231" s="4" t="s">
        <v>357</v>
      </c>
      <c r="C231" s="5" t="s">
        <v>358</v>
      </c>
      <c r="D231" s="4" t="s">
        <v>2</v>
      </c>
      <c r="E231" s="4">
        <v>4</v>
      </c>
      <c r="F231" s="4" t="s">
        <v>359</v>
      </c>
      <c r="G231" s="4" t="s">
        <v>4</v>
      </c>
    </row>
    <row r="232" spans="1:7" x14ac:dyDescent="0.25">
      <c r="B232" s="6" t="s">
        <v>357</v>
      </c>
      <c r="C232" s="6" t="s">
        <v>360</v>
      </c>
      <c r="D232" s="6" t="s">
        <v>8</v>
      </c>
      <c r="E232" s="6">
        <v>100</v>
      </c>
      <c r="F232" s="6" t="s">
        <v>361</v>
      </c>
      <c r="G232" s="6"/>
    </row>
    <row r="233" spans="1:7" x14ac:dyDescent="0.25">
      <c r="A233" s="25" t="s">
        <v>715</v>
      </c>
      <c r="B233" s="6" t="s">
        <v>357</v>
      </c>
      <c r="C233" s="6" t="s">
        <v>659</v>
      </c>
      <c r="D233" s="6" t="s">
        <v>8</v>
      </c>
      <c r="E233" s="6">
        <v>20</v>
      </c>
      <c r="F233" s="6" t="s">
        <v>579</v>
      </c>
      <c r="G233" s="6"/>
    </row>
    <row r="234" spans="1:7" x14ac:dyDescent="0.25">
      <c r="B234" s="6" t="s">
        <v>357</v>
      </c>
      <c r="C234" s="6" t="s">
        <v>362</v>
      </c>
      <c r="D234" s="6" t="s">
        <v>8</v>
      </c>
      <c r="E234" s="6">
        <v>50</v>
      </c>
      <c r="F234" s="6" t="s">
        <v>363</v>
      </c>
      <c r="G234" s="6"/>
    </row>
    <row r="235" spans="1:7" x14ac:dyDescent="0.25">
      <c r="B235" s="6" t="s">
        <v>357</v>
      </c>
      <c r="C235" s="6" t="s">
        <v>23</v>
      </c>
      <c r="D235" s="6" t="s">
        <v>2</v>
      </c>
      <c r="E235" s="6">
        <v>4</v>
      </c>
      <c r="F235" s="6" t="s">
        <v>24</v>
      </c>
      <c r="G235" s="6"/>
    </row>
    <row r="236" spans="1:7" x14ac:dyDescent="0.25">
      <c r="B236" s="6" t="s">
        <v>357</v>
      </c>
      <c r="C236" s="6" t="s">
        <v>25</v>
      </c>
      <c r="D236" s="6" t="s">
        <v>26</v>
      </c>
      <c r="E236" s="6">
        <v>8</v>
      </c>
      <c r="F236" s="6" t="s">
        <v>27</v>
      </c>
      <c r="G236" s="6"/>
    </row>
    <row r="237" spans="1:7" x14ac:dyDescent="0.25">
      <c r="B237" s="7" t="s">
        <v>357</v>
      </c>
      <c r="C237" s="7" t="s">
        <v>28</v>
      </c>
      <c r="D237" s="7" t="s">
        <v>26</v>
      </c>
      <c r="E237" s="7">
        <v>8</v>
      </c>
      <c r="F237" s="7" t="s">
        <v>29</v>
      </c>
      <c r="G237" s="7"/>
    </row>
    <row r="238" spans="1:7" x14ac:dyDescent="0.25">
      <c r="A238" s="25" t="s">
        <v>715</v>
      </c>
      <c r="B238" s="8" t="s">
        <v>364</v>
      </c>
      <c r="C238" s="9" t="s">
        <v>220</v>
      </c>
      <c r="D238" s="8" t="s">
        <v>2</v>
      </c>
      <c r="E238" s="8">
        <v>4</v>
      </c>
      <c r="F238" s="8" t="s">
        <v>365</v>
      </c>
      <c r="G238" s="8" t="s">
        <v>4</v>
      </c>
    </row>
    <row r="239" spans="1:7" x14ac:dyDescent="0.25">
      <c r="A239" s="25" t="s">
        <v>715</v>
      </c>
      <c r="B239" s="10" t="s">
        <v>364</v>
      </c>
      <c r="C239" s="10" t="s">
        <v>48</v>
      </c>
      <c r="D239" s="10" t="s">
        <v>2</v>
      </c>
      <c r="E239" s="10">
        <v>4</v>
      </c>
      <c r="F239" s="10" t="s">
        <v>366</v>
      </c>
      <c r="G239" s="10" t="s">
        <v>50</v>
      </c>
    </row>
    <row r="240" spans="1:7" x14ac:dyDescent="0.25">
      <c r="B240" s="6" t="s">
        <v>364</v>
      </c>
      <c r="C240" s="6" t="s">
        <v>367</v>
      </c>
      <c r="D240" s="6" t="s">
        <v>2</v>
      </c>
      <c r="E240" s="6">
        <v>4</v>
      </c>
      <c r="F240" s="6" t="s">
        <v>368</v>
      </c>
      <c r="G240" s="6"/>
    </row>
    <row r="241" spans="1:7" x14ac:dyDescent="0.25">
      <c r="A241" s="25" t="s">
        <v>715</v>
      </c>
      <c r="B241" s="6" t="s">
        <v>364</v>
      </c>
      <c r="C241" s="6" t="s">
        <v>553</v>
      </c>
      <c r="D241" s="6" t="s">
        <v>8</v>
      </c>
      <c r="E241" s="6">
        <v>15</v>
      </c>
      <c r="F241" s="6" t="s">
        <v>726</v>
      </c>
      <c r="G241" s="6"/>
    </row>
    <row r="242" spans="1:7" x14ac:dyDescent="0.25">
      <c r="A242" s="25" t="s">
        <v>715</v>
      </c>
      <c r="B242" s="6" t="s">
        <v>364</v>
      </c>
      <c r="C242" s="6" t="s">
        <v>554</v>
      </c>
      <c r="D242" s="6" t="s">
        <v>8</v>
      </c>
      <c r="E242" s="6">
        <v>100</v>
      </c>
      <c r="F242" s="6" t="s">
        <v>369</v>
      </c>
      <c r="G242" s="6"/>
    </row>
    <row r="243" spans="1:7" x14ac:dyDescent="0.25">
      <c r="B243" s="6" t="s">
        <v>364</v>
      </c>
      <c r="C243" s="6" t="s">
        <v>370</v>
      </c>
      <c r="D243" s="6" t="s">
        <v>8</v>
      </c>
      <c r="E243" s="6">
        <v>300</v>
      </c>
      <c r="F243" s="6" t="s">
        <v>371</v>
      </c>
      <c r="G243" s="6"/>
    </row>
    <row r="244" spans="1:7" x14ac:dyDescent="0.25">
      <c r="A244" s="25" t="s">
        <v>715</v>
      </c>
      <c r="B244" s="6" t="s">
        <v>364</v>
      </c>
      <c r="C244" s="6" t="s">
        <v>196</v>
      </c>
      <c r="D244" s="6" t="s">
        <v>8</v>
      </c>
      <c r="E244" s="6">
        <v>20</v>
      </c>
      <c r="F244" s="6" t="s">
        <v>580</v>
      </c>
      <c r="G244" s="6"/>
    </row>
    <row r="245" spans="1:7" x14ac:dyDescent="0.25">
      <c r="A245" s="25" t="s">
        <v>715</v>
      </c>
      <c r="B245" s="6" t="s">
        <v>364</v>
      </c>
      <c r="C245" s="6" t="s">
        <v>372</v>
      </c>
      <c r="D245" s="6" t="s">
        <v>26</v>
      </c>
      <c r="E245" s="6">
        <v>8</v>
      </c>
      <c r="F245" s="6" t="s">
        <v>373</v>
      </c>
      <c r="G245" s="6"/>
    </row>
    <row r="246" spans="1:7" x14ac:dyDescent="0.25">
      <c r="A246" s="25" t="s">
        <v>715</v>
      </c>
      <c r="B246" s="6" t="s">
        <v>364</v>
      </c>
      <c r="C246" s="6" t="s">
        <v>374</v>
      </c>
      <c r="D246" s="6" t="s">
        <v>26</v>
      </c>
      <c r="E246" s="6">
        <v>8</v>
      </c>
      <c r="F246" s="6" t="s">
        <v>375</v>
      </c>
      <c r="G246" s="6"/>
    </row>
    <row r="247" spans="1:7" x14ac:dyDescent="0.25">
      <c r="B247" s="6" t="s">
        <v>364</v>
      </c>
      <c r="C247" s="6" t="s">
        <v>199</v>
      </c>
      <c r="D247" s="6" t="s">
        <v>2</v>
      </c>
      <c r="E247" s="6">
        <v>4</v>
      </c>
      <c r="F247" s="6" t="s">
        <v>376</v>
      </c>
      <c r="G247" s="6"/>
    </row>
    <row r="248" spans="1:7" x14ac:dyDescent="0.25">
      <c r="B248" s="6" t="s">
        <v>364</v>
      </c>
      <c r="C248" s="6" t="s">
        <v>377</v>
      </c>
      <c r="D248" s="6" t="s">
        <v>8</v>
      </c>
      <c r="E248" s="6">
        <v>20</v>
      </c>
      <c r="F248" s="6" t="s">
        <v>378</v>
      </c>
      <c r="G248" s="6"/>
    </row>
    <row r="249" spans="1:7" x14ac:dyDescent="0.25">
      <c r="B249" s="6" t="s">
        <v>364</v>
      </c>
      <c r="C249" s="6" t="s">
        <v>379</v>
      </c>
      <c r="D249" s="6" t="s">
        <v>8</v>
      </c>
      <c r="E249" s="6">
        <v>10</v>
      </c>
      <c r="F249" s="6" t="s">
        <v>380</v>
      </c>
      <c r="G249" s="6"/>
    </row>
    <row r="250" spans="1:7" x14ac:dyDescent="0.25">
      <c r="B250" s="6" t="s">
        <v>364</v>
      </c>
      <c r="C250" s="6" t="s">
        <v>381</v>
      </c>
      <c r="D250" s="6" t="s">
        <v>8</v>
      </c>
      <c r="E250" s="6">
        <v>15</v>
      </c>
      <c r="F250" s="6" t="s">
        <v>382</v>
      </c>
      <c r="G250" s="6"/>
    </row>
    <row r="251" spans="1:7" x14ac:dyDescent="0.25">
      <c r="B251" s="6" t="s">
        <v>364</v>
      </c>
      <c r="C251" s="6" t="s">
        <v>383</v>
      </c>
      <c r="D251" s="6" t="s">
        <v>8</v>
      </c>
      <c r="E251" s="6">
        <v>14</v>
      </c>
      <c r="F251" s="6" t="s">
        <v>384</v>
      </c>
      <c r="G251" s="6"/>
    </row>
    <row r="252" spans="1:7" x14ac:dyDescent="0.25">
      <c r="B252" s="6" t="s">
        <v>364</v>
      </c>
      <c r="C252" s="6" t="s">
        <v>92</v>
      </c>
      <c r="D252" s="6" t="s">
        <v>8</v>
      </c>
      <c r="E252" s="6">
        <v>100</v>
      </c>
      <c r="F252" s="6" t="s">
        <v>385</v>
      </c>
      <c r="G252" s="6"/>
    </row>
    <row r="253" spans="1:7" x14ac:dyDescent="0.25">
      <c r="B253" s="6" t="s">
        <v>364</v>
      </c>
      <c r="C253" s="6" t="s">
        <v>94</v>
      </c>
      <c r="D253" s="6" t="s">
        <v>8</v>
      </c>
      <c r="E253" s="6">
        <v>100</v>
      </c>
      <c r="F253" s="6" t="s">
        <v>385</v>
      </c>
      <c r="G253" s="6"/>
    </row>
    <row r="254" spans="1:7" x14ac:dyDescent="0.25">
      <c r="B254" s="6" t="s">
        <v>364</v>
      </c>
      <c r="C254" s="6" t="s">
        <v>386</v>
      </c>
      <c r="D254" s="6" t="s">
        <v>8</v>
      </c>
      <c r="E254" s="6">
        <v>20</v>
      </c>
      <c r="F254" s="6" t="s">
        <v>387</v>
      </c>
      <c r="G254" s="6"/>
    </row>
    <row r="255" spans="1:7" x14ac:dyDescent="0.25">
      <c r="A255" s="25" t="s">
        <v>715</v>
      </c>
      <c r="B255" s="6" t="s">
        <v>364</v>
      </c>
      <c r="C255" s="6" t="s">
        <v>658</v>
      </c>
      <c r="D255" s="6" t="s">
        <v>2</v>
      </c>
      <c r="E255" s="6">
        <v>4</v>
      </c>
      <c r="F255" s="6" t="s">
        <v>388</v>
      </c>
      <c r="G255" s="6"/>
    </row>
    <row r="256" spans="1:7" x14ac:dyDescent="0.25">
      <c r="A256" s="25" t="s">
        <v>715</v>
      </c>
      <c r="B256" s="6" t="s">
        <v>364</v>
      </c>
      <c r="C256" s="6" t="s">
        <v>649</v>
      </c>
      <c r="D256" s="6" t="s">
        <v>284</v>
      </c>
      <c r="E256" s="6">
        <v>8</v>
      </c>
      <c r="F256" s="6" t="s">
        <v>389</v>
      </c>
      <c r="G256" s="6"/>
    </row>
    <row r="257" spans="1:7" x14ac:dyDescent="0.25">
      <c r="B257" s="6" t="s">
        <v>364</v>
      </c>
      <c r="C257" s="6" t="s">
        <v>390</v>
      </c>
      <c r="D257" s="6" t="s">
        <v>26</v>
      </c>
      <c r="E257" s="6">
        <v>8</v>
      </c>
      <c r="F257" s="6" t="s">
        <v>391</v>
      </c>
      <c r="G257" s="6"/>
    </row>
    <row r="258" spans="1:7" x14ac:dyDescent="0.25">
      <c r="B258" s="6" t="s">
        <v>364</v>
      </c>
      <c r="C258" s="6" t="s">
        <v>392</v>
      </c>
      <c r="D258" s="6" t="s">
        <v>393</v>
      </c>
      <c r="E258" s="6"/>
      <c r="F258" s="6" t="s">
        <v>394</v>
      </c>
      <c r="G258" s="6"/>
    </row>
    <row r="259" spans="1:7" x14ac:dyDescent="0.25">
      <c r="B259" s="6" t="s">
        <v>364</v>
      </c>
      <c r="C259" s="6" t="s">
        <v>395</v>
      </c>
      <c r="D259" s="6" t="s">
        <v>396</v>
      </c>
      <c r="E259" s="6"/>
      <c r="F259" s="6" t="s">
        <v>397</v>
      </c>
      <c r="G259" s="6"/>
    </row>
    <row r="260" spans="1:7" x14ac:dyDescent="0.25">
      <c r="B260" s="6" t="s">
        <v>364</v>
      </c>
      <c r="C260" s="6" t="s">
        <v>23</v>
      </c>
      <c r="D260" s="6" t="s">
        <v>2</v>
      </c>
      <c r="E260" s="6">
        <v>4</v>
      </c>
      <c r="F260" s="6" t="s">
        <v>24</v>
      </c>
      <c r="G260" s="6"/>
    </row>
    <row r="261" spans="1:7" x14ac:dyDescent="0.25">
      <c r="B261" s="6" t="s">
        <v>364</v>
      </c>
      <c r="C261" s="6" t="s">
        <v>25</v>
      </c>
      <c r="D261" s="6" t="s">
        <v>26</v>
      </c>
      <c r="E261" s="6">
        <v>8</v>
      </c>
      <c r="F261" s="6" t="s">
        <v>27</v>
      </c>
      <c r="G261" s="6"/>
    </row>
    <row r="262" spans="1:7" x14ac:dyDescent="0.25">
      <c r="B262" s="6" t="s">
        <v>364</v>
      </c>
      <c r="C262" s="6" t="s">
        <v>28</v>
      </c>
      <c r="D262" s="6" t="s">
        <v>26</v>
      </c>
      <c r="E262" s="6">
        <v>8</v>
      </c>
      <c r="F262" s="6" t="s">
        <v>29</v>
      </c>
      <c r="G262" s="6"/>
    </row>
    <row r="263" spans="1:7" x14ac:dyDescent="0.25">
      <c r="A263" s="25" t="s">
        <v>715</v>
      </c>
      <c r="B263" s="4" t="s">
        <v>398</v>
      </c>
      <c r="C263" s="5" t="s">
        <v>48</v>
      </c>
      <c r="D263" s="4" t="s">
        <v>2</v>
      </c>
      <c r="E263" s="4">
        <v>4</v>
      </c>
      <c r="F263" s="4" t="s">
        <v>399</v>
      </c>
      <c r="G263" s="4" t="s">
        <v>4</v>
      </c>
    </row>
    <row r="264" spans="1:7" x14ac:dyDescent="0.25">
      <c r="A264" s="25" t="s">
        <v>715</v>
      </c>
      <c r="B264" s="6" t="s">
        <v>398</v>
      </c>
      <c r="C264" s="6" t="s">
        <v>400</v>
      </c>
      <c r="D264" s="6" t="s">
        <v>8</v>
      </c>
      <c r="E264" s="6">
        <v>50</v>
      </c>
      <c r="F264" s="6" t="s">
        <v>581</v>
      </c>
      <c r="G264" s="6"/>
    </row>
    <row r="265" spans="1:7" x14ac:dyDescent="0.25">
      <c r="A265" s="25" t="s">
        <v>715</v>
      </c>
      <c r="B265" s="6" t="s">
        <v>398</v>
      </c>
      <c r="C265" s="6" t="s">
        <v>551</v>
      </c>
      <c r="D265" s="6" t="s">
        <v>8</v>
      </c>
      <c r="E265" s="6">
        <v>50</v>
      </c>
      <c r="F265" s="6" t="s">
        <v>651</v>
      </c>
      <c r="G265" s="6"/>
    </row>
    <row r="266" spans="1:7" x14ac:dyDescent="0.25">
      <c r="A266" s="25" t="s">
        <v>715</v>
      </c>
      <c r="B266" s="6" t="s">
        <v>398</v>
      </c>
      <c r="C266" s="6" t="s">
        <v>550</v>
      </c>
      <c r="D266" s="6" t="s">
        <v>8</v>
      </c>
      <c r="E266" s="6">
        <v>100</v>
      </c>
      <c r="F266" s="6" t="s">
        <v>401</v>
      </c>
      <c r="G266" s="6"/>
    </row>
    <row r="267" spans="1:7" x14ac:dyDescent="0.25">
      <c r="A267" s="25" t="s">
        <v>715</v>
      </c>
      <c r="B267" s="6" t="s">
        <v>398</v>
      </c>
      <c r="C267" s="6" t="s">
        <v>552</v>
      </c>
      <c r="D267" s="6" t="s">
        <v>8</v>
      </c>
      <c r="E267" s="6">
        <v>100</v>
      </c>
      <c r="F267" s="6" t="s">
        <v>402</v>
      </c>
      <c r="G267" s="6"/>
    </row>
    <row r="268" spans="1:7" x14ac:dyDescent="0.25">
      <c r="A268" s="25" t="s">
        <v>715</v>
      </c>
      <c r="B268" s="6" t="s">
        <v>398</v>
      </c>
      <c r="C268" s="6" t="s">
        <v>654</v>
      </c>
      <c r="D268" s="6" t="s">
        <v>8</v>
      </c>
      <c r="E268" s="6">
        <v>100</v>
      </c>
      <c r="F268" s="6" t="s">
        <v>403</v>
      </c>
      <c r="G268" s="6"/>
    </row>
    <row r="269" spans="1:7" x14ac:dyDescent="0.25">
      <c r="A269" s="25" t="s">
        <v>715</v>
      </c>
      <c r="B269" s="6" t="s">
        <v>398</v>
      </c>
      <c r="C269" s="6" t="s">
        <v>395</v>
      </c>
      <c r="D269" s="6" t="s">
        <v>396</v>
      </c>
      <c r="E269" s="6"/>
      <c r="F269" s="6" t="s">
        <v>404</v>
      </c>
      <c r="G269" s="6"/>
    </row>
    <row r="270" spans="1:7" x14ac:dyDescent="0.25">
      <c r="B270" s="6" t="s">
        <v>398</v>
      </c>
      <c r="C270" s="6" t="s">
        <v>23</v>
      </c>
      <c r="D270" s="6" t="s">
        <v>2</v>
      </c>
      <c r="E270" s="6">
        <v>4</v>
      </c>
      <c r="F270" s="6" t="s">
        <v>24</v>
      </c>
      <c r="G270" s="6"/>
    </row>
    <row r="271" spans="1:7" x14ac:dyDescent="0.25">
      <c r="B271" s="6" t="s">
        <v>398</v>
      </c>
      <c r="C271" s="6" t="s">
        <v>25</v>
      </c>
      <c r="D271" s="6" t="s">
        <v>26</v>
      </c>
      <c r="E271" s="6">
        <v>8</v>
      </c>
      <c r="F271" s="6" t="s">
        <v>27</v>
      </c>
      <c r="G271" s="6"/>
    </row>
    <row r="272" spans="1:7" x14ac:dyDescent="0.25">
      <c r="B272" s="7" t="s">
        <v>398</v>
      </c>
      <c r="C272" s="7" t="s">
        <v>28</v>
      </c>
      <c r="D272" s="7" t="s">
        <v>26</v>
      </c>
      <c r="E272" s="7">
        <v>8</v>
      </c>
      <c r="F272" s="7" t="s">
        <v>29</v>
      </c>
      <c r="G272" s="7"/>
    </row>
    <row r="273" spans="1:7" x14ac:dyDescent="0.25">
      <c r="A273" s="25" t="s">
        <v>715</v>
      </c>
      <c r="B273" s="8" t="s">
        <v>506</v>
      </c>
      <c r="C273" s="9" t="s">
        <v>405</v>
      </c>
      <c r="D273" s="8" t="s">
        <v>2</v>
      </c>
      <c r="E273" s="8">
        <v>4</v>
      </c>
      <c r="F273" s="8" t="s">
        <v>406</v>
      </c>
      <c r="G273" s="8" t="s">
        <v>4</v>
      </c>
    </row>
    <row r="274" spans="1:7" x14ac:dyDescent="0.25">
      <c r="A274" s="25" t="s">
        <v>715</v>
      </c>
      <c r="B274" s="10" t="s">
        <v>506</v>
      </c>
      <c r="C274" s="10" t="s">
        <v>39</v>
      </c>
      <c r="D274" s="10" t="s">
        <v>2</v>
      </c>
      <c r="E274" s="10">
        <v>4</v>
      </c>
      <c r="F274" s="10" t="s">
        <v>407</v>
      </c>
      <c r="G274" s="10" t="s">
        <v>50</v>
      </c>
    </row>
    <row r="275" spans="1:7" x14ac:dyDescent="0.25">
      <c r="A275" s="25" t="s">
        <v>715</v>
      </c>
      <c r="B275" s="10" t="s">
        <v>506</v>
      </c>
      <c r="C275" s="10" t="s">
        <v>408</v>
      </c>
      <c r="D275" s="10" t="s">
        <v>26</v>
      </c>
      <c r="E275" s="10"/>
      <c r="F275" s="10" t="s">
        <v>409</v>
      </c>
      <c r="G275" s="10" t="s">
        <v>50</v>
      </c>
    </row>
    <row r="276" spans="1:7" x14ac:dyDescent="0.25">
      <c r="A276" s="25" t="s">
        <v>715</v>
      </c>
      <c r="B276" s="6" t="s">
        <v>506</v>
      </c>
      <c r="C276" s="11" t="s">
        <v>410</v>
      </c>
      <c r="D276" s="6" t="s">
        <v>284</v>
      </c>
      <c r="E276" s="6">
        <v>8</v>
      </c>
      <c r="F276" s="6" t="s">
        <v>411</v>
      </c>
      <c r="G276" s="6"/>
    </row>
    <row r="277" spans="1:7" x14ac:dyDescent="0.25">
      <c r="B277" s="6" t="s">
        <v>506</v>
      </c>
      <c r="C277" s="11" t="s">
        <v>412</v>
      </c>
      <c r="D277" s="6" t="s">
        <v>284</v>
      </c>
      <c r="E277" s="6">
        <v>8</v>
      </c>
      <c r="F277" s="6" t="s">
        <v>413</v>
      </c>
      <c r="G277" s="6"/>
    </row>
    <row r="278" spans="1:7" x14ac:dyDescent="0.25">
      <c r="B278" s="6" t="s">
        <v>506</v>
      </c>
      <c r="C278" s="6" t="s">
        <v>23</v>
      </c>
      <c r="D278" s="6" t="s">
        <v>2</v>
      </c>
      <c r="E278" s="6">
        <v>4</v>
      </c>
      <c r="F278" s="6" t="s">
        <v>24</v>
      </c>
      <c r="G278" s="6"/>
    </row>
    <row r="279" spans="1:7" x14ac:dyDescent="0.25">
      <c r="B279" s="6" t="s">
        <v>506</v>
      </c>
      <c r="C279" s="6" t="s">
        <v>25</v>
      </c>
      <c r="D279" s="6" t="s">
        <v>26</v>
      </c>
      <c r="E279" s="6">
        <v>8</v>
      </c>
      <c r="F279" s="6" t="s">
        <v>414</v>
      </c>
      <c r="G279" s="6"/>
    </row>
    <row r="280" spans="1:7" x14ac:dyDescent="0.25">
      <c r="B280" s="6" t="s">
        <v>506</v>
      </c>
      <c r="C280" s="6" t="s">
        <v>28</v>
      </c>
      <c r="D280" s="6" t="s">
        <v>26</v>
      </c>
      <c r="E280" s="6">
        <v>8</v>
      </c>
      <c r="F280" s="6" t="s">
        <v>415</v>
      </c>
      <c r="G280" s="6"/>
    </row>
    <row r="281" spans="1:7" x14ac:dyDescent="0.25">
      <c r="B281" s="4" t="s">
        <v>507</v>
      </c>
      <c r="C281" s="5" t="s">
        <v>416</v>
      </c>
      <c r="D281" s="4" t="s">
        <v>2</v>
      </c>
      <c r="E281" s="4">
        <v>4</v>
      </c>
      <c r="F281" s="4" t="s">
        <v>417</v>
      </c>
      <c r="G281" s="4" t="s">
        <v>4</v>
      </c>
    </row>
    <row r="282" spans="1:7" x14ac:dyDescent="0.25">
      <c r="B282" s="10" t="s">
        <v>507</v>
      </c>
      <c r="C282" s="10" t="s">
        <v>408</v>
      </c>
      <c r="D282" s="10" t="s">
        <v>26</v>
      </c>
      <c r="E282" s="10"/>
      <c r="F282" s="10" t="s">
        <v>418</v>
      </c>
      <c r="G282" s="10" t="s">
        <v>50</v>
      </c>
    </row>
    <row r="283" spans="1:7" x14ac:dyDescent="0.25">
      <c r="B283" s="10" t="s">
        <v>507</v>
      </c>
      <c r="C283" s="10" t="s">
        <v>220</v>
      </c>
      <c r="D283" s="10" t="s">
        <v>2</v>
      </c>
      <c r="E283" s="10">
        <v>4</v>
      </c>
      <c r="F283" s="10" t="s">
        <v>419</v>
      </c>
      <c r="G283" s="10" t="s">
        <v>50</v>
      </c>
    </row>
    <row r="284" spans="1:7" x14ac:dyDescent="0.25">
      <c r="B284" s="10" t="s">
        <v>507</v>
      </c>
      <c r="C284" s="10" t="s">
        <v>256</v>
      </c>
      <c r="D284" s="10" t="s">
        <v>2</v>
      </c>
      <c r="E284" s="10">
        <v>4</v>
      </c>
      <c r="F284" s="10" t="s">
        <v>420</v>
      </c>
      <c r="G284" s="10" t="s">
        <v>50</v>
      </c>
    </row>
    <row r="285" spans="1:7" x14ac:dyDescent="0.25">
      <c r="B285" s="10" t="s">
        <v>507</v>
      </c>
      <c r="C285" s="10" t="s">
        <v>39</v>
      </c>
      <c r="D285" s="10" t="s">
        <v>2</v>
      </c>
      <c r="E285" s="10">
        <v>4</v>
      </c>
      <c r="F285" s="10" t="s">
        <v>421</v>
      </c>
      <c r="G285" s="10" t="s">
        <v>50</v>
      </c>
    </row>
    <row r="286" spans="1:7" x14ac:dyDescent="0.25">
      <c r="B286" s="6" t="s">
        <v>507</v>
      </c>
      <c r="C286" s="6" t="s">
        <v>422</v>
      </c>
      <c r="D286" s="6" t="s">
        <v>2</v>
      </c>
      <c r="E286" s="6">
        <v>4</v>
      </c>
      <c r="F286" s="6" t="s">
        <v>423</v>
      </c>
      <c r="G286" s="6"/>
    </row>
    <row r="287" spans="1:7" x14ac:dyDescent="0.25">
      <c r="B287" s="6" t="s">
        <v>507</v>
      </c>
      <c r="C287" s="6" t="s">
        <v>424</v>
      </c>
      <c r="D287" s="6" t="s">
        <v>2</v>
      </c>
      <c r="E287" s="6">
        <v>4</v>
      </c>
      <c r="F287" s="6" t="s">
        <v>425</v>
      </c>
      <c r="G287" s="6"/>
    </row>
    <row r="288" spans="1:7" x14ac:dyDescent="0.25">
      <c r="B288" s="6" t="s">
        <v>507</v>
      </c>
      <c r="C288" s="6" t="s">
        <v>426</v>
      </c>
      <c r="D288" s="6" t="s">
        <v>2</v>
      </c>
      <c r="E288" s="6">
        <v>4</v>
      </c>
      <c r="F288" s="6" t="s">
        <v>427</v>
      </c>
      <c r="G288" s="6"/>
    </row>
    <row r="289" spans="2:7" x14ac:dyDescent="0.25">
      <c r="B289" s="6" t="s">
        <v>507</v>
      </c>
      <c r="C289" s="6" t="s">
        <v>295</v>
      </c>
      <c r="D289" s="6" t="s">
        <v>76</v>
      </c>
      <c r="E289" s="6">
        <v>8</v>
      </c>
      <c r="F289" s="6" t="s">
        <v>428</v>
      </c>
      <c r="G289" s="6"/>
    </row>
    <row r="290" spans="2:7" x14ac:dyDescent="0.25">
      <c r="B290" s="6" t="s">
        <v>507</v>
      </c>
      <c r="C290" s="6" t="s">
        <v>429</v>
      </c>
      <c r="D290" s="6" t="s">
        <v>2</v>
      </c>
      <c r="E290" s="6">
        <v>4</v>
      </c>
      <c r="F290" s="6" t="s">
        <v>430</v>
      </c>
      <c r="G290" s="6"/>
    </row>
    <row r="291" spans="2:7" x14ac:dyDescent="0.25">
      <c r="B291" s="6" t="s">
        <v>507</v>
      </c>
      <c r="C291" s="6" t="s">
        <v>431</v>
      </c>
      <c r="D291" s="6" t="s">
        <v>2</v>
      </c>
      <c r="E291" s="6">
        <v>4</v>
      </c>
      <c r="F291" s="6" t="s">
        <v>432</v>
      </c>
      <c r="G291" s="6"/>
    </row>
    <row r="292" spans="2:7" x14ac:dyDescent="0.25">
      <c r="B292" s="6" t="s">
        <v>507</v>
      </c>
      <c r="C292" s="6" t="s">
        <v>433</v>
      </c>
      <c r="D292" s="6" t="s">
        <v>2</v>
      </c>
      <c r="E292" s="6">
        <v>4</v>
      </c>
      <c r="F292" s="6" t="s">
        <v>434</v>
      </c>
      <c r="G292" s="6"/>
    </row>
    <row r="293" spans="2:7" x14ac:dyDescent="0.25">
      <c r="B293" s="6" t="s">
        <v>507</v>
      </c>
      <c r="C293" s="6" t="s">
        <v>435</v>
      </c>
      <c r="D293" s="6" t="s">
        <v>2</v>
      </c>
      <c r="E293" s="6">
        <v>4</v>
      </c>
      <c r="F293" s="6" t="s">
        <v>436</v>
      </c>
      <c r="G293" s="6"/>
    </row>
    <row r="294" spans="2:7" x14ac:dyDescent="0.25">
      <c r="B294" s="6" t="s">
        <v>507</v>
      </c>
      <c r="C294" s="6" t="s">
        <v>23</v>
      </c>
      <c r="D294" s="6" t="s">
        <v>2</v>
      </c>
      <c r="E294" s="6">
        <v>4</v>
      </c>
      <c r="F294" s="6" t="s">
        <v>24</v>
      </c>
      <c r="G294" s="6"/>
    </row>
    <row r="295" spans="2:7" x14ac:dyDescent="0.25">
      <c r="B295" s="6" t="s">
        <v>507</v>
      </c>
      <c r="C295" s="6" t="s">
        <v>25</v>
      </c>
      <c r="D295" s="6" t="s">
        <v>26</v>
      </c>
      <c r="E295" s="6">
        <v>8</v>
      </c>
      <c r="F295" s="6" t="s">
        <v>414</v>
      </c>
      <c r="G295" s="6"/>
    </row>
    <row r="296" spans="2:7" x14ac:dyDescent="0.25">
      <c r="B296" s="7" t="s">
        <v>507</v>
      </c>
      <c r="C296" s="7" t="s">
        <v>28</v>
      </c>
      <c r="D296" s="7" t="s">
        <v>26</v>
      </c>
      <c r="E296" s="7">
        <v>8</v>
      </c>
      <c r="F296" s="7" t="s">
        <v>415</v>
      </c>
      <c r="G296" s="7"/>
    </row>
    <row r="297" spans="2:7" x14ac:dyDescent="0.25">
      <c r="B297" s="8" t="s">
        <v>508</v>
      </c>
      <c r="C297" s="9" t="s">
        <v>437</v>
      </c>
      <c r="D297" s="8" t="s">
        <v>2</v>
      </c>
      <c r="E297" s="8">
        <v>4</v>
      </c>
      <c r="F297" s="8" t="s">
        <v>438</v>
      </c>
      <c r="G297" s="8" t="s">
        <v>4</v>
      </c>
    </row>
    <row r="298" spans="2:7" x14ac:dyDescent="0.25">
      <c r="B298" s="10" t="s">
        <v>508</v>
      </c>
      <c r="C298" s="10" t="s">
        <v>216</v>
      </c>
      <c r="D298" s="10" t="s">
        <v>2</v>
      </c>
      <c r="E298" s="10">
        <v>4</v>
      </c>
      <c r="F298" s="10" t="s">
        <v>439</v>
      </c>
      <c r="G298" s="10" t="s">
        <v>50</v>
      </c>
    </row>
    <row r="299" spans="2:7" x14ac:dyDescent="0.25">
      <c r="B299" s="10" t="s">
        <v>508</v>
      </c>
      <c r="C299" s="10" t="s">
        <v>101</v>
      </c>
      <c r="D299" s="10" t="s">
        <v>26</v>
      </c>
      <c r="E299" s="10"/>
      <c r="F299" s="10" t="s">
        <v>440</v>
      </c>
      <c r="G299" s="10" t="s">
        <v>50</v>
      </c>
    </row>
    <row r="300" spans="2:7" x14ac:dyDescent="0.25">
      <c r="B300" s="6" t="s">
        <v>508</v>
      </c>
      <c r="C300" s="6" t="s">
        <v>441</v>
      </c>
      <c r="D300" s="6" t="s">
        <v>76</v>
      </c>
      <c r="E300" s="6">
        <v>8</v>
      </c>
      <c r="F300" s="6" t="s">
        <v>442</v>
      </c>
      <c r="G300" s="6"/>
    </row>
    <row r="301" spans="2:7" x14ac:dyDescent="0.25">
      <c r="B301" s="6" t="s">
        <v>508</v>
      </c>
      <c r="C301" s="6" t="s">
        <v>443</v>
      </c>
      <c r="D301" s="6" t="s">
        <v>8</v>
      </c>
      <c r="E301" s="6">
        <v>200</v>
      </c>
      <c r="F301" s="6" t="s">
        <v>582</v>
      </c>
      <c r="G301" s="6"/>
    </row>
    <row r="302" spans="2:7" x14ac:dyDescent="0.25">
      <c r="B302" s="6" t="s">
        <v>508</v>
      </c>
      <c r="C302" s="6" t="s">
        <v>23</v>
      </c>
      <c r="D302" s="6" t="s">
        <v>2</v>
      </c>
      <c r="E302" s="6">
        <v>4</v>
      </c>
      <c r="F302" s="6" t="s">
        <v>24</v>
      </c>
      <c r="G302" s="6"/>
    </row>
    <row r="303" spans="2:7" x14ac:dyDescent="0.25">
      <c r="B303" s="6" t="s">
        <v>508</v>
      </c>
      <c r="C303" s="6" t="s">
        <v>25</v>
      </c>
      <c r="D303" s="6" t="s">
        <v>26</v>
      </c>
      <c r="E303" s="6">
        <v>8</v>
      </c>
      <c r="F303" s="6" t="s">
        <v>414</v>
      </c>
      <c r="G303" s="6"/>
    </row>
    <row r="304" spans="2:7" x14ac:dyDescent="0.25">
      <c r="B304" s="6" t="s">
        <v>508</v>
      </c>
      <c r="C304" s="6" t="s">
        <v>28</v>
      </c>
      <c r="D304" s="6" t="s">
        <v>26</v>
      </c>
      <c r="E304" s="6">
        <v>8</v>
      </c>
      <c r="F304" s="6" t="s">
        <v>415</v>
      </c>
      <c r="G304" s="6"/>
    </row>
    <row r="305" spans="1:7" x14ac:dyDescent="0.25">
      <c r="B305" s="4" t="s">
        <v>509</v>
      </c>
      <c r="C305" s="5" t="s">
        <v>444</v>
      </c>
      <c r="D305" s="4" t="s">
        <v>2</v>
      </c>
      <c r="E305" s="4">
        <v>4</v>
      </c>
      <c r="F305" s="4" t="s">
        <v>445</v>
      </c>
      <c r="G305" s="4" t="s">
        <v>4</v>
      </c>
    </row>
    <row r="306" spans="1:7" x14ac:dyDescent="0.25">
      <c r="B306" s="10" t="s">
        <v>509</v>
      </c>
      <c r="C306" s="10" t="s">
        <v>408</v>
      </c>
      <c r="D306" s="10" t="s">
        <v>26</v>
      </c>
      <c r="E306" s="10"/>
      <c r="F306" s="10" t="s">
        <v>440</v>
      </c>
      <c r="G306" s="10" t="s">
        <v>50</v>
      </c>
    </row>
    <row r="307" spans="1:7" x14ac:dyDescent="0.25">
      <c r="B307" s="10" t="s">
        <v>509</v>
      </c>
      <c r="C307" s="10" t="s">
        <v>220</v>
      </c>
      <c r="D307" s="10" t="s">
        <v>2</v>
      </c>
      <c r="E307" s="10">
        <v>4</v>
      </c>
      <c r="F307" s="10" t="s">
        <v>446</v>
      </c>
      <c r="G307" s="10" t="s">
        <v>50</v>
      </c>
    </row>
    <row r="308" spans="1:7" x14ac:dyDescent="0.25">
      <c r="B308" s="10" t="s">
        <v>509</v>
      </c>
      <c r="C308" s="10" t="s">
        <v>216</v>
      </c>
      <c r="D308" s="10" t="s">
        <v>2</v>
      </c>
      <c r="E308" s="10">
        <v>4</v>
      </c>
      <c r="F308" s="10" t="s">
        <v>447</v>
      </c>
      <c r="G308" s="10" t="s">
        <v>50</v>
      </c>
    </row>
    <row r="309" spans="1:7" x14ac:dyDescent="0.25">
      <c r="B309" s="10" t="s">
        <v>509</v>
      </c>
      <c r="C309" s="10" t="s">
        <v>244</v>
      </c>
      <c r="D309" s="10" t="s">
        <v>2</v>
      </c>
      <c r="E309" s="10">
        <v>4</v>
      </c>
      <c r="F309" s="10" t="s">
        <v>448</v>
      </c>
      <c r="G309" s="10" t="s">
        <v>50</v>
      </c>
    </row>
    <row r="310" spans="1:7" x14ac:dyDescent="0.25">
      <c r="B310" s="6" t="s">
        <v>509</v>
      </c>
      <c r="C310" s="6" t="s">
        <v>449</v>
      </c>
      <c r="D310" s="6" t="s">
        <v>26</v>
      </c>
      <c r="E310" s="6">
        <v>8</v>
      </c>
      <c r="F310" s="6" t="s">
        <v>450</v>
      </c>
      <c r="G310" s="6"/>
    </row>
    <row r="311" spans="1:7" x14ac:dyDescent="0.25">
      <c r="B311" s="6" t="s">
        <v>509</v>
      </c>
      <c r="C311" s="6" t="s">
        <v>451</v>
      </c>
      <c r="D311" s="6" t="s">
        <v>26</v>
      </c>
      <c r="E311" s="6">
        <v>8</v>
      </c>
      <c r="F311" s="6" t="s">
        <v>452</v>
      </c>
      <c r="G311" s="6"/>
    </row>
    <row r="312" spans="1:7" x14ac:dyDescent="0.25">
      <c r="B312" s="6" t="s">
        <v>509</v>
      </c>
      <c r="C312" s="6" t="s">
        <v>453</v>
      </c>
      <c r="D312" s="6" t="s">
        <v>2</v>
      </c>
      <c r="E312" s="6">
        <v>4</v>
      </c>
      <c r="F312" s="6" t="s">
        <v>454</v>
      </c>
      <c r="G312" s="6"/>
    </row>
    <row r="313" spans="1:7" x14ac:dyDescent="0.25">
      <c r="B313" s="6" t="s">
        <v>509</v>
      </c>
      <c r="C313" s="6" t="s">
        <v>23</v>
      </c>
      <c r="D313" s="6" t="s">
        <v>2</v>
      </c>
      <c r="E313" s="6">
        <v>4</v>
      </c>
      <c r="F313" s="6" t="s">
        <v>24</v>
      </c>
      <c r="G313" s="6"/>
    </row>
    <row r="314" spans="1:7" x14ac:dyDescent="0.25">
      <c r="B314" s="6" t="s">
        <v>509</v>
      </c>
      <c r="C314" s="6" t="s">
        <v>25</v>
      </c>
      <c r="D314" s="6" t="s">
        <v>26</v>
      </c>
      <c r="E314" s="6">
        <v>8</v>
      </c>
      <c r="F314" s="6" t="s">
        <v>414</v>
      </c>
      <c r="G314" s="6"/>
    </row>
    <row r="315" spans="1:7" x14ac:dyDescent="0.25">
      <c r="B315" s="7" t="s">
        <v>509</v>
      </c>
      <c r="C315" s="7" t="s">
        <v>28</v>
      </c>
      <c r="D315" s="7" t="s">
        <v>26</v>
      </c>
      <c r="E315" s="7">
        <v>8</v>
      </c>
      <c r="F315" s="7" t="s">
        <v>415</v>
      </c>
      <c r="G315" s="7"/>
    </row>
    <row r="316" spans="1:7" x14ac:dyDescent="0.25">
      <c r="A316" s="25" t="s">
        <v>715</v>
      </c>
      <c r="B316" s="4" t="s">
        <v>510</v>
      </c>
      <c r="C316" s="5" t="s">
        <v>455</v>
      </c>
      <c r="D316" s="4" t="s">
        <v>2</v>
      </c>
      <c r="E316" s="4">
        <v>4</v>
      </c>
      <c r="F316" s="4" t="s">
        <v>456</v>
      </c>
      <c r="G316" s="4" t="s">
        <v>4</v>
      </c>
    </row>
    <row r="317" spans="1:7" x14ac:dyDescent="0.25">
      <c r="A317" s="25" t="s">
        <v>715</v>
      </c>
      <c r="B317" s="10" t="s">
        <v>510</v>
      </c>
      <c r="C317" s="10" t="s">
        <v>408</v>
      </c>
      <c r="D317" s="10" t="s">
        <v>26</v>
      </c>
      <c r="E317" s="10"/>
      <c r="F317" s="10" t="s">
        <v>440</v>
      </c>
      <c r="G317" s="10" t="s">
        <v>50</v>
      </c>
    </row>
    <row r="318" spans="1:7" x14ac:dyDescent="0.25">
      <c r="A318" s="25" t="s">
        <v>715</v>
      </c>
      <c r="B318" s="10" t="s">
        <v>510</v>
      </c>
      <c r="C318" s="10" t="s">
        <v>31</v>
      </c>
      <c r="D318" s="10" t="s">
        <v>2</v>
      </c>
      <c r="E318" s="10">
        <v>4</v>
      </c>
      <c r="F318" s="10" t="s">
        <v>457</v>
      </c>
      <c r="G318" s="10" t="s">
        <v>50</v>
      </c>
    </row>
    <row r="319" spans="1:7" x14ac:dyDescent="0.25">
      <c r="A319" s="25" t="s">
        <v>715</v>
      </c>
      <c r="B319" s="10" t="s">
        <v>510</v>
      </c>
      <c r="C319" s="10" t="s">
        <v>220</v>
      </c>
      <c r="D319" s="10" t="s">
        <v>2</v>
      </c>
      <c r="E319" s="10">
        <v>4</v>
      </c>
      <c r="F319" s="10" t="s">
        <v>446</v>
      </c>
      <c r="G319" s="10" t="s">
        <v>50</v>
      </c>
    </row>
    <row r="320" spans="1:7" x14ac:dyDescent="0.25">
      <c r="A320" s="25" t="s">
        <v>715</v>
      </c>
      <c r="B320" s="10" t="s">
        <v>510</v>
      </c>
      <c r="C320" s="10" t="s">
        <v>256</v>
      </c>
      <c r="D320" s="10" t="s">
        <v>2</v>
      </c>
      <c r="E320" s="10">
        <v>4</v>
      </c>
      <c r="F320" s="10" t="s">
        <v>458</v>
      </c>
      <c r="G320" s="10" t="s">
        <v>50</v>
      </c>
    </row>
    <row r="321" spans="1:8" x14ac:dyDescent="0.25">
      <c r="A321" s="25" t="s">
        <v>715</v>
      </c>
      <c r="B321" s="10" t="s">
        <v>510</v>
      </c>
      <c r="C321" s="10" t="s">
        <v>323</v>
      </c>
      <c r="D321" s="10" t="s">
        <v>2</v>
      </c>
      <c r="E321" s="10">
        <v>4</v>
      </c>
      <c r="F321" s="10" t="s">
        <v>459</v>
      </c>
      <c r="G321" s="10" t="s">
        <v>50</v>
      </c>
    </row>
    <row r="322" spans="1:8" x14ac:dyDescent="0.25">
      <c r="A322" s="25" t="s">
        <v>715</v>
      </c>
      <c r="B322" s="10" t="s">
        <v>510</v>
      </c>
      <c r="C322" s="10" t="s">
        <v>39</v>
      </c>
      <c r="D322" s="10" t="s">
        <v>2</v>
      </c>
      <c r="E322" s="10">
        <v>4</v>
      </c>
      <c r="F322" s="10" t="s">
        <v>460</v>
      </c>
      <c r="G322" s="10" t="s">
        <v>50</v>
      </c>
    </row>
    <row r="323" spans="1:8" x14ac:dyDescent="0.25">
      <c r="A323" s="25" t="s">
        <v>715</v>
      </c>
      <c r="B323" s="6" t="s">
        <v>510</v>
      </c>
      <c r="C323" s="11" t="s">
        <v>295</v>
      </c>
      <c r="D323" s="6" t="s">
        <v>76</v>
      </c>
      <c r="E323" s="6">
        <v>8</v>
      </c>
      <c r="F323" s="6" t="s">
        <v>461</v>
      </c>
      <c r="G323" s="6"/>
    </row>
    <row r="324" spans="1:8" x14ac:dyDescent="0.25">
      <c r="A324" s="25" t="s">
        <v>715</v>
      </c>
      <c r="B324" s="6" t="s">
        <v>510</v>
      </c>
      <c r="C324" s="11" t="s">
        <v>297</v>
      </c>
      <c r="D324" s="6" t="s">
        <v>76</v>
      </c>
      <c r="E324" s="6">
        <v>8</v>
      </c>
      <c r="F324" s="6" t="s">
        <v>462</v>
      </c>
      <c r="G324" s="6"/>
    </row>
    <row r="325" spans="1:8" x14ac:dyDescent="0.25">
      <c r="A325" s="25" t="s">
        <v>715</v>
      </c>
      <c r="B325" s="6" t="s">
        <v>510</v>
      </c>
      <c r="C325" s="13" t="s">
        <v>463</v>
      </c>
      <c r="D325" s="6" t="s">
        <v>2</v>
      </c>
      <c r="E325" s="6">
        <v>4</v>
      </c>
      <c r="F325" s="6" t="s">
        <v>464</v>
      </c>
      <c r="G325" s="6"/>
    </row>
    <row r="326" spans="1:8" x14ac:dyDescent="0.25">
      <c r="A326" s="25" t="s">
        <v>715</v>
      </c>
      <c r="B326" s="6" t="s">
        <v>510</v>
      </c>
      <c r="C326" s="13" t="s">
        <v>465</v>
      </c>
      <c r="D326" s="6" t="s">
        <v>2</v>
      </c>
      <c r="E326" s="6">
        <v>4</v>
      </c>
      <c r="F326" s="6" t="s">
        <v>466</v>
      </c>
      <c r="G326" s="6"/>
    </row>
    <row r="327" spans="1:8" x14ac:dyDescent="0.25">
      <c r="A327" s="25" t="s">
        <v>715</v>
      </c>
      <c r="B327" s="6" t="s">
        <v>510</v>
      </c>
      <c r="C327" s="13" t="s">
        <v>467</v>
      </c>
      <c r="D327" s="6" t="s">
        <v>76</v>
      </c>
      <c r="E327" s="6">
        <v>8</v>
      </c>
      <c r="F327" s="6" t="s">
        <v>468</v>
      </c>
      <c r="G327" s="6"/>
      <c r="H327" s="6" t="s">
        <v>664</v>
      </c>
    </row>
    <row r="328" spans="1:8" x14ac:dyDescent="0.25">
      <c r="A328" s="25" t="s">
        <v>715</v>
      </c>
      <c r="B328" s="6" t="s">
        <v>510</v>
      </c>
      <c r="C328" s="11" t="s">
        <v>469</v>
      </c>
      <c r="D328" s="6" t="s">
        <v>2</v>
      </c>
      <c r="E328" s="6">
        <v>4</v>
      </c>
      <c r="F328" s="6" t="s">
        <v>470</v>
      </c>
      <c r="G328" s="6"/>
    </row>
    <row r="329" spans="1:8" x14ac:dyDescent="0.25">
      <c r="A329" s="25" t="s">
        <v>715</v>
      </c>
      <c r="B329" s="6" t="s">
        <v>510</v>
      </c>
      <c r="C329" s="13" t="s">
        <v>471</v>
      </c>
      <c r="D329" s="6" t="s">
        <v>76</v>
      </c>
      <c r="E329" s="6">
        <v>8</v>
      </c>
      <c r="F329" s="6" t="s">
        <v>472</v>
      </c>
      <c r="G329" s="6"/>
      <c r="H329" s="14"/>
    </row>
    <row r="330" spans="1:8" x14ac:dyDescent="0.25">
      <c r="A330" s="25" t="s">
        <v>715</v>
      </c>
      <c r="B330" s="6" t="s">
        <v>510</v>
      </c>
      <c r="C330" s="11" t="s">
        <v>473</v>
      </c>
      <c r="D330" s="6" t="s">
        <v>76</v>
      </c>
      <c r="E330" s="6">
        <v>8</v>
      </c>
      <c r="F330" s="6" t="s">
        <v>474</v>
      </c>
      <c r="G330" s="6"/>
      <c r="H330" t="s">
        <v>692</v>
      </c>
    </row>
    <row r="331" spans="1:8" x14ac:dyDescent="0.25">
      <c r="A331" s="25" t="s">
        <v>715</v>
      </c>
      <c r="B331" s="6" t="s">
        <v>510</v>
      </c>
      <c r="C331" s="11" t="s">
        <v>475</v>
      </c>
      <c r="D331" s="6" t="s">
        <v>76</v>
      </c>
      <c r="E331" s="6">
        <v>8</v>
      </c>
      <c r="F331" s="6" t="s">
        <v>476</v>
      </c>
      <c r="G331" s="6"/>
      <c r="H331" s="6" t="s">
        <v>662</v>
      </c>
    </row>
    <row r="332" spans="1:8" x14ac:dyDescent="0.25">
      <c r="B332" s="6" t="s">
        <v>510</v>
      </c>
      <c r="C332" s="6" t="s">
        <v>23</v>
      </c>
      <c r="D332" s="6" t="s">
        <v>2</v>
      </c>
      <c r="E332" s="6">
        <v>4</v>
      </c>
      <c r="F332" s="6" t="s">
        <v>24</v>
      </c>
      <c r="G332" s="6"/>
    </row>
    <row r="333" spans="1:8" x14ac:dyDescent="0.25">
      <c r="B333" s="6" t="s">
        <v>510</v>
      </c>
      <c r="C333" s="6" t="s">
        <v>25</v>
      </c>
      <c r="D333" s="6" t="s">
        <v>26</v>
      </c>
      <c r="E333" s="6">
        <v>8</v>
      </c>
      <c r="F333" s="6" t="s">
        <v>414</v>
      </c>
      <c r="G333" s="6"/>
      <c r="H333" s="14"/>
    </row>
    <row r="334" spans="1:8" x14ac:dyDescent="0.25">
      <c r="B334" s="7" t="s">
        <v>510</v>
      </c>
      <c r="C334" s="7" t="s">
        <v>28</v>
      </c>
      <c r="D334" s="7" t="s">
        <v>26</v>
      </c>
      <c r="E334" s="7">
        <v>8</v>
      </c>
      <c r="F334" s="7" t="s">
        <v>415</v>
      </c>
      <c r="G334" s="7"/>
      <c r="H334" s="14"/>
    </row>
    <row r="335" spans="1:8" x14ac:dyDescent="0.25">
      <c r="A335" s="25" t="s">
        <v>715</v>
      </c>
      <c r="B335" s="8" t="s">
        <v>511</v>
      </c>
      <c r="C335" s="9" t="s">
        <v>477</v>
      </c>
      <c r="D335" s="8" t="s">
        <v>2</v>
      </c>
      <c r="E335" s="8">
        <v>4</v>
      </c>
      <c r="F335" s="8" t="s">
        <v>478</v>
      </c>
      <c r="G335" s="8" t="s">
        <v>4</v>
      </c>
      <c r="H335" s="14"/>
    </row>
    <row r="336" spans="1:8" x14ac:dyDescent="0.25">
      <c r="A336" s="25" t="s">
        <v>715</v>
      </c>
      <c r="B336" s="10" t="s">
        <v>511</v>
      </c>
      <c r="C336" s="10" t="s">
        <v>220</v>
      </c>
      <c r="D336" s="10" t="s">
        <v>2</v>
      </c>
      <c r="E336" s="10">
        <v>4</v>
      </c>
      <c r="F336" s="10" t="s">
        <v>446</v>
      </c>
      <c r="G336" s="10" t="s">
        <v>50</v>
      </c>
    </row>
    <row r="337" spans="1:9" x14ac:dyDescent="0.25">
      <c r="A337" s="25" t="s">
        <v>715</v>
      </c>
      <c r="B337" s="10" t="s">
        <v>511</v>
      </c>
      <c r="C337" s="10" t="s">
        <v>256</v>
      </c>
      <c r="D337" s="10" t="s">
        <v>2</v>
      </c>
      <c r="E337" s="10">
        <v>4</v>
      </c>
      <c r="F337" s="10" t="s">
        <v>458</v>
      </c>
      <c r="G337" s="10" t="s">
        <v>50</v>
      </c>
    </row>
    <row r="338" spans="1:9" x14ac:dyDescent="0.25">
      <c r="A338" s="25" t="s">
        <v>715</v>
      </c>
      <c r="B338" s="10" t="s">
        <v>511</v>
      </c>
      <c r="C338" s="10" t="s">
        <v>31</v>
      </c>
      <c r="D338" s="10" t="s">
        <v>2</v>
      </c>
      <c r="E338" s="10">
        <v>4</v>
      </c>
      <c r="F338" s="10" t="s">
        <v>457</v>
      </c>
      <c r="G338" s="10" t="s">
        <v>50</v>
      </c>
      <c r="I338" s="19"/>
    </row>
    <row r="339" spans="1:9" x14ac:dyDescent="0.25">
      <c r="A339" s="25" t="s">
        <v>715</v>
      </c>
      <c r="B339" s="10" t="s">
        <v>511</v>
      </c>
      <c r="C339" s="10" t="s">
        <v>408</v>
      </c>
      <c r="D339" s="10" t="s">
        <v>26</v>
      </c>
      <c r="E339" s="10"/>
      <c r="F339" s="10" t="s">
        <v>440</v>
      </c>
      <c r="G339" s="10" t="s">
        <v>50</v>
      </c>
    </row>
    <row r="340" spans="1:9" x14ac:dyDescent="0.25">
      <c r="A340" s="25" t="s">
        <v>715</v>
      </c>
      <c r="B340" s="10" t="s">
        <v>511</v>
      </c>
      <c r="C340" s="10" t="s">
        <v>39</v>
      </c>
      <c r="D340" s="10" t="s">
        <v>2</v>
      </c>
      <c r="E340" s="10">
        <v>4</v>
      </c>
      <c r="F340" s="10" t="s">
        <v>479</v>
      </c>
      <c r="G340" s="10" t="s">
        <v>50</v>
      </c>
    </row>
    <row r="341" spans="1:9" x14ac:dyDescent="0.25">
      <c r="A341" s="25" t="s">
        <v>715</v>
      </c>
      <c r="B341" s="10" t="s">
        <v>511</v>
      </c>
      <c r="C341" s="10" t="s">
        <v>358</v>
      </c>
      <c r="D341" s="10" t="s">
        <v>2</v>
      </c>
      <c r="E341" s="10">
        <v>4</v>
      </c>
      <c r="F341" s="10" t="s">
        <v>480</v>
      </c>
      <c r="G341" s="10" t="s">
        <v>50</v>
      </c>
    </row>
    <row r="342" spans="1:9" x14ac:dyDescent="0.25">
      <c r="A342" s="25" t="s">
        <v>715</v>
      </c>
      <c r="B342" s="6" t="s">
        <v>511</v>
      </c>
      <c r="C342" s="11" t="s">
        <v>481</v>
      </c>
      <c r="D342" s="6" t="s">
        <v>76</v>
      </c>
      <c r="E342" s="6">
        <v>8</v>
      </c>
      <c r="F342" s="6" t="s">
        <v>482</v>
      </c>
      <c r="G342" s="6"/>
    </row>
    <row r="343" spans="1:9" x14ac:dyDescent="0.25">
      <c r="A343" s="25" t="s">
        <v>715</v>
      </c>
      <c r="B343" s="6" t="s">
        <v>511</v>
      </c>
      <c r="C343" s="11" t="s">
        <v>483</v>
      </c>
      <c r="D343" s="6" t="s">
        <v>76</v>
      </c>
      <c r="E343" s="6">
        <v>8</v>
      </c>
      <c r="F343" s="6" t="s">
        <v>484</v>
      </c>
      <c r="G343" s="6"/>
    </row>
    <row r="344" spans="1:9" x14ac:dyDescent="0.25">
      <c r="A344" s="25" t="s">
        <v>715</v>
      </c>
      <c r="B344" s="6" t="s">
        <v>511</v>
      </c>
      <c r="C344" s="11" t="s">
        <v>485</v>
      </c>
      <c r="D344" s="6" t="s">
        <v>76</v>
      </c>
      <c r="E344" s="6">
        <v>8</v>
      </c>
      <c r="F344" s="6" t="s">
        <v>486</v>
      </c>
      <c r="G344" s="6"/>
    </row>
    <row r="345" spans="1:9" x14ac:dyDescent="0.25">
      <c r="B345" s="6" t="s">
        <v>511</v>
      </c>
      <c r="C345" s="6" t="s">
        <v>23</v>
      </c>
      <c r="D345" s="6" t="s">
        <v>2</v>
      </c>
      <c r="E345" s="6">
        <v>4</v>
      </c>
      <c r="F345" s="6" t="s">
        <v>24</v>
      </c>
      <c r="G345" s="6"/>
    </row>
    <row r="346" spans="1:9" x14ac:dyDescent="0.25">
      <c r="B346" s="6" t="s">
        <v>511</v>
      </c>
      <c r="C346" s="6" t="s">
        <v>25</v>
      </c>
      <c r="D346" s="6" t="s">
        <v>26</v>
      </c>
      <c r="E346" s="6">
        <v>8</v>
      </c>
      <c r="F346" s="6" t="s">
        <v>27</v>
      </c>
      <c r="G346" s="6"/>
    </row>
    <row r="347" spans="1:9" x14ac:dyDescent="0.25">
      <c r="B347" s="6" t="s">
        <v>511</v>
      </c>
      <c r="C347" s="6" t="s">
        <v>28</v>
      </c>
      <c r="D347" s="6" t="s">
        <v>26</v>
      </c>
      <c r="E347" s="6">
        <v>8</v>
      </c>
      <c r="F347" s="6" t="s">
        <v>29</v>
      </c>
      <c r="G347" s="6"/>
    </row>
    <row r="348" spans="1:9" x14ac:dyDescent="0.25">
      <c r="A348" s="25" t="s">
        <v>715</v>
      </c>
      <c r="B348" s="4" t="s">
        <v>512</v>
      </c>
      <c r="C348" s="5" t="s">
        <v>487</v>
      </c>
      <c r="D348" s="4" t="s">
        <v>2</v>
      </c>
      <c r="E348" s="4">
        <v>4</v>
      </c>
      <c r="F348" s="4" t="s">
        <v>488</v>
      </c>
      <c r="G348" s="4" t="s">
        <v>4</v>
      </c>
    </row>
    <row r="349" spans="1:9" x14ac:dyDescent="0.25">
      <c r="A349" s="25" t="s">
        <v>715</v>
      </c>
      <c r="B349" s="10" t="s">
        <v>512</v>
      </c>
      <c r="C349" s="10" t="s">
        <v>101</v>
      </c>
      <c r="D349" s="10" t="s">
        <v>26</v>
      </c>
      <c r="E349" s="10"/>
      <c r="F349" s="10" t="s">
        <v>440</v>
      </c>
      <c r="G349" s="10" t="s">
        <v>50</v>
      </c>
    </row>
    <row r="350" spans="1:9" x14ac:dyDescent="0.25">
      <c r="A350" s="25" t="s">
        <v>715</v>
      </c>
      <c r="B350" s="10" t="s">
        <v>512</v>
      </c>
      <c r="C350" s="10" t="s">
        <v>199</v>
      </c>
      <c r="D350" s="10" t="s">
        <v>2</v>
      </c>
      <c r="E350" s="10">
        <v>4</v>
      </c>
      <c r="F350" s="10" t="s">
        <v>489</v>
      </c>
      <c r="G350" s="10" t="s">
        <v>50</v>
      </c>
    </row>
    <row r="351" spans="1:9" x14ac:dyDescent="0.25">
      <c r="A351" s="25" t="s">
        <v>715</v>
      </c>
      <c r="B351" s="10" t="s">
        <v>512</v>
      </c>
      <c r="C351" s="10" t="s">
        <v>358</v>
      </c>
      <c r="D351" s="10" t="s">
        <v>2</v>
      </c>
      <c r="E351" s="10">
        <v>4</v>
      </c>
      <c r="F351" s="10" t="s">
        <v>480</v>
      </c>
      <c r="G351" s="10" t="s">
        <v>50</v>
      </c>
    </row>
    <row r="352" spans="1:9" x14ac:dyDescent="0.25">
      <c r="A352" s="25" t="s">
        <v>715</v>
      </c>
      <c r="B352" s="10" t="s">
        <v>512</v>
      </c>
      <c r="C352" s="10" t="s">
        <v>1</v>
      </c>
      <c r="D352" s="10" t="s">
        <v>2</v>
      </c>
      <c r="E352" s="10">
        <v>4</v>
      </c>
      <c r="F352" s="10" t="s">
        <v>490</v>
      </c>
      <c r="G352" s="10" t="s">
        <v>50</v>
      </c>
    </row>
    <row r="353" spans="1:7" x14ac:dyDescent="0.25">
      <c r="A353" s="25" t="s">
        <v>715</v>
      </c>
      <c r="B353" s="10" t="s">
        <v>512</v>
      </c>
      <c r="C353" s="10" t="s">
        <v>39</v>
      </c>
      <c r="D353" s="10" t="s">
        <v>2</v>
      </c>
      <c r="E353" s="10">
        <v>4</v>
      </c>
      <c r="F353" s="10" t="s">
        <v>479</v>
      </c>
      <c r="G353" s="10" t="s">
        <v>50</v>
      </c>
    </row>
    <row r="354" spans="1:7" x14ac:dyDescent="0.25">
      <c r="A354" s="25" t="s">
        <v>715</v>
      </c>
      <c r="B354" s="10" t="s">
        <v>512</v>
      </c>
      <c r="C354" s="10" t="s">
        <v>309</v>
      </c>
      <c r="D354" s="10" t="s">
        <v>2</v>
      </c>
      <c r="E354" s="10">
        <v>4</v>
      </c>
      <c r="F354" s="10" t="s">
        <v>491</v>
      </c>
      <c r="G354" s="10" t="s">
        <v>50</v>
      </c>
    </row>
    <row r="355" spans="1:7" x14ac:dyDescent="0.25">
      <c r="A355" s="25" t="s">
        <v>715</v>
      </c>
      <c r="B355" s="6" t="s">
        <v>512</v>
      </c>
      <c r="C355" s="6" t="s">
        <v>492</v>
      </c>
      <c r="D355" s="6" t="s">
        <v>76</v>
      </c>
      <c r="E355" s="6">
        <v>8</v>
      </c>
      <c r="F355" s="6" t="s">
        <v>493</v>
      </c>
      <c r="G355" s="6"/>
    </row>
    <row r="356" spans="1:7" x14ac:dyDescent="0.25">
      <c r="B356" s="6" t="s">
        <v>512</v>
      </c>
      <c r="C356" s="6" t="s">
        <v>23</v>
      </c>
      <c r="D356" s="6" t="s">
        <v>2</v>
      </c>
      <c r="E356" s="6">
        <v>4</v>
      </c>
      <c r="F356" s="6" t="s">
        <v>24</v>
      </c>
      <c r="G356" s="6"/>
    </row>
    <row r="357" spans="1:7" x14ac:dyDescent="0.25">
      <c r="B357" s="6" t="s">
        <v>512</v>
      </c>
      <c r="C357" s="6" t="s">
        <v>25</v>
      </c>
      <c r="D357" s="6" t="s">
        <v>26</v>
      </c>
      <c r="E357" s="6">
        <v>8</v>
      </c>
      <c r="F357" s="6" t="s">
        <v>27</v>
      </c>
      <c r="G357" s="6"/>
    </row>
    <row r="358" spans="1:7" x14ac:dyDescent="0.25">
      <c r="B358" s="7" t="s">
        <v>512</v>
      </c>
      <c r="C358" s="7" t="s">
        <v>28</v>
      </c>
      <c r="D358" s="7" t="s">
        <v>26</v>
      </c>
      <c r="E358" s="7">
        <v>8</v>
      </c>
      <c r="F358" s="7" t="s">
        <v>29</v>
      </c>
      <c r="G358" s="7"/>
    </row>
    <row r="359" spans="1:7" x14ac:dyDescent="0.25">
      <c r="B359" s="4" t="s">
        <v>513</v>
      </c>
      <c r="C359" s="5" t="s">
        <v>494</v>
      </c>
      <c r="D359" s="4" t="s">
        <v>2</v>
      </c>
      <c r="E359" s="4">
        <v>4</v>
      </c>
      <c r="F359" s="4" t="s">
        <v>495</v>
      </c>
      <c r="G359" s="4" t="s">
        <v>4</v>
      </c>
    </row>
    <row r="360" spans="1:7" x14ac:dyDescent="0.25">
      <c r="B360" s="10" t="s">
        <v>513</v>
      </c>
      <c r="C360" s="10" t="s">
        <v>408</v>
      </c>
      <c r="D360" s="10" t="s">
        <v>26</v>
      </c>
      <c r="E360" s="10"/>
      <c r="F360" s="10" t="s">
        <v>440</v>
      </c>
      <c r="G360" s="10" t="s">
        <v>50</v>
      </c>
    </row>
    <row r="361" spans="1:7" x14ac:dyDescent="0.25">
      <c r="B361" s="10" t="s">
        <v>513</v>
      </c>
      <c r="C361" s="10" t="s">
        <v>220</v>
      </c>
      <c r="D361" s="10" t="s">
        <v>2</v>
      </c>
      <c r="E361" s="10">
        <v>4</v>
      </c>
      <c r="F361" s="10" t="s">
        <v>446</v>
      </c>
      <c r="G361" s="10" t="s">
        <v>50</v>
      </c>
    </row>
    <row r="362" spans="1:7" x14ac:dyDescent="0.25">
      <c r="B362" s="10" t="s">
        <v>513</v>
      </c>
      <c r="C362" s="10" t="s">
        <v>256</v>
      </c>
      <c r="D362" s="10" t="s">
        <v>2</v>
      </c>
      <c r="E362" s="10">
        <v>4</v>
      </c>
      <c r="F362" s="10" t="s">
        <v>458</v>
      </c>
      <c r="G362" s="10" t="s">
        <v>50</v>
      </c>
    </row>
    <row r="363" spans="1:7" x14ac:dyDescent="0.25">
      <c r="B363" s="10" t="s">
        <v>513</v>
      </c>
      <c r="C363" s="10" t="s">
        <v>323</v>
      </c>
      <c r="D363" s="10" t="s">
        <v>2</v>
      </c>
      <c r="E363" s="10">
        <v>4</v>
      </c>
      <c r="F363" s="10" t="s">
        <v>459</v>
      </c>
      <c r="G363" s="10" t="s">
        <v>50</v>
      </c>
    </row>
    <row r="364" spans="1:7" x14ac:dyDescent="0.25">
      <c r="B364" s="10" t="s">
        <v>513</v>
      </c>
      <c r="C364" s="10" t="s">
        <v>39</v>
      </c>
      <c r="D364" s="10" t="s">
        <v>2</v>
      </c>
      <c r="E364" s="10">
        <v>4</v>
      </c>
      <c r="F364" s="10" t="s">
        <v>460</v>
      </c>
      <c r="G364" s="10" t="s">
        <v>50</v>
      </c>
    </row>
    <row r="365" spans="1:7" x14ac:dyDescent="0.25">
      <c r="B365" s="10" t="s">
        <v>513</v>
      </c>
      <c r="C365" s="10" t="s">
        <v>46</v>
      </c>
      <c r="D365" s="10" t="s">
        <v>2</v>
      </c>
      <c r="E365" s="10">
        <v>4</v>
      </c>
      <c r="F365" s="10" t="s">
        <v>496</v>
      </c>
      <c r="G365" s="10" t="s">
        <v>50</v>
      </c>
    </row>
    <row r="366" spans="1:7" x14ac:dyDescent="0.25">
      <c r="B366" s="6" t="s">
        <v>513</v>
      </c>
      <c r="C366" s="6" t="s">
        <v>497</v>
      </c>
      <c r="D366" s="6" t="s">
        <v>8</v>
      </c>
      <c r="E366" s="6">
        <v>20</v>
      </c>
      <c r="F366" s="6" t="s">
        <v>498</v>
      </c>
      <c r="G366" s="6"/>
    </row>
    <row r="367" spans="1:7" x14ac:dyDescent="0.25">
      <c r="B367" s="6" t="s">
        <v>513</v>
      </c>
      <c r="C367" s="6" t="s">
        <v>499</v>
      </c>
      <c r="D367" s="6" t="s">
        <v>2</v>
      </c>
      <c r="E367" s="6">
        <v>4</v>
      </c>
      <c r="F367" s="6" t="s">
        <v>500</v>
      </c>
      <c r="G367" s="6"/>
    </row>
    <row r="368" spans="1:7" x14ac:dyDescent="0.25">
      <c r="B368" s="6" t="s">
        <v>513</v>
      </c>
      <c r="C368" s="6" t="s">
        <v>463</v>
      </c>
      <c r="D368" s="6" t="s">
        <v>2</v>
      </c>
      <c r="E368" s="6">
        <v>4</v>
      </c>
      <c r="F368" s="6" t="s">
        <v>464</v>
      </c>
      <c r="G368" s="6"/>
    </row>
    <row r="369" spans="2:7" x14ac:dyDescent="0.25">
      <c r="B369" s="6" t="s">
        <v>513</v>
      </c>
      <c r="C369" s="6" t="s">
        <v>475</v>
      </c>
      <c r="D369" s="6" t="s">
        <v>76</v>
      </c>
      <c r="E369" s="6">
        <v>8</v>
      </c>
      <c r="F369" s="6" t="s">
        <v>501</v>
      </c>
      <c r="G369" s="6"/>
    </row>
    <row r="370" spans="2:7" x14ac:dyDescent="0.25">
      <c r="B370" s="6" t="s">
        <v>513</v>
      </c>
      <c r="C370" s="6" t="s">
        <v>465</v>
      </c>
      <c r="D370" s="6" t="s">
        <v>2</v>
      </c>
      <c r="E370" s="6">
        <v>4</v>
      </c>
      <c r="F370" s="6" t="s">
        <v>502</v>
      </c>
      <c r="G370" s="6"/>
    </row>
    <row r="371" spans="2:7" x14ac:dyDescent="0.25">
      <c r="B371" s="6" t="s">
        <v>513</v>
      </c>
      <c r="C371" s="6" t="s">
        <v>467</v>
      </c>
      <c r="D371" s="6" t="s">
        <v>76</v>
      </c>
      <c r="E371" s="6">
        <v>8</v>
      </c>
      <c r="F371" s="6" t="s">
        <v>503</v>
      </c>
      <c r="G371" s="6"/>
    </row>
    <row r="372" spans="2:7" x14ac:dyDescent="0.25">
      <c r="B372" s="6" t="s">
        <v>513</v>
      </c>
      <c r="C372" s="6" t="s">
        <v>469</v>
      </c>
      <c r="D372" s="6" t="s">
        <v>2</v>
      </c>
      <c r="E372" s="6">
        <v>4</v>
      </c>
      <c r="F372" s="6" t="s">
        <v>470</v>
      </c>
      <c r="G372" s="6"/>
    </row>
    <row r="373" spans="2:7" x14ac:dyDescent="0.25">
      <c r="B373" s="6" t="s">
        <v>513</v>
      </c>
      <c r="C373" s="6" t="s">
        <v>471</v>
      </c>
      <c r="D373" s="6" t="s">
        <v>76</v>
      </c>
      <c r="E373" s="6">
        <v>8</v>
      </c>
      <c r="F373" s="6" t="s">
        <v>472</v>
      </c>
      <c r="G373" s="6"/>
    </row>
    <row r="374" spans="2:7" x14ac:dyDescent="0.25">
      <c r="B374" s="6" t="s">
        <v>513</v>
      </c>
      <c r="C374" s="6" t="s">
        <v>473</v>
      </c>
      <c r="D374" s="6" t="s">
        <v>76</v>
      </c>
      <c r="E374" s="6">
        <v>8</v>
      </c>
      <c r="F374" s="6" t="s">
        <v>474</v>
      </c>
      <c r="G374" s="6"/>
    </row>
    <row r="375" spans="2:7" x14ac:dyDescent="0.25">
      <c r="B375" s="6" t="s">
        <v>513</v>
      </c>
      <c r="C375" s="6" t="s">
        <v>295</v>
      </c>
      <c r="D375" s="6" t="s">
        <v>76</v>
      </c>
      <c r="E375" s="6">
        <v>8</v>
      </c>
      <c r="F375" s="6" t="s">
        <v>504</v>
      </c>
      <c r="G375" s="6"/>
    </row>
    <row r="376" spans="2:7" x14ac:dyDescent="0.25">
      <c r="B376" s="6" t="s">
        <v>513</v>
      </c>
      <c r="C376" s="6" t="s">
        <v>297</v>
      </c>
      <c r="D376" s="6" t="s">
        <v>76</v>
      </c>
      <c r="E376" s="6">
        <v>8</v>
      </c>
      <c r="F376" s="6" t="s">
        <v>505</v>
      </c>
      <c r="G376" s="6"/>
    </row>
    <row r="377" spans="2:7" x14ac:dyDescent="0.25">
      <c r="B377" s="6" t="s">
        <v>513</v>
      </c>
      <c r="C377" s="6" t="s">
        <v>23</v>
      </c>
      <c r="D377" s="6" t="s">
        <v>2</v>
      </c>
      <c r="E377" s="6">
        <v>4</v>
      </c>
      <c r="F377" s="6" t="s">
        <v>24</v>
      </c>
      <c r="G377" s="6"/>
    </row>
    <row r="378" spans="2:7" x14ac:dyDescent="0.25">
      <c r="B378" s="6" t="s">
        <v>513</v>
      </c>
      <c r="C378" s="6" t="s">
        <v>25</v>
      </c>
      <c r="D378" s="6" t="s">
        <v>26</v>
      </c>
      <c r="E378" s="6">
        <v>8</v>
      </c>
      <c r="F378" s="6" t="s">
        <v>27</v>
      </c>
      <c r="G378" s="6"/>
    </row>
    <row r="379" spans="2:7" x14ac:dyDescent="0.25">
      <c r="B379" s="6" t="s">
        <v>513</v>
      </c>
      <c r="C379" s="6" t="s">
        <v>28</v>
      </c>
      <c r="D379" s="6" t="s">
        <v>26</v>
      </c>
      <c r="E379" s="6">
        <v>8</v>
      </c>
      <c r="F379" s="6" t="s">
        <v>29</v>
      </c>
      <c r="G379" s="6"/>
    </row>
    <row r="380" spans="2:7" x14ac:dyDescent="0.25">
      <c r="B380" s="12" t="s">
        <v>620</v>
      </c>
      <c r="C380" s="12" t="s">
        <v>46</v>
      </c>
      <c r="D380" s="12" t="s">
        <v>2</v>
      </c>
      <c r="E380" s="12">
        <v>4</v>
      </c>
      <c r="F380" s="12" t="s">
        <v>583</v>
      </c>
      <c r="G380" s="12"/>
    </row>
    <row r="381" spans="2:7" x14ac:dyDescent="0.25">
      <c r="B381" s="6" t="s">
        <v>620</v>
      </c>
      <c r="C381" s="6" t="s">
        <v>584</v>
      </c>
      <c r="D381" s="6" t="s">
        <v>2</v>
      </c>
      <c r="E381" s="6">
        <v>4</v>
      </c>
      <c r="F381" s="6" t="s">
        <v>585</v>
      </c>
      <c r="G381" s="6"/>
    </row>
    <row r="382" spans="2:7" x14ac:dyDescent="0.25">
      <c r="B382" s="6" t="s">
        <v>620</v>
      </c>
      <c r="C382" s="6" t="s">
        <v>67</v>
      </c>
      <c r="D382" s="6" t="s">
        <v>88</v>
      </c>
      <c r="E382" s="6">
        <v>1</v>
      </c>
      <c r="F382" s="6" t="s">
        <v>586</v>
      </c>
      <c r="G382" s="6"/>
    </row>
    <row r="383" spans="2:7" x14ac:dyDescent="0.25">
      <c r="B383" s="6" t="s">
        <v>620</v>
      </c>
      <c r="C383" s="6" t="s">
        <v>71</v>
      </c>
      <c r="D383" s="6" t="s">
        <v>8</v>
      </c>
      <c r="E383" s="6">
        <v>1</v>
      </c>
      <c r="F383" s="6" t="s">
        <v>72</v>
      </c>
      <c r="G383" s="6"/>
    </row>
    <row r="384" spans="2:7" x14ac:dyDescent="0.25">
      <c r="B384" s="6" t="s">
        <v>620</v>
      </c>
      <c r="C384" s="6" t="s">
        <v>75</v>
      </c>
      <c r="D384" s="6" t="s">
        <v>76</v>
      </c>
      <c r="E384" s="6">
        <v>8</v>
      </c>
      <c r="F384" s="6" t="s">
        <v>77</v>
      </c>
      <c r="G384" s="6"/>
    </row>
    <row r="385" spans="2:7" x14ac:dyDescent="0.25">
      <c r="B385" s="6" t="s">
        <v>620</v>
      </c>
      <c r="C385" s="6" t="s">
        <v>78</v>
      </c>
      <c r="D385" s="6" t="s">
        <v>79</v>
      </c>
      <c r="E385" s="6">
        <v>1</v>
      </c>
      <c r="F385" s="6" t="s">
        <v>587</v>
      </c>
      <c r="G385" s="6"/>
    </row>
    <row r="386" spans="2:7" x14ac:dyDescent="0.25">
      <c r="B386" s="6" t="s">
        <v>620</v>
      </c>
      <c r="C386" s="6" t="s">
        <v>81</v>
      </c>
      <c r="D386" s="6" t="s">
        <v>79</v>
      </c>
      <c r="E386" s="6">
        <v>1</v>
      </c>
      <c r="F386" s="6" t="s">
        <v>82</v>
      </c>
      <c r="G386" s="6"/>
    </row>
    <row r="387" spans="2:7" x14ac:dyDescent="0.25">
      <c r="B387" s="6" t="s">
        <v>620</v>
      </c>
      <c r="C387" s="6" t="s">
        <v>83</v>
      </c>
      <c r="D387" s="6" t="s">
        <v>8</v>
      </c>
      <c r="E387" s="6">
        <v>40</v>
      </c>
      <c r="F387" s="6" t="s">
        <v>84</v>
      </c>
      <c r="G387" s="6"/>
    </row>
    <row r="388" spans="2:7" x14ac:dyDescent="0.25">
      <c r="B388" s="6" t="s">
        <v>620</v>
      </c>
      <c r="C388" s="6" t="s">
        <v>87</v>
      </c>
      <c r="D388" s="6" t="s">
        <v>88</v>
      </c>
      <c r="E388" s="6">
        <v>1</v>
      </c>
      <c r="F388" s="6" t="s">
        <v>89</v>
      </c>
      <c r="G388" s="6"/>
    </row>
    <row r="389" spans="2:7" x14ac:dyDescent="0.25">
      <c r="B389" s="6" t="s">
        <v>620</v>
      </c>
      <c r="C389" s="6" t="s">
        <v>90</v>
      </c>
      <c r="D389" s="6" t="s">
        <v>79</v>
      </c>
      <c r="E389" s="6">
        <v>1</v>
      </c>
      <c r="F389" s="6" t="s">
        <v>91</v>
      </c>
      <c r="G389" s="6"/>
    </row>
    <row r="390" spans="2:7" x14ac:dyDescent="0.25">
      <c r="B390" s="7" t="s">
        <v>620</v>
      </c>
      <c r="C390" s="7" t="s">
        <v>588</v>
      </c>
      <c r="D390" s="7" t="s">
        <v>76</v>
      </c>
      <c r="E390" s="7">
        <v>8</v>
      </c>
      <c r="F390" s="7" t="s">
        <v>589</v>
      </c>
      <c r="G390" s="7"/>
    </row>
    <row r="391" spans="2:7" x14ac:dyDescent="0.25">
      <c r="B391" s="6" t="s">
        <v>621</v>
      </c>
      <c r="C391" s="6" t="s">
        <v>46</v>
      </c>
      <c r="D391" s="6" t="s">
        <v>2</v>
      </c>
      <c r="E391" s="6">
        <v>4</v>
      </c>
      <c r="F391" s="6" t="s">
        <v>583</v>
      </c>
      <c r="G391" s="6"/>
    </row>
    <row r="392" spans="2:7" x14ac:dyDescent="0.25">
      <c r="B392" s="6" t="s">
        <v>621</v>
      </c>
      <c r="C392" s="6" t="s">
        <v>323</v>
      </c>
      <c r="D392" s="6" t="s">
        <v>2</v>
      </c>
      <c r="E392" s="6">
        <v>4</v>
      </c>
      <c r="F392" s="6" t="s">
        <v>590</v>
      </c>
      <c r="G392" s="6"/>
    </row>
    <row r="393" spans="2:7" x14ac:dyDescent="0.25">
      <c r="B393" s="6" t="s">
        <v>621</v>
      </c>
      <c r="C393" s="6" t="s">
        <v>591</v>
      </c>
      <c r="D393" s="6" t="s">
        <v>8</v>
      </c>
      <c r="E393" s="6">
        <v>20</v>
      </c>
      <c r="F393" s="6" t="s">
        <v>327</v>
      </c>
      <c r="G393" s="6"/>
    </row>
    <row r="394" spans="2:7" x14ac:dyDescent="0.25">
      <c r="B394" s="6" t="s">
        <v>621</v>
      </c>
      <c r="C394" s="6" t="s">
        <v>331</v>
      </c>
      <c r="D394" s="6" t="s">
        <v>8</v>
      </c>
      <c r="E394" s="6">
        <v>50</v>
      </c>
      <c r="F394" s="6" t="s">
        <v>592</v>
      </c>
      <c r="G394" s="6"/>
    </row>
    <row r="395" spans="2:7" x14ac:dyDescent="0.25">
      <c r="B395" s="6" t="s">
        <v>621</v>
      </c>
      <c r="C395" s="6" t="s">
        <v>256</v>
      </c>
      <c r="D395" s="6" t="s">
        <v>2</v>
      </c>
      <c r="E395" s="6">
        <v>4</v>
      </c>
      <c r="F395" s="6" t="s">
        <v>593</v>
      </c>
      <c r="G395" s="6"/>
    </row>
    <row r="396" spans="2:7" x14ac:dyDescent="0.25">
      <c r="B396" s="6" t="s">
        <v>621</v>
      </c>
      <c r="C396" s="6" t="s">
        <v>67</v>
      </c>
      <c r="D396" s="6" t="s">
        <v>8</v>
      </c>
      <c r="E396" s="6">
        <v>1</v>
      </c>
      <c r="F396" s="6" t="s">
        <v>68</v>
      </c>
      <c r="G396" s="6"/>
    </row>
    <row r="397" spans="2:7" x14ac:dyDescent="0.25">
      <c r="B397" s="6" t="s">
        <v>621</v>
      </c>
      <c r="C397" s="6" t="s">
        <v>71</v>
      </c>
      <c r="D397" s="6" t="s">
        <v>8</v>
      </c>
      <c r="E397" s="6">
        <v>1</v>
      </c>
      <c r="F397" s="6" t="s">
        <v>72</v>
      </c>
      <c r="G397" s="6"/>
    </row>
    <row r="398" spans="2:7" x14ac:dyDescent="0.25">
      <c r="B398" s="6" t="s">
        <v>621</v>
      </c>
      <c r="C398" s="6" t="s">
        <v>75</v>
      </c>
      <c r="D398" s="6" t="s">
        <v>76</v>
      </c>
      <c r="E398" s="6">
        <v>8</v>
      </c>
      <c r="F398" s="6" t="s">
        <v>77</v>
      </c>
      <c r="G398" s="6"/>
    </row>
    <row r="399" spans="2:7" x14ac:dyDescent="0.25">
      <c r="B399" s="6" t="s">
        <v>621</v>
      </c>
      <c r="C399" s="6" t="s">
        <v>78</v>
      </c>
      <c r="D399" s="6" t="s">
        <v>79</v>
      </c>
      <c r="E399" s="6">
        <v>1</v>
      </c>
      <c r="F399" s="6" t="s">
        <v>587</v>
      </c>
      <c r="G399" s="6"/>
    </row>
    <row r="400" spans="2:7" x14ac:dyDescent="0.25">
      <c r="B400" s="6" t="s">
        <v>621</v>
      </c>
      <c r="C400" s="6" t="s">
        <v>81</v>
      </c>
      <c r="D400" s="6" t="s">
        <v>79</v>
      </c>
      <c r="E400" s="6">
        <v>1</v>
      </c>
      <c r="F400" s="6" t="s">
        <v>82</v>
      </c>
      <c r="G400" s="6"/>
    </row>
    <row r="401" spans="2:7" x14ac:dyDescent="0.25">
      <c r="B401" s="6" t="s">
        <v>621</v>
      </c>
      <c r="C401" s="6" t="s">
        <v>83</v>
      </c>
      <c r="D401" s="6" t="s">
        <v>8</v>
      </c>
      <c r="E401" s="6">
        <v>40</v>
      </c>
      <c r="F401" s="6" t="s">
        <v>84</v>
      </c>
      <c r="G401" s="6"/>
    </row>
    <row r="402" spans="2:7" x14ac:dyDescent="0.25">
      <c r="B402" s="6" t="s">
        <v>621</v>
      </c>
      <c r="C402" s="6" t="s">
        <v>584</v>
      </c>
      <c r="D402" s="6" t="s">
        <v>2</v>
      </c>
      <c r="E402" s="6">
        <v>4</v>
      </c>
      <c r="F402" s="6" t="s">
        <v>594</v>
      </c>
      <c r="G402" s="6"/>
    </row>
    <row r="403" spans="2:7" x14ac:dyDescent="0.25">
      <c r="B403" s="6" t="s">
        <v>621</v>
      </c>
      <c r="C403" s="6" t="s">
        <v>87</v>
      </c>
      <c r="D403" s="6" t="s">
        <v>88</v>
      </c>
      <c r="E403" s="6">
        <v>1</v>
      </c>
      <c r="F403" s="6" t="s">
        <v>595</v>
      </c>
      <c r="G403" s="6"/>
    </row>
    <row r="404" spans="2:7" x14ac:dyDescent="0.25">
      <c r="B404" s="6" t="s">
        <v>621</v>
      </c>
      <c r="C404" s="6" t="s">
        <v>90</v>
      </c>
      <c r="D404" s="6" t="s">
        <v>79</v>
      </c>
      <c r="E404" s="6">
        <v>1</v>
      </c>
      <c r="F404" s="6" t="s">
        <v>596</v>
      </c>
      <c r="G404" s="6"/>
    </row>
    <row r="405" spans="2:7" x14ac:dyDescent="0.25">
      <c r="B405" s="12" t="s">
        <v>639</v>
      </c>
      <c r="C405" s="12" t="s">
        <v>597</v>
      </c>
      <c r="D405" s="12" t="s">
        <v>8</v>
      </c>
      <c r="E405" s="12">
        <v>20</v>
      </c>
      <c r="F405" s="12" t="s">
        <v>598</v>
      </c>
      <c r="G405" s="12"/>
    </row>
    <row r="406" spans="2:7" x14ac:dyDescent="0.25">
      <c r="B406" s="6" t="s">
        <v>639</v>
      </c>
      <c r="C406" s="6" t="s">
        <v>46</v>
      </c>
      <c r="D406" s="6" t="s">
        <v>2</v>
      </c>
      <c r="E406" s="6">
        <v>4</v>
      </c>
      <c r="F406" s="6" t="s">
        <v>583</v>
      </c>
      <c r="G406" s="6"/>
    </row>
    <row r="407" spans="2:7" x14ac:dyDescent="0.25">
      <c r="B407" s="6" t="s">
        <v>639</v>
      </c>
      <c r="C407" s="6" t="s">
        <v>547</v>
      </c>
      <c r="D407" s="6" t="s">
        <v>8</v>
      </c>
      <c r="E407" s="6">
        <v>100</v>
      </c>
      <c r="F407" s="6" t="s">
        <v>403</v>
      </c>
      <c r="G407" s="6"/>
    </row>
    <row r="408" spans="2:7" x14ac:dyDescent="0.25">
      <c r="B408" s="6" t="s">
        <v>639</v>
      </c>
      <c r="C408" s="6" t="s">
        <v>599</v>
      </c>
      <c r="D408" s="6" t="s">
        <v>8</v>
      </c>
      <c r="E408" s="6">
        <v>8</v>
      </c>
      <c r="F408" s="6" t="s">
        <v>600</v>
      </c>
      <c r="G408" s="6"/>
    </row>
    <row r="409" spans="2:7" x14ac:dyDescent="0.25">
      <c r="B409" s="12" t="s">
        <v>640</v>
      </c>
      <c r="C409" s="12" t="s">
        <v>597</v>
      </c>
      <c r="D409" s="12" t="s">
        <v>8</v>
      </c>
      <c r="E409" s="12">
        <v>20</v>
      </c>
      <c r="F409" s="12" t="s">
        <v>598</v>
      </c>
      <c r="G409" s="12"/>
    </row>
    <row r="410" spans="2:7" x14ac:dyDescent="0.25">
      <c r="B410" s="6" t="s">
        <v>640</v>
      </c>
      <c r="C410" s="6" t="s">
        <v>601</v>
      </c>
      <c r="D410" s="6" t="s">
        <v>2</v>
      </c>
      <c r="E410" s="6">
        <v>4</v>
      </c>
      <c r="F410" s="6" t="s">
        <v>602</v>
      </c>
      <c r="G410" s="6"/>
    </row>
    <row r="411" spans="2:7" x14ac:dyDescent="0.25">
      <c r="B411" s="7" t="s">
        <v>640</v>
      </c>
      <c r="C411" s="7" t="s">
        <v>516</v>
      </c>
      <c r="D411" s="7" t="s">
        <v>8</v>
      </c>
      <c r="E411" s="7">
        <v>500</v>
      </c>
      <c r="F411" s="7" t="s">
        <v>603</v>
      </c>
      <c r="G411" s="7"/>
    </row>
    <row r="412" spans="2:7" x14ac:dyDescent="0.25">
      <c r="B412" s="6" t="s">
        <v>641</v>
      </c>
      <c r="C412" s="6" t="s">
        <v>597</v>
      </c>
      <c r="D412" s="6" t="s">
        <v>8</v>
      </c>
      <c r="E412" s="6">
        <v>20</v>
      </c>
      <c r="F412" s="6" t="s">
        <v>598</v>
      </c>
      <c r="G412" s="6"/>
    </row>
    <row r="413" spans="2:7" x14ac:dyDescent="0.25">
      <c r="B413" s="6" t="s">
        <v>641</v>
      </c>
      <c r="C413" s="6" t="s">
        <v>601</v>
      </c>
      <c r="D413" s="6" t="s">
        <v>2</v>
      </c>
      <c r="E413" s="6">
        <v>4</v>
      </c>
      <c r="F413" s="6" t="s">
        <v>500</v>
      </c>
      <c r="G413" s="6"/>
    </row>
    <row r="414" spans="2:7" x14ac:dyDescent="0.25">
      <c r="B414" s="6" t="s">
        <v>641</v>
      </c>
      <c r="C414" s="6" t="s">
        <v>604</v>
      </c>
      <c r="D414" s="6" t="s">
        <v>2</v>
      </c>
      <c r="E414" s="6">
        <v>4</v>
      </c>
      <c r="F414" s="6" t="s">
        <v>605</v>
      </c>
      <c r="G414" s="6"/>
    </row>
    <row r="415" spans="2:7" x14ac:dyDescent="0.25">
      <c r="B415" s="6" t="s">
        <v>641</v>
      </c>
      <c r="C415" s="6" t="s">
        <v>129</v>
      </c>
      <c r="D415" s="6" t="s">
        <v>2</v>
      </c>
      <c r="E415" s="6">
        <v>4</v>
      </c>
      <c r="F415" s="6" t="s">
        <v>130</v>
      </c>
      <c r="G415" s="6"/>
    </row>
    <row r="416" spans="2:7" x14ac:dyDescent="0.25">
      <c r="B416" s="6" t="s">
        <v>641</v>
      </c>
      <c r="C416" s="6" t="s">
        <v>528</v>
      </c>
      <c r="D416" s="6" t="s">
        <v>2</v>
      </c>
      <c r="E416" s="6">
        <v>4</v>
      </c>
      <c r="F416" s="6" t="s">
        <v>606</v>
      </c>
      <c r="G416" s="6"/>
    </row>
    <row r="417" spans="2:7" x14ac:dyDescent="0.25">
      <c r="B417" s="6" t="s">
        <v>641</v>
      </c>
      <c r="C417" s="6" t="s">
        <v>607</v>
      </c>
      <c r="D417" s="6" t="s">
        <v>8</v>
      </c>
      <c r="E417" s="6">
        <v>30</v>
      </c>
      <c r="F417" s="6" t="s">
        <v>608</v>
      </c>
      <c r="G417" s="6"/>
    </row>
    <row r="418" spans="2:7" x14ac:dyDescent="0.25">
      <c r="B418" s="6" t="s">
        <v>641</v>
      </c>
      <c r="C418" s="6" t="s">
        <v>609</v>
      </c>
      <c r="D418" s="6" t="s">
        <v>8</v>
      </c>
      <c r="E418" s="6">
        <v>50</v>
      </c>
      <c r="F418" s="6" t="s">
        <v>610</v>
      </c>
      <c r="G418" s="6"/>
    </row>
    <row r="419" spans="2:7" x14ac:dyDescent="0.25">
      <c r="B419" s="6" t="s">
        <v>641</v>
      </c>
      <c r="C419" s="6" t="s">
        <v>516</v>
      </c>
      <c r="D419" s="6" t="s">
        <v>8</v>
      </c>
      <c r="E419" s="6">
        <v>500</v>
      </c>
      <c r="F419" s="6" t="s">
        <v>260</v>
      </c>
      <c r="G419" s="6"/>
    </row>
    <row r="420" spans="2:7" x14ac:dyDescent="0.25">
      <c r="B420" s="6" t="s">
        <v>641</v>
      </c>
      <c r="C420" s="6" t="s">
        <v>46</v>
      </c>
      <c r="D420" s="6" t="s">
        <v>2</v>
      </c>
      <c r="E420" s="6">
        <v>4</v>
      </c>
      <c r="F420" s="6" t="s">
        <v>583</v>
      </c>
      <c r="G420" s="6"/>
    </row>
    <row r="421" spans="2:7" x14ac:dyDescent="0.25">
      <c r="B421" s="6" t="s">
        <v>641</v>
      </c>
      <c r="C421" s="6" t="s">
        <v>547</v>
      </c>
      <c r="D421" s="6" t="s">
        <v>8</v>
      </c>
      <c r="E421" s="6">
        <v>100</v>
      </c>
      <c r="F421" s="6" t="s">
        <v>403</v>
      </c>
      <c r="G421" s="6"/>
    </row>
    <row r="422" spans="2:7" x14ac:dyDescent="0.25">
      <c r="B422" s="6" t="s">
        <v>641</v>
      </c>
      <c r="C422" s="6" t="s">
        <v>599</v>
      </c>
      <c r="D422" s="6" t="s">
        <v>8</v>
      </c>
      <c r="E422" s="6">
        <v>8</v>
      </c>
      <c r="F422" s="6" t="s">
        <v>611</v>
      </c>
      <c r="G422" s="6"/>
    </row>
    <row r="423" spans="2:7" x14ac:dyDescent="0.25">
      <c r="B423" s="6" t="s">
        <v>641</v>
      </c>
      <c r="C423" s="6" t="s">
        <v>584</v>
      </c>
      <c r="D423" s="6" t="s">
        <v>2</v>
      </c>
      <c r="E423" s="6">
        <v>4</v>
      </c>
      <c r="F423" s="6" t="s">
        <v>594</v>
      </c>
      <c r="G423" s="6"/>
    </row>
    <row r="424" spans="2:7" x14ac:dyDescent="0.25">
      <c r="B424" s="6" t="s">
        <v>641</v>
      </c>
      <c r="C424" s="6" t="s">
        <v>612</v>
      </c>
      <c r="D424" s="6" t="s">
        <v>2</v>
      </c>
      <c r="E424" s="6">
        <v>4</v>
      </c>
      <c r="F424" s="6" t="s">
        <v>613</v>
      </c>
      <c r="G424" s="6"/>
    </row>
    <row r="425" spans="2:7" x14ac:dyDescent="0.25">
      <c r="B425" s="6" t="s">
        <v>641</v>
      </c>
      <c r="C425" s="6" t="s">
        <v>492</v>
      </c>
      <c r="D425" s="6" t="s">
        <v>76</v>
      </c>
      <c r="E425" s="6">
        <v>8</v>
      </c>
      <c r="F425" s="6" t="s">
        <v>501</v>
      </c>
      <c r="G425" s="6"/>
    </row>
    <row r="426" spans="2:7" x14ac:dyDescent="0.25">
      <c r="B426" s="12" t="s">
        <v>625</v>
      </c>
      <c r="C426" s="12" t="s">
        <v>117</v>
      </c>
      <c r="D426" s="12" t="s">
        <v>2</v>
      </c>
      <c r="E426" s="12">
        <v>4</v>
      </c>
      <c r="F426" s="12" t="s">
        <v>614</v>
      </c>
      <c r="G426" s="12"/>
    </row>
    <row r="427" spans="2:7" x14ac:dyDescent="0.25">
      <c r="B427" s="6" t="s">
        <v>625</v>
      </c>
      <c r="C427" s="6" t="s">
        <v>615</v>
      </c>
      <c r="D427" s="6" t="s">
        <v>65</v>
      </c>
      <c r="E427" s="6">
        <v>8</v>
      </c>
      <c r="F427" s="6" t="s">
        <v>616</v>
      </c>
      <c r="G427" s="6"/>
    </row>
    <row r="428" spans="2:7" x14ac:dyDescent="0.25">
      <c r="B428" s="6" t="s">
        <v>625</v>
      </c>
      <c r="C428" s="6" t="s">
        <v>607</v>
      </c>
      <c r="D428" s="6" t="s">
        <v>8</v>
      </c>
      <c r="E428" s="6">
        <v>30</v>
      </c>
      <c r="F428" s="6" t="s">
        <v>617</v>
      </c>
      <c r="G428" s="6"/>
    </row>
    <row r="429" spans="2:7" x14ac:dyDescent="0.25">
      <c r="B429" s="6" t="s">
        <v>625</v>
      </c>
      <c r="C429" s="6" t="s">
        <v>463</v>
      </c>
      <c r="D429" s="6" t="s">
        <v>2</v>
      </c>
      <c r="E429" s="6">
        <v>4</v>
      </c>
      <c r="F429" s="6" t="s">
        <v>618</v>
      </c>
      <c r="G429" s="6"/>
    </row>
    <row r="430" spans="2:7" x14ac:dyDescent="0.25">
      <c r="B430" s="7" t="s">
        <v>625</v>
      </c>
      <c r="C430" s="7" t="s">
        <v>475</v>
      </c>
      <c r="D430" s="7" t="s">
        <v>76</v>
      </c>
      <c r="E430" s="7">
        <v>8</v>
      </c>
      <c r="F430" s="7" t="s">
        <v>619</v>
      </c>
      <c r="G430" s="7"/>
    </row>
  </sheetData>
  <autoFilter ref="A1:H430" xr:uid="{9F29AC03-7B9D-4CD5-82EC-BC66D6F97295}"/>
  <sortState xmlns:xlrd2="http://schemas.microsoft.com/office/spreadsheetml/2017/richdata2" ref="L2:L28">
    <sortCondition ref="L2:L2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42D0-3041-49C7-814B-16EFDA5EC26E}">
  <dimension ref="A1:I28"/>
  <sheetViews>
    <sheetView zoomScale="75" zoomScaleNormal="75" workbookViewId="0">
      <selection activeCell="C37" sqref="C37"/>
    </sheetView>
  </sheetViews>
  <sheetFormatPr defaultRowHeight="15" x14ac:dyDescent="0.25"/>
  <cols>
    <col min="1" max="1" width="8.85546875" style="1" bestFit="1" customWidth="1"/>
    <col min="2" max="2" width="20.140625" style="1" bestFit="1" customWidth="1"/>
    <col min="3" max="3" width="16.7109375" style="1" bestFit="1" customWidth="1"/>
    <col min="4" max="4" width="20.7109375" style="1" bestFit="1" customWidth="1"/>
    <col min="5" max="5" width="1.7109375" style="1" customWidth="1"/>
    <col min="6" max="6" width="17.85546875" style="1" bestFit="1" customWidth="1"/>
    <col min="7" max="7" width="99.85546875" style="1" bestFit="1" customWidth="1"/>
    <col min="8" max="8" width="1.7109375" style="1" customWidth="1"/>
    <col min="9" max="9" width="23.5703125" style="1" bestFit="1" customWidth="1"/>
    <col min="10" max="16384" width="9.140625" style="1"/>
  </cols>
  <sheetData>
    <row r="1" spans="1:9" x14ac:dyDescent="0.25">
      <c r="A1" s="16" t="s">
        <v>672</v>
      </c>
      <c r="B1" s="1" t="s">
        <v>515</v>
      </c>
      <c r="C1" s="1" t="s">
        <v>671</v>
      </c>
      <c r="D1" s="1" t="s">
        <v>516</v>
      </c>
      <c r="F1" s="1" t="s">
        <v>673</v>
      </c>
      <c r="I1" s="1" t="s">
        <v>674</v>
      </c>
    </row>
    <row r="2" spans="1:9" x14ac:dyDescent="0.25">
      <c r="A2" s="15" t="s">
        <v>514</v>
      </c>
      <c r="B2" s="15" t="s">
        <v>526</v>
      </c>
      <c r="C2" s="15" t="s">
        <v>35</v>
      </c>
      <c r="D2" s="15" t="s">
        <v>523</v>
      </c>
      <c r="F2" s="16" t="s">
        <v>682</v>
      </c>
      <c r="I2" s="1" t="s">
        <v>539</v>
      </c>
    </row>
    <row r="3" spans="1:9" x14ac:dyDescent="0.25">
      <c r="A3" s="1" t="s">
        <v>722</v>
      </c>
      <c r="B3" s="15" t="s">
        <v>668</v>
      </c>
      <c r="D3" s="15" t="s">
        <v>524</v>
      </c>
      <c r="F3" s="16" t="s">
        <v>677</v>
      </c>
      <c r="I3" s="1" t="s">
        <v>515</v>
      </c>
    </row>
    <row r="4" spans="1:9" x14ac:dyDescent="0.25">
      <c r="A4" s="1" t="s">
        <v>528</v>
      </c>
      <c r="B4" s="16" t="s">
        <v>517</v>
      </c>
      <c r="D4" s="15" t="s">
        <v>269</v>
      </c>
      <c r="F4" s="16" t="s">
        <v>471</v>
      </c>
      <c r="I4" s="1" t="s">
        <v>516</v>
      </c>
    </row>
    <row r="5" spans="1:9" x14ac:dyDescent="0.25">
      <c r="A5" s="15" t="s">
        <v>408</v>
      </c>
      <c r="B5" s="15" t="s">
        <v>527</v>
      </c>
      <c r="D5" s="15" t="s">
        <v>266</v>
      </c>
      <c r="F5" s="16" t="s">
        <v>469</v>
      </c>
      <c r="I5" s="1" t="s">
        <v>525</v>
      </c>
    </row>
    <row r="6" spans="1:9" x14ac:dyDescent="0.25">
      <c r="B6" s="15" t="s">
        <v>669</v>
      </c>
      <c r="D6" s="15" t="s">
        <v>265</v>
      </c>
      <c r="F6" s="16" t="s">
        <v>522</v>
      </c>
      <c r="I6" s="15" t="s">
        <v>265</v>
      </c>
    </row>
    <row r="7" spans="1:9" x14ac:dyDescent="0.25">
      <c r="B7" s="1" t="s">
        <v>723</v>
      </c>
      <c r="D7" s="15" t="s">
        <v>670</v>
      </c>
      <c r="F7" s="16" t="s">
        <v>538</v>
      </c>
      <c r="I7" s="1" t="s">
        <v>544</v>
      </c>
    </row>
    <row r="8" spans="1:9" x14ac:dyDescent="0.25">
      <c r="B8" s="1" t="s">
        <v>724</v>
      </c>
      <c r="F8" s="16" t="s">
        <v>679</v>
      </c>
      <c r="I8" s="17" t="s">
        <v>548</v>
      </c>
    </row>
    <row r="9" spans="1:9" x14ac:dyDescent="0.25">
      <c r="F9" s="16" t="s">
        <v>676</v>
      </c>
      <c r="G9" s="1" t="s">
        <v>661</v>
      </c>
      <c r="I9" s="17" t="s">
        <v>549</v>
      </c>
    </row>
    <row r="10" spans="1:9" x14ac:dyDescent="0.25">
      <c r="F10" s="16" t="s">
        <v>683</v>
      </c>
      <c r="I10" s="1" t="s">
        <v>543</v>
      </c>
    </row>
    <row r="11" spans="1:9" x14ac:dyDescent="0.25">
      <c r="F11" s="16" t="s">
        <v>675</v>
      </c>
      <c r="G11" s="1" t="s">
        <v>660</v>
      </c>
      <c r="I11" s="2" t="s">
        <v>545</v>
      </c>
    </row>
    <row r="12" spans="1:9" x14ac:dyDescent="0.25">
      <c r="F12" s="16" t="s">
        <v>518</v>
      </c>
      <c r="I12" s="2" t="s">
        <v>519</v>
      </c>
    </row>
    <row r="13" spans="1:9" x14ac:dyDescent="0.25">
      <c r="F13" s="16" t="s">
        <v>519</v>
      </c>
      <c r="I13" s="1" t="s">
        <v>546</v>
      </c>
    </row>
    <row r="14" spans="1:9" x14ac:dyDescent="0.25">
      <c r="F14" s="16" t="s">
        <v>680</v>
      </c>
      <c r="G14" s="1" t="s">
        <v>666</v>
      </c>
    </row>
    <row r="15" spans="1:9" x14ac:dyDescent="0.25">
      <c r="F15" s="16" t="s">
        <v>678</v>
      </c>
    </row>
    <row r="16" spans="1:9" x14ac:dyDescent="0.25">
      <c r="F16" s="16" t="s">
        <v>467</v>
      </c>
    </row>
    <row r="17" spans="2:9" x14ac:dyDescent="0.25">
      <c r="B17" s="15" t="s">
        <v>725</v>
      </c>
      <c r="D17" s="15" t="s">
        <v>523</v>
      </c>
      <c r="F17" s="16" t="s">
        <v>465</v>
      </c>
    </row>
    <row r="18" spans="2:9" x14ac:dyDescent="0.25">
      <c r="B18" s="2" t="s">
        <v>525</v>
      </c>
      <c r="D18" s="2" t="s">
        <v>534</v>
      </c>
      <c r="F18" s="16" t="s">
        <v>520</v>
      </c>
      <c r="I18" s="1" t="s">
        <v>718</v>
      </c>
    </row>
    <row r="19" spans="2:9" x14ac:dyDescent="0.25">
      <c r="B19" s="2" t="s">
        <v>535</v>
      </c>
      <c r="D19" s="2" t="s">
        <v>530</v>
      </c>
      <c r="F19" s="16" t="s">
        <v>681</v>
      </c>
      <c r="I19" s="1" t="s">
        <v>721</v>
      </c>
    </row>
    <row r="20" spans="2:9" x14ac:dyDescent="0.25">
      <c r="B20" s="2" t="s">
        <v>536</v>
      </c>
      <c r="D20" s="2" t="s">
        <v>532</v>
      </c>
      <c r="F20" s="16" t="s">
        <v>463</v>
      </c>
      <c r="I20" s="1" t="s">
        <v>720</v>
      </c>
    </row>
    <row r="21" spans="2:9" x14ac:dyDescent="0.25">
      <c r="B21" s="2" t="s">
        <v>537</v>
      </c>
      <c r="D21" s="2" t="s">
        <v>529</v>
      </c>
      <c r="F21" s="16" t="s">
        <v>521</v>
      </c>
      <c r="I21" s="1" t="s">
        <v>719</v>
      </c>
    </row>
    <row r="22" spans="2:9" x14ac:dyDescent="0.25">
      <c r="D22" s="2" t="s">
        <v>531</v>
      </c>
      <c r="F22" s="16" t="s">
        <v>473</v>
      </c>
      <c r="G22" s="1" t="s">
        <v>667</v>
      </c>
      <c r="I22" s="1" t="s">
        <v>717</v>
      </c>
    </row>
    <row r="23" spans="2:9" x14ac:dyDescent="0.25">
      <c r="D23" s="2" t="s">
        <v>533</v>
      </c>
    </row>
    <row r="25" spans="2:9" x14ac:dyDescent="0.25">
      <c r="D25" s="15" t="s">
        <v>269</v>
      </c>
    </row>
    <row r="26" spans="2:9" x14ac:dyDescent="0.25">
      <c r="D26" s="2" t="s">
        <v>540</v>
      </c>
    </row>
    <row r="27" spans="2:9" x14ac:dyDescent="0.25">
      <c r="D27" s="2" t="s">
        <v>541</v>
      </c>
    </row>
    <row r="28" spans="2:9" x14ac:dyDescent="0.25">
      <c r="D28" s="2" t="s">
        <v>542</v>
      </c>
    </row>
  </sheetData>
  <sortState xmlns:xlrd2="http://schemas.microsoft.com/office/spreadsheetml/2017/richdata2" ref="F2:F22">
    <sortCondition ref="F2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87024-A040-4ACD-A63A-F35435575120}">
  <dimension ref="A1:E78"/>
  <sheetViews>
    <sheetView showGridLines="0" zoomScale="75" zoomScaleNormal="75"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28.5703125" bestFit="1" customWidth="1"/>
    <col min="2" max="2" width="7.42578125" style="25" bestFit="1" customWidth="1"/>
    <col min="3" max="3" width="33.7109375" bestFit="1" customWidth="1"/>
    <col min="4" max="4" width="255.7109375" bestFit="1" customWidth="1"/>
    <col min="5" max="5" width="20" style="31" bestFit="1" customWidth="1"/>
    <col min="12" max="12" width="64.7109375" bestFit="1" customWidth="1"/>
  </cols>
  <sheetData>
    <row r="1" spans="1:5" x14ac:dyDescent="0.25">
      <c r="A1" s="32" t="s">
        <v>684</v>
      </c>
      <c r="B1" s="32" t="s">
        <v>786</v>
      </c>
      <c r="C1" s="32" t="s">
        <v>673</v>
      </c>
      <c r="D1" s="32" t="s">
        <v>785</v>
      </c>
      <c r="E1" s="33" t="s">
        <v>787</v>
      </c>
    </row>
    <row r="2" spans="1:5" x14ac:dyDescent="0.25">
      <c r="A2" s="6" t="s">
        <v>673</v>
      </c>
      <c r="B2" s="6"/>
      <c r="C2" s="6" t="s">
        <v>727</v>
      </c>
      <c r="D2" s="6" t="s">
        <v>794</v>
      </c>
      <c r="E2" s="34" t="s">
        <v>728</v>
      </c>
    </row>
    <row r="3" spans="1:5" x14ac:dyDescent="0.25">
      <c r="A3" s="6" t="s">
        <v>673</v>
      </c>
      <c r="B3" s="6"/>
      <c r="C3" s="6" t="s">
        <v>729</v>
      </c>
      <c r="D3" s="6" t="s">
        <v>795</v>
      </c>
      <c r="E3" s="34" t="s">
        <v>731</v>
      </c>
    </row>
    <row r="4" spans="1:5" x14ac:dyDescent="0.25">
      <c r="A4" s="6" t="s">
        <v>673</v>
      </c>
      <c r="B4" s="6"/>
      <c r="C4" s="6" t="s">
        <v>730</v>
      </c>
      <c r="D4" s="6" t="s">
        <v>796</v>
      </c>
      <c r="E4" s="34" t="s">
        <v>731</v>
      </c>
    </row>
    <row r="5" spans="1:5" x14ac:dyDescent="0.25">
      <c r="A5" s="6" t="s">
        <v>673</v>
      </c>
      <c r="B5" s="6"/>
      <c r="C5" s="6" t="s">
        <v>732</v>
      </c>
      <c r="D5" s="6" t="s">
        <v>797</v>
      </c>
      <c r="E5" s="34" t="s">
        <v>728</v>
      </c>
    </row>
    <row r="6" spans="1:5" x14ac:dyDescent="0.25">
      <c r="A6" s="6" t="s">
        <v>673</v>
      </c>
      <c r="B6" s="6"/>
      <c r="C6" s="6" t="s">
        <v>733</v>
      </c>
      <c r="D6" s="6" t="s">
        <v>798</v>
      </c>
      <c r="E6" s="34" t="s">
        <v>734</v>
      </c>
    </row>
    <row r="7" spans="1:5" x14ac:dyDescent="0.25">
      <c r="A7" s="6" t="s">
        <v>673</v>
      </c>
      <c r="B7" s="6"/>
      <c r="C7" s="6" t="s">
        <v>735</v>
      </c>
      <c r="D7" s="6" t="s">
        <v>799</v>
      </c>
      <c r="E7" s="34" t="s">
        <v>736</v>
      </c>
    </row>
    <row r="8" spans="1:5" x14ac:dyDescent="0.25">
      <c r="A8" s="6" t="s">
        <v>673</v>
      </c>
      <c r="B8" s="6"/>
      <c r="C8" s="6" t="s">
        <v>737</v>
      </c>
      <c r="D8" s="6" t="s">
        <v>800</v>
      </c>
      <c r="E8" s="34">
        <v>0</v>
      </c>
    </row>
    <row r="9" spans="1:5" x14ac:dyDescent="0.25">
      <c r="A9" s="6" t="s">
        <v>673</v>
      </c>
      <c r="B9" s="6"/>
      <c r="C9" s="6" t="s">
        <v>738</v>
      </c>
      <c r="D9" s="6" t="s">
        <v>801</v>
      </c>
      <c r="E9" s="34" t="s">
        <v>736</v>
      </c>
    </row>
    <row r="10" spans="1:5" x14ac:dyDescent="0.25">
      <c r="A10" s="6" t="s">
        <v>673</v>
      </c>
      <c r="B10" s="6"/>
      <c r="C10" s="6" t="s">
        <v>521</v>
      </c>
      <c r="D10" s="6" t="s">
        <v>802</v>
      </c>
      <c r="E10" s="34">
        <v>0</v>
      </c>
    </row>
    <row r="11" spans="1:5" x14ac:dyDescent="0.25">
      <c r="A11" s="6" t="s">
        <v>673</v>
      </c>
      <c r="B11" s="6"/>
      <c r="C11" s="6" t="s">
        <v>739</v>
      </c>
      <c r="D11" s="6" t="s">
        <v>803</v>
      </c>
      <c r="E11" s="34" t="s">
        <v>736</v>
      </c>
    </row>
    <row r="12" spans="1:5" x14ac:dyDescent="0.25">
      <c r="A12" s="6" t="s">
        <v>673</v>
      </c>
      <c r="B12" s="6"/>
      <c r="C12" s="6" t="s">
        <v>740</v>
      </c>
      <c r="D12" s="6" t="s">
        <v>804</v>
      </c>
      <c r="E12" s="34" t="s">
        <v>736</v>
      </c>
    </row>
    <row r="13" spans="1:5" x14ac:dyDescent="0.25">
      <c r="A13" s="6" t="s">
        <v>673</v>
      </c>
      <c r="B13" s="6"/>
      <c r="C13" s="6" t="s">
        <v>741</v>
      </c>
      <c r="D13" s="6" t="s">
        <v>805</v>
      </c>
      <c r="E13" s="34" t="s">
        <v>736</v>
      </c>
    </row>
    <row r="14" spans="1:5" x14ac:dyDescent="0.25">
      <c r="A14" s="6" t="s">
        <v>673</v>
      </c>
      <c r="B14" s="6"/>
      <c r="C14" s="6" t="s">
        <v>742</v>
      </c>
      <c r="D14" s="6" t="s">
        <v>806</v>
      </c>
      <c r="E14" s="34" t="s">
        <v>736</v>
      </c>
    </row>
    <row r="15" spans="1:5" x14ac:dyDescent="0.25">
      <c r="A15" s="6" t="s">
        <v>673</v>
      </c>
      <c r="B15" s="6"/>
      <c r="C15" s="6" t="s">
        <v>743</v>
      </c>
      <c r="D15" s="6" t="s">
        <v>807</v>
      </c>
      <c r="E15" s="34" t="s">
        <v>736</v>
      </c>
    </row>
    <row r="16" spans="1:5" x14ac:dyDescent="0.25">
      <c r="A16" s="6" t="s">
        <v>673</v>
      </c>
      <c r="B16" s="6"/>
      <c r="C16" s="6" t="s">
        <v>744</v>
      </c>
      <c r="D16" s="6" t="s">
        <v>808</v>
      </c>
      <c r="E16" s="34" t="s">
        <v>736</v>
      </c>
    </row>
    <row r="17" spans="1:5" x14ac:dyDescent="0.25">
      <c r="A17" s="6" t="s">
        <v>673</v>
      </c>
      <c r="B17" s="6"/>
      <c r="C17" s="6" t="s">
        <v>745</v>
      </c>
      <c r="D17" s="6" t="s">
        <v>809</v>
      </c>
      <c r="E17" s="34" t="s">
        <v>734</v>
      </c>
    </row>
    <row r="18" spans="1:5" x14ac:dyDescent="0.25">
      <c r="A18" s="6" t="s">
        <v>673</v>
      </c>
      <c r="B18" s="6"/>
      <c r="C18" s="6" t="s">
        <v>746</v>
      </c>
      <c r="D18" s="6" t="s">
        <v>810</v>
      </c>
      <c r="E18" s="34" t="s">
        <v>734</v>
      </c>
    </row>
    <row r="19" spans="1:5" x14ac:dyDescent="0.25">
      <c r="A19" s="6" t="s">
        <v>673</v>
      </c>
      <c r="B19" s="6"/>
      <c r="C19" s="6" t="s">
        <v>747</v>
      </c>
      <c r="D19" s="6" t="s">
        <v>811</v>
      </c>
      <c r="E19" s="34" t="s">
        <v>731</v>
      </c>
    </row>
    <row r="20" spans="1:5" x14ac:dyDescent="0.25">
      <c r="A20" s="6" t="s">
        <v>673</v>
      </c>
      <c r="B20" s="6"/>
      <c r="C20" s="6" t="s">
        <v>748</v>
      </c>
      <c r="D20" s="6" t="s">
        <v>812</v>
      </c>
      <c r="E20" s="34" t="s">
        <v>813</v>
      </c>
    </row>
    <row r="21" spans="1:5" x14ac:dyDescent="0.25">
      <c r="A21" s="6" t="s">
        <v>673</v>
      </c>
      <c r="B21" s="6"/>
      <c r="C21" s="6" t="s">
        <v>749</v>
      </c>
      <c r="D21" s="6" t="s">
        <v>814</v>
      </c>
      <c r="E21" s="34" t="s">
        <v>736</v>
      </c>
    </row>
    <row r="22" spans="1:5" x14ac:dyDescent="0.25">
      <c r="A22" s="6" t="s">
        <v>673</v>
      </c>
      <c r="B22" s="6"/>
      <c r="C22" s="6" t="s">
        <v>750</v>
      </c>
      <c r="D22" s="6" t="s">
        <v>815</v>
      </c>
      <c r="E22" s="34" t="s">
        <v>731</v>
      </c>
    </row>
    <row r="23" spans="1:5" x14ac:dyDescent="0.25">
      <c r="A23" s="6" t="s">
        <v>673</v>
      </c>
      <c r="B23" s="6"/>
      <c r="C23" s="6" t="s">
        <v>751</v>
      </c>
      <c r="D23" s="6" t="s">
        <v>816</v>
      </c>
      <c r="E23" s="34" t="s">
        <v>736</v>
      </c>
    </row>
    <row r="24" spans="1:5" x14ac:dyDescent="0.25">
      <c r="A24" s="6" t="s">
        <v>673</v>
      </c>
      <c r="B24" s="6"/>
      <c r="C24" s="6" t="s">
        <v>753</v>
      </c>
      <c r="D24" s="6" t="s">
        <v>817</v>
      </c>
      <c r="E24" s="34" t="s">
        <v>736</v>
      </c>
    </row>
    <row r="25" spans="1:5" x14ac:dyDescent="0.25">
      <c r="A25" s="6" t="s">
        <v>673</v>
      </c>
      <c r="B25" s="6"/>
      <c r="C25" s="6" t="s">
        <v>754</v>
      </c>
      <c r="D25" s="6" t="s">
        <v>818</v>
      </c>
      <c r="E25" s="34" t="s">
        <v>731</v>
      </c>
    </row>
    <row r="26" spans="1:5" x14ac:dyDescent="0.25">
      <c r="A26" s="6" t="s">
        <v>673</v>
      </c>
      <c r="B26" s="6"/>
      <c r="C26" s="6" t="s">
        <v>788</v>
      </c>
      <c r="D26" s="6" t="s">
        <v>819</v>
      </c>
      <c r="E26" s="34" t="s">
        <v>734</v>
      </c>
    </row>
    <row r="27" spans="1:5" x14ac:dyDescent="0.25">
      <c r="A27" s="6" t="s">
        <v>673</v>
      </c>
      <c r="B27" s="6"/>
      <c r="C27" s="6" t="s">
        <v>755</v>
      </c>
      <c r="D27" s="6" t="s">
        <v>820</v>
      </c>
      <c r="E27" s="34" t="s">
        <v>731</v>
      </c>
    </row>
    <row r="28" spans="1:5" x14ac:dyDescent="0.25">
      <c r="A28" s="6" t="s">
        <v>673</v>
      </c>
      <c r="B28" s="6"/>
      <c r="C28" s="6" t="s">
        <v>756</v>
      </c>
      <c r="D28" s="6" t="s">
        <v>821</v>
      </c>
      <c r="E28" s="34" t="s">
        <v>734</v>
      </c>
    </row>
    <row r="29" spans="1:5" x14ac:dyDescent="0.25">
      <c r="A29" s="6" t="s">
        <v>673</v>
      </c>
      <c r="B29" s="6"/>
      <c r="C29" s="6" t="s">
        <v>757</v>
      </c>
      <c r="D29" s="6" t="s">
        <v>822</v>
      </c>
      <c r="E29" s="34" t="s">
        <v>734</v>
      </c>
    </row>
    <row r="30" spans="1:5" x14ac:dyDescent="0.25">
      <c r="A30" s="6" t="s">
        <v>673</v>
      </c>
      <c r="B30" s="6"/>
      <c r="C30" s="6" t="s">
        <v>758</v>
      </c>
      <c r="D30" s="6" t="s">
        <v>823</v>
      </c>
      <c r="E30" s="34" t="s">
        <v>736</v>
      </c>
    </row>
    <row r="31" spans="1:5" x14ac:dyDescent="0.25">
      <c r="A31" s="6" t="s">
        <v>673</v>
      </c>
      <c r="B31" s="6"/>
      <c r="C31" s="6" t="s">
        <v>759</v>
      </c>
      <c r="D31" s="6" t="s">
        <v>824</v>
      </c>
      <c r="E31" s="34" t="s">
        <v>734</v>
      </c>
    </row>
    <row r="32" spans="1:5" x14ac:dyDescent="0.25">
      <c r="A32" s="6" t="s">
        <v>673</v>
      </c>
      <c r="B32" s="6"/>
      <c r="C32" s="6" t="s">
        <v>760</v>
      </c>
      <c r="D32" s="6" t="s">
        <v>825</v>
      </c>
      <c r="E32" s="34" t="s">
        <v>736</v>
      </c>
    </row>
    <row r="33" spans="1:5" x14ac:dyDescent="0.25">
      <c r="A33" s="6" t="s">
        <v>673</v>
      </c>
      <c r="B33" s="6"/>
      <c r="C33" s="6" t="s">
        <v>761</v>
      </c>
      <c r="D33" s="6" t="s">
        <v>826</v>
      </c>
      <c r="E33" s="34" t="s">
        <v>734</v>
      </c>
    </row>
    <row r="34" spans="1:5" x14ac:dyDescent="0.25">
      <c r="A34" s="6" t="s">
        <v>673</v>
      </c>
      <c r="B34" s="6"/>
      <c r="C34" s="6" t="s">
        <v>827</v>
      </c>
      <c r="D34" s="6" t="s">
        <v>828</v>
      </c>
      <c r="E34" s="34" t="s">
        <v>736</v>
      </c>
    </row>
    <row r="35" spans="1:5" x14ac:dyDescent="0.25">
      <c r="A35" s="6" t="s">
        <v>673</v>
      </c>
      <c r="B35" s="6"/>
      <c r="C35" s="6" t="s">
        <v>762</v>
      </c>
      <c r="D35" s="6" t="s">
        <v>829</v>
      </c>
      <c r="E35" s="34" t="s">
        <v>734</v>
      </c>
    </row>
    <row r="36" spans="1:5" x14ac:dyDescent="0.25">
      <c r="A36" s="6" t="s">
        <v>673</v>
      </c>
      <c r="B36" s="6"/>
      <c r="C36" s="6" t="s">
        <v>763</v>
      </c>
      <c r="D36" s="6" t="s">
        <v>830</v>
      </c>
      <c r="E36" s="34" t="s">
        <v>734</v>
      </c>
    </row>
    <row r="37" spans="1:5" x14ac:dyDescent="0.25">
      <c r="A37" s="6" t="s">
        <v>673</v>
      </c>
      <c r="B37" s="6"/>
      <c r="C37" s="6" t="s">
        <v>764</v>
      </c>
      <c r="D37" s="6" t="s">
        <v>831</v>
      </c>
      <c r="E37" s="34" t="s">
        <v>728</v>
      </c>
    </row>
    <row r="38" spans="1:5" x14ac:dyDescent="0.25">
      <c r="A38" s="6" t="s">
        <v>673</v>
      </c>
      <c r="B38" s="6"/>
      <c r="C38" s="6" t="s">
        <v>765</v>
      </c>
      <c r="D38" s="6" t="s">
        <v>832</v>
      </c>
      <c r="E38" s="34" t="s">
        <v>736</v>
      </c>
    </row>
    <row r="39" spans="1:5" x14ac:dyDescent="0.25">
      <c r="A39" s="6" t="s">
        <v>673</v>
      </c>
      <c r="B39" s="6"/>
      <c r="C39" s="6" t="s">
        <v>833</v>
      </c>
      <c r="D39" s="6" t="s">
        <v>834</v>
      </c>
      <c r="E39" s="34" t="s">
        <v>736</v>
      </c>
    </row>
    <row r="40" spans="1:5" x14ac:dyDescent="0.25">
      <c r="A40" s="6" t="s">
        <v>673</v>
      </c>
      <c r="B40" s="6"/>
      <c r="C40" s="6" t="s">
        <v>766</v>
      </c>
      <c r="D40" s="6" t="s">
        <v>835</v>
      </c>
      <c r="E40" s="34" t="s">
        <v>731</v>
      </c>
    </row>
    <row r="41" spans="1:5" x14ac:dyDescent="0.25">
      <c r="A41" s="6" t="s">
        <v>673</v>
      </c>
      <c r="B41" s="6"/>
      <c r="C41" s="6" t="s">
        <v>767</v>
      </c>
      <c r="D41" s="6" t="s">
        <v>836</v>
      </c>
      <c r="E41" s="34" t="s">
        <v>728</v>
      </c>
    </row>
    <row r="42" spans="1:5" x14ac:dyDescent="0.25">
      <c r="A42" s="6" t="s">
        <v>673</v>
      </c>
      <c r="B42" s="6" t="s">
        <v>789</v>
      </c>
      <c r="C42" s="6" t="s">
        <v>768</v>
      </c>
      <c r="D42" s="6" t="s">
        <v>837</v>
      </c>
      <c r="E42" s="34" t="s">
        <v>736</v>
      </c>
    </row>
    <row r="43" spans="1:5" x14ac:dyDescent="0.25">
      <c r="A43" s="6" t="s">
        <v>673</v>
      </c>
      <c r="B43" s="6"/>
      <c r="C43" s="6" t="s">
        <v>769</v>
      </c>
      <c r="D43" s="6" t="s">
        <v>838</v>
      </c>
      <c r="E43" s="34" t="s">
        <v>728</v>
      </c>
    </row>
    <row r="44" spans="1:5" x14ac:dyDescent="0.25">
      <c r="A44" s="6" t="s">
        <v>673</v>
      </c>
      <c r="B44" s="6"/>
      <c r="C44" s="6" t="s">
        <v>770</v>
      </c>
      <c r="D44" s="6" t="s">
        <v>839</v>
      </c>
      <c r="E44" s="34" t="s">
        <v>734</v>
      </c>
    </row>
    <row r="45" spans="1:5" x14ac:dyDescent="0.25">
      <c r="A45" s="6" t="s">
        <v>673</v>
      </c>
      <c r="B45" s="6"/>
      <c r="C45" s="6" t="s">
        <v>771</v>
      </c>
      <c r="D45" s="6" t="s">
        <v>772</v>
      </c>
      <c r="E45" s="34" t="s">
        <v>731</v>
      </c>
    </row>
    <row r="46" spans="1:5" x14ac:dyDescent="0.25">
      <c r="A46" s="6" t="s">
        <v>673</v>
      </c>
      <c r="B46" s="6"/>
      <c r="C46" s="6" t="s">
        <v>840</v>
      </c>
      <c r="D46" s="6" t="s">
        <v>841</v>
      </c>
      <c r="E46" s="34" t="s">
        <v>728</v>
      </c>
    </row>
    <row r="47" spans="1:5" x14ac:dyDescent="0.25">
      <c r="A47" s="6" t="s">
        <v>673</v>
      </c>
      <c r="B47" s="6" t="s">
        <v>518</v>
      </c>
      <c r="C47" s="6" t="s">
        <v>842</v>
      </c>
      <c r="D47" s="6" t="s">
        <v>843</v>
      </c>
      <c r="E47" s="34" t="s">
        <v>844</v>
      </c>
    </row>
    <row r="48" spans="1:5" x14ac:dyDescent="0.25">
      <c r="A48" s="6" t="s">
        <v>673</v>
      </c>
      <c r="B48" s="6" t="s">
        <v>518</v>
      </c>
      <c r="C48" s="6" t="s">
        <v>777</v>
      </c>
      <c r="D48" s="6" t="s">
        <v>845</v>
      </c>
      <c r="E48" s="34" t="s">
        <v>728</v>
      </c>
    </row>
    <row r="49" spans="1:5" x14ac:dyDescent="0.25">
      <c r="A49" s="6" t="s">
        <v>673</v>
      </c>
      <c r="B49" s="6" t="s">
        <v>518</v>
      </c>
      <c r="C49" s="6" t="s">
        <v>778</v>
      </c>
      <c r="D49" s="6" t="s">
        <v>846</v>
      </c>
      <c r="E49" s="34" t="s">
        <v>728</v>
      </c>
    </row>
    <row r="50" spans="1:5" x14ac:dyDescent="0.25">
      <c r="A50" s="6" t="s">
        <v>673</v>
      </c>
      <c r="B50" s="6" t="s">
        <v>518</v>
      </c>
      <c r="C50" s="6" t="s">
        <v>847</v>
      </c>
      <c r="D50" s="6" t="s">
        <v>848</v>
      </c>
      <c r="E50" s="34" t="s">
        <v>779</v>
      </c>
    </row>
    <row r="51" spans="1:5" x14ac:dyDescent="0.25">
      <c r="A51" s="6" t="s">
        <v>673</v>
      </c>
      <c r="B51" s="6" t="s">
        <v>518</v>
      </c>
      <c r="C51" s="6" t="s">
        <v>849</v>
      </c>
      <c r="D51" s="6" t="s">
        <v>850</v>
      </c>
      <c r="E51" s="34" t="s">
        <v>779</v>
      </c>
    </row>
    <row r="52" spans="1:5" x14ac:dyDescent="0.25">
      <c r="A52" s="6" t="s">
        <v>673</v>
      </c>
      <c r="B52" s="6"/>
      <c r="C52" s="6" t="s">
        <v>780</v>
      </c>
      <c r="D52" s="6" t="s">
        <v>851</v>
      </c>
      <c r="E52" s="34" t="s">
        <v>736</v>
      </c>
    </row>
    <row r="53" spans="1:5" x14ac:dyDescent="0.25">
      <c r="A53" s="6" t="s">
        <v>673</v>
      </c>
      <c r="B53" s="6" t="s">
        <v>789</v>
      </c>
      <c r="C53" s="6" t="s">
        <v>781</v>
      </c>
      <c r="D53" s="6" t="s">
        <v>782</v>
      </c>
      <c r="E53" s="34" t="s">
        <v>779</v>
      </c>
    </row>
    <row r="54" spans="1:5" x14ac:dyDescent="0.25">
      <c r="A54" s="6" t="s">
        <v>673</v>
      </c>
      <c r="B54" s="6" t="s">
        <v>789</v>
      </c>
      <c r="C54" s="6" t="s">
        <v>783</v>
      </c>
      <c r="D54" s="6" t="s">
        <v>852</v>
      </c>
      <c r="E54" s="34" t="s">
        <v>728</v>
      </c>
    </row>
    <row r="55" spans="1:5" x14ac:dyDescent="0.25">
      <c r="A55" s="6" t="s">
        <v>673</v>
      </c>
      <c r="B55" s="6" t="s">
        <v>789</v>
      </c>
      <c r="C55" s="6" t="s">
        <v>784</v>
      </c>
      <c r="D55" s="6" t="s">
        <v>853</v>
      </c>
      <c r="E55" s="34" t="s">
        <v>728</v>
      </c>
    </row>
    <row r="56" spans="1:5" x14ac:dyDescent="0.25">
      <c r="A56" s="6" t="s">
        <v>673</v>
      </c>
      <c r="B56" s="6"/>
      <c r="C56" s="6" t="s">
        <v>773</v>
      </c>
      <c r="D56" s="6" t="s">
        <v>854</v>
      </c>
      <c r="E56" s="34" t="s">
        <v>728</v>
      </c>
    </row>
    <row r="57" spans="1:5" x14ac:dyDescent="0.25">
      <c r="A57" s="6" t="s">
        <v>673</v>
      </c>
      <c r="B57" s="6"/>
      <c r="C57" s="6" t="s">
        <v>774</v>
      </c>
      <c r="D57" s="6" t="s">
        <v>855</v>
      </c>
      <c r="E57" s="34" t="s">
        <v>728</v>
      </c>
    </row>
    <row r="58" spans="1:5" x14ac:dyDescent="0.25">
      <c r="A58" s="6" t="s">
        <v>673</v>
      </c>
      <c r="B58" s="6"/>
      <c r="C58" s="6" t="s">
        <v>775</v>
      </c>
      <c r="D58" s="6" t="s">
        <v>856</v>
      </c>
      <c r="E58" s="34" t="s">
        <v>736</v>
      </c>
    </row>
    <row r="59" spans="1:5" x14ac:dyDescent="0.25">
      <c r="A59" s="6" t="s">
        <v>673</v>
      </c>
      <c r="B59" s="6"/>
      <c r="C59" s="6" t="s">
        <v>776</v>
      </c>
      <c r="D59" s="6" t="s">
        <v>857</v>
      </c>
      <c r="E59" s="34">
        <v>0</v>
      </c>
    </row>
    <row r="60" spans="1:5" x14ac:dyDescent="0.25">
      <c r="A60" s="6" t="s">
        <v>673</v>
      </c>
      <c r="B60" s="6"/>
      <c r="C60" s="6" t="s">
        <v>752</v>
      </c>
      <c r="D60" s="6" t="s">
        <v>858</v>
      </c>
      <c r="E60" s="34" t="s">
        <v>736</v>
      </c>
    </row>
    <row r="61" spans="1:5" x14ac:dyDescent="0.25">
      <c r="A61" s="6" t="s">
        <v>673</v>
      </c>
      <c r="B61" s="6"/>
      <c r="C61" s="6" t="s">
        <v>859</v>
      </c>
      <c r="D61" s="6" t="s">
        <v>860</v>
      </c>
      <c r="E61" s="34" t="s">
        <v>728</v>
      </c>
    </row>
    <row r="62" spans="1:5" x14ac:dyDescent="0.25">
      <c r="A62" s="6" t="s">
        <v>673</v>
      </c>
      <c r="B62" s="6"/>
      <c r="C62" s="6" t="s">
        <v>861</v>
      </c>
      <c r="D62" s="6" t="s">
        <v>862</v>
      </c>
      <c r="E62" s="34" t="s">
        <v>728</v>
      </c>
    </row>
    <row r="63" spans="1:5" x14ac:dyDescent="0.25">
      <c r="A63" s="6" t="s">
        <v>673</v>
      </c>
      <c r="B63" s="6"/>
      <c r="C63" s="6" t="s">
        <v>863</v>
      </c>
      <c r="D63" s="6" t="s">
        <v>864</v>
      </c>
      <c r="E63" s="34" t="s">
        <v>728</v>
      </c>
    </row>
    <row r="64" spans="1:5" x14ac:dyDescent="0.25">
      <c r="A64" s="6" t="s">
        <v>673</v>
      </c>
      <c r="B64" s="6"/>
      <c r="C64" s="6" t="s">
        <v>865</v>
      </c>
      <c r="D64" s="6" t="s">
        <v>866</v>
      </c>
      <c r="E64" s="34"/>
    </row>
    <row r="65" spans="1:5" x14ac:dyDescent="0.25">
      <c r="A65" s="6" t="s">
        <v>673</v>
      </c>
      <c r="B65" s="6"/>
      <c r="C65" s="6" t="s">
        <v>867</v>
      </c>
      <c r="D65" s="6" t="s">
        <v>868</v>
      </c>
      <c r="E65" s="34" t="s">
        <v>728</v>
      </c>
    </row>
    <row r="66" spans="1:5" x14ac:dyDescent="0.25">
      <c r="A66" s="6" t="s">
        <v>673</v>
      </c>
      <c r="B66" s="6"/>
      <c r="C66" s="6" t="s">
        <v>869</v>
      </c>
      <c r="D66" s="6" t="s">
        <v>870</v>
      </c>
      <c r="E66" s="34"/>
    </row>
    <row r="67" spans="1:5" x14ac:dyDescent="0.25">
      <c r="A67" s="6" t="s">
        <v>871</v>
      </c>
      <c r="B67" s="6"/>
      <c r="C67" s="6" t="s">
        <v>872</v>
      </c>
      <c r="D67" s="6" t="s">
        <v>873</v>
      </c>
      <c r="E67" s="34">
        <v>0</v>
      </c>
    </row>
    <row r="68" spans="1:5" x14ac:dyDescent="0.25">
      <c r="A68" s="6" t="s">
        <v>871</v>
      </c>
      <c r="B68" s="6"/>
      <c r="C68" s="6" t="s">
        <v>874</v>
      </c>
      <c r="D68" s="6" t="s">
        <v>875</v>
      </c>
      <c r="E68" s="34" t="s">
        <v>731</v>
      </c>
    </row>
    <row r="69" spans="1:5" x14ac:dyDescent="0.25">
      <c r="A69" s="6" t="s">
        <v>871</v>
      </c>
      <c r="B69" s="6"/>
      <c r="C69" s="6" t="s">
        <v>876</v>
      </c>
      <c r="D69" s="6" t="s">
        <v>877</v>
      </c>
      <c r="E69" s="34" t="s">
        <v>731</v>
      </c>
    </row>
    <row r="70" spans="1:5" x14ac:dyDescent="0.25">
      <c r="A70" s="6" t="s">
        <v>871</v>
      </c>
      <c r="B70" s="6"/>
      <c r="C70" s="6" t="s">
        <v>878</v>
      </c>
      <c r="D70" s="6" t="s">
        <v>879</v>
      </c>
      <c r="E70" s="34" t="s">
        <v>731</v>
      </c>
    </row>
    <row r="71" spans="1:5" x14ac:dyDescent="0.25">
      <c r="A71" s="6" t="s">
        <v>880</v>
      </c>
      <c r="B71" s="6"/>
      <c r="C71" s="6" t="s">
        <v>881</v>
      </c>
      <c r="D71" s="6" t="s">
        <v>882</v>
      </c>
      <c r="E71" s="34">
        <v>0</v>
      </c>
    </row>
    <row r="72" spans="1:5" x14ac:dyDescent="0.25">
      <c r="A72" s="6" t="s">
        <v>880</v>
      </c>
      <c r="B72" s="6"/>
      <c r="C72" s="6" t="s">
        <v>883</v>
      </c>
      <c r="D72" s="6" t="s">
        <v>884</v>
      </c>
      <c r="E72" s="34" t="s">
        <v>731</v>
      </c>
    </row>
    <row r="73" spans="1:5" x14ac:dyDescent="0.25">
      <c r="A73" s="6" t="s">
        <v>880</v>
      </c>
      <c r="B73" s="6"/>
      <c r="C73" s="6" t="s">
        <v>885</v>
      </c>
      <c r="D73" s="6" t="s">
        <v>886</v>
      </c>
      <c r="E73" s="34" t="s">
        <v>731</v>
      </c>
    </row>
    <row r="74" spans="1:5" x14ac:dyDescent="0.25">
      <c r="A74" s="6" t="s">
        <v>880</v>
      </c>
      <c r="B74" s="6"/>
      <c r="C74" s="6" t="s">
        <v>887</v>
      </c>
      <c r="D74" s="6" t="s">
        <v>888</v>
      </c>
      <c r="E74" s="34" t="s">
        <v>731</v>
      </c>
    </row>
    <row r="75" spans="1:5" x14ac:dyDescent="0.25">
      <c r="A75" s="6" t="s">
        <v>889</v>
      </c>
      <c r="B75" s="6"/>
      <c r="C75" s="6" t="s">
        <v>890</v>
      </c>
      <c r="D75" s="6" t="s">
        <v>891</v>
      </c>
      <c r="E75" s="34">
        <v>0</v>
      </c>
    </row>
    <row r="76" spans="1:5" x14ac:dyDescent="0.25">
      <c r="A76" s="6" t="s">
        <v>889</v>
      </c>
      <c r="B76" s="6"/>
      <c r="C76" s="6" t="s">
        <v>892</v>
      </c>
      <c r="D76" s="6" t="s">
        <v>893</v>
      </c>
      <c r="E76" s="34">
        <v>0</v>
      </c>
    </row>
    <row r="77" spans="1:5" x14ac:dyDescent="0.25">
      <c r="A77" s="6" t="s">
        <v>889</v>
      </c>
      <c r="B77" s="6"/>
      <c r="C77" s="6" t="s">
        <v>894</v>
      </c>
      <c r="D77" s="6" t="s">
        <v>895</v>
      </c>
      <c r="E77" s="34">
        <v>0</v>
      </c>
    </row>
    <row r="78" spans="1:5" x14ac:dyDescent="0.25">
      <c r="A78" s="7" t="s">
        <v>889</v>
      </c>
      <c r="B78" s="7"/>
      <c r="C78" s="7" t="s">
        <v>896</v>
      </c>
      <c r="D78" s="7" t="s">
        <v>897</v>
      </c>
      <c r="E78" s="35">
        <v>0</v>
      </c>
    </row>
  </sheetData>
  <sortState xmlns:xlrd2="http://schemas.microsoft.com/office/spreadsheetml/2017/richdata2" ref="L3:L9">
    <sortCondition ref="L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29296-0042-45E7-8002-48F34CA6B7BB}">
  <dimension ref="A1:M32"/>
  <sheetViews>
    <sheetView showGridLines="0" zoomScale="75" zoomScaleNormal="75" workbookViewId="0">
      <selection activeCell="F36" sqref="F36"/>
    </sheetView>
  </sheetViews>
  <sheetFormatPr defaultRowHeight="15" x14ac:dyDescent="0.25"/>
  <cols>
    <col min="1" max="1" width="17.28515625" bestFit="1" customWidth="1"/>
    <col min="2" max="11" width="11.5703125" bestFit="1" customWidth="1"/>
    <col min="13" max="13" width="56.85546875" bestFit="1" customWidth="1"/>
  </cols>
  <sheetData>
    <row r="1" spans="1:11" x14ac:dyDescent="0.25">
      <c r="A1" s="21" t="s">
        <v>455</v>
      </c>
      <c r="B1" s="21">
        <v>21</v>
      </c>
      <c r="C1" s="21">
        <v>24</v>
      </c>
      <c r="D1" s="21">
        <v>46</v>
      </c>
      <c r="E1" s="21">
        <v>63</v>
      </c>
      <c r="F1" s="21">
        <v>67</v>
      </c>
      <c r="G1" s="21">
        <v>84</v>
      </c>
      <c r="H1" s="21">
        <v>88</v>
      </c>
      <c r="I1" s="21">
        <v>90</v>
      </c>
      <c r="J1" s="21">
        <v>122</v>
      </c>
      <c r="K1" s="21">
        <v>124</v>
      </c>
    </row>
    <row r="2" spans="1:11" x14ac:dyDescent="0.25">
      <c r="A2" s="21" t="s">
        <v>408</v>
      </c>
      <c r="B2" s="22">
        <v>39805</v>
      </c>
      <c r="C2" s="22">
        <v>39512</v>
      </c>
      <c r="D2" s="22">
        <v>39876</v>
      </c>
      <c r="E2" s="22">
        <v>39461</v>
      </c>
      <c r="F2" s="22">
        <v>39955</v>
      </c>
      <c r="G2" s="22">
        <v>39943</v>
      </c>
      <c r="H2" s="22">
        <v>39353</v>
      </c>
      <c r="I2" s="22">
        <v>40145</v>
      </c>
      <c r="J2" s="22">
        <v>39683</v>
      </c>
      <c r="K2" s="22">
        <v>39695</v>
      </c>
    </row>
    <row r="3" spans="1:11" x14ac:dyDescent="0.25">
      <c r="A3" s="21" t="s">
        <v>691</v>
      </c>
      <c r="B3" s="21">
        <v>1</v>
      </c>
      <c r="C3" s="21">
        <v>2</v>
      </c>
      <c r="D3" s="21">
        <v>4</v>
      </c>
      <c r="E3" s="21">
        <v>3</v>
      </c>
      <c r="F3" s="21">
        <v>2</v>
      </c>
      <c r="G3" s="21">
        <v>1</v>
      </c>
      <c r="H3" s="21">
        <v>1</v>
      </c>
      <c r="I3" s="21">
        <v>1</v>
      </c>
      <c r="J3" s="21">
        <v>1</v>
      </c>
      <c r="K3" s="21">
        <v>3</v>
      </c>
    </row>
    <row r="4" spans="1:11" x14ac:dyDescent="0.25">
      <c r="A4" s="21" t="s">
        <v>220</v>
      </c>
      <c r="B4" s="21">
        <v>59</v>
      </c>
      <c r="C4" s="21">
        <v>199</v>
      </c>
      <c r="D4" s="21">
        <v>308</v>
      </c>
      <c r="E4" s="21">
        <v>200</v>
      </c>
      <c r="F4" s="21">
        <v>307</v>
      </c>
      <c r="G4" s="21">
        <v>281</v>
      </c>
      <c r="H4" s="21">
        <v>59</v>
      </c>
      <c r="I4" s="21">
        <v>50</v>
      </c>
      <c r="J4" s="21">
        <v>164</v>
      </c>
      <c r="K4" s="21">
        <v>200</v>
      </c>
    </row>
    <row r="5" spans="1:11" x14ac:dyDescent="0.25">
      <c r="A5" s="21" t="s">
        <v>256</v>
      </c>
      <c r="B5" s="21">
        <v>49</v>
      </c>
      <c r="C5" s="21">
        <v>572</v>
      </c>
      <c r="D5" s="21">
        <v>202</v>
      </c>
      <c r="E5" s="21">
        <v>1495</v>
      </c>
      <c r="F5" s="21">
        <v>2509</v>
      </c>
      <c r="G5" s="21">
        <v>2180</v>
      </c>
      <c r="H5" s="21">
        <v>243</v>
      </c>
      <c r="I5" s="21">
        <v>420</v>
      </c>
      <c r="J5" s="21">
        <v>2330</v>
      </c>
      <c r="K5" s="21">
        <v>2487</v>
      </c>
    </row>
    <row r="6" spans="1:11" x14ac:dyDescent="0.25">
      <c r="A6" s="21" t="s">
        <v>323</v>
      </c>
      <c r="B6" s="21">
        <v>13</v>
      </c>
      <c r="C6" s="21">
        <v>11</v>
      </c>
      <c r="D6" s="21">
        <v>20</v>
      </c>
      <c r="E6" s="21">
        <v>11</v>
      </c>
      <c r="F6" s="21">
        <v>25</v>
      </c>
      <c r="G6" s="21">
        <v>25</v>
      </c>
      <c r="H6" s="21">
        <v>3</v>
      </c>
      <c r="I6" s="21">
        <v>22</v>
      </c>
      <c r="J6" s="21">
        <v>12</v>
      </c>
      <c r="K6" s="21">
        <v>12</v>
      </c>
    </row>
    <row r="7" spans="1:11" x14ac:dyDescent="0.25">
      <c r="A7" s="21" t="s">
        <v>39</v>
      </c>
      <c r="B7" s="21">
        <v>1</v>
      </c>
      <c r="C7" s="21">
        <v>1</v>
      </c>
      <c r="D7" s="21">
        <v>1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</row>
    <row r="8" spans="1:11" x14ac:dyDescent="0.25">
      <c r="A8" t="s">
        <v>295</v>
      </c>
      <c r="B8" s="27">
        <v>91.95</v>
      </c>
      <c r="C8" s="27">
        <v>87.37</v>
      </c>
      <c r="D8" s="27">
        <v>316.85000000000002</v>
      </c>
      <c r="E8" s="27">
        <v>105.77</v>
      </c>
      <c r="F8" s="27">
        <v>2.0699999999999998</v>
      </c>
      <c r="G8" s="27">
        <v>75.959999999999994</v>
      </c>
      <c r="H8" s="27">
        <v>208.52</v>
      </c>
      <c r="I8" s="27">
        <v>254.86</v>
      </c>
      <c r="J8" s="27">
        <v>61.17</v>
      </c>
      <c r="K8" s="27">
        <v>183.95</v>
      </c>
    </row>
    <row r="9" spans="1:11" x14ac:dyDescent="0.25">
      <c r="A9" t="s">
        <v>297</v>
      </c>
      <c r="B9" s="27">
        <v>199.95</v>
      </c>
      <c r="C9" s="27">
        <v>190</v>
      </c>
      <c r="D9" s="27">
        <v>689</v>
      </c>
      <c r="E9" s="27">
        <v>230</v>
      </c>
      <c r="F9" s="27">
        <v>4.0599999999999996</v>
      </c>
      <c r="G9" s="27">
        <v>149</v>
      </c>
      <c r="H9" s="27">
        <v>409</v>
      </c>
      <c r="I9" s="27">
        <v>499.9</v>
      </c>
      <c r="J9" s="27">
        <v>119.99</v>
      </c>
      <c r="K9" s="27">
        <v>400</v>
      </c>
    </row>
    <row r="10" spans="1:11" x14ac:dyDescent="0.25">
      <c r="A10" t="s">
        <v>463</v>
      </c>
      <c r="B10">
        <v>26</v>
      </c>
      <c r="C10">
        <v>9</v>
      </c>
      <c r="D10">
        <v>18</v>
      </c>
      <c r="E10">
        <v>36</v>
      </c>
      <c r="F10">
        <v>480</v>
      </c>
      <c r="G10">
        <v>24</v>
      </c>
      <c r="H10">
        <v>12</v>
      </c>
      <c r="I10">
        <v>13</v>
      </c>
      <c r="J10">
        <v>12</v>
      </c>
      <c r="K10">
        <v>36</v>
      </c>
    </row>
    <row r="11" spans="1:11" x14ac:dyDescent="0.25">
      <c r="A11" t="s">
        <v>465</v>
      </c>
      <c r="B11">
        <v>1</v>
      </c>
      <c r="C11">
        <v>1</v>
      </c>
      <c r="D11">
        <v>1</v>
      </c>
      <c r="E11">
        <v>2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25">
      <c r="A12" t="s">
        <v>467</v>
      </c>
      <c r="B12" s="27">
        <v>199.95</v>
      </c>
      <c r="C12" s="27">
        <v>190</v>
      </c>
      <c r="D12" s="27">
        <v>689</v>
      </c>
      <c r="E12" s="27">
        <v>460</v>
      </c>
      <c r="F12" s="27">
        <v>4.0599999999999996</v>
      </c>
      <c r="G12" s="27">
        <v>149</v>
      </c>
      <c r="H12" s="27">
        <v>409</v>
      </c>
      <c r="I12" s="27">
        <v>499.9</v>
      </c>
      <c r="J12" s="27">
        <v>119.99</v>
      </c>
      <c r="K12" s="27">
        <v>400</v>
      </c>
    </row>
    <row r="13" spans="1:11" x14ac:dyDescent="0.25">
      <c r="A13" t="s">
        <v>469</v>
      </c>
      <c r="B13">
        <v>1</v>
      </c>
      <c r="C13">
        <v>4</v>
      </c>
      <c r="D13">
        <v>3</v>
      </c>
      <c r="E13">
        <v>8</v>
      </c>
      <c r="F13">
        <v>2</v>
      </c>
      <c r="G13">
        <v>4</v>
      </c>
      <c r="H13">
        <v>1</v>
      </c>
      <c r="I13">
        <v>1</v>
      </c>
      <c r="J13">
        <v>2</v>
      </c>
      <c r="K13">
        <v>8</v>
      </c>
    </row>
    <row r="14" spans="1:11" x14ac:dyDescent="0.25">
      <c r="A14" t="s">
        <v>471</v>
      </c>
      <c r="B14" s="27">
        <v>39.99</v>
      </c>
      <c r="C14" s="27">
        <v>38</v>
      </c>
      <c r="D14" s="27">
        <v>103.35</v>
      </c>
      <c r="E14" s="27">
        <v>92</v>
      </c>
      <c r="F14" s="27">
        <v>0.81200000000000006</v>
      </c>
      <c r="G14" s="27">
        <v>59.6</v>
      </c>
      <c r="H14" s="27">
        <v>40.9</v>
      </c>
      <c r="I14" s="27">
        <v>99.98</v>
      </c>
      <c r="J14" s="27">
        <v>23.998000000000001</v>
      </c>
      <c r="K14" s="27">
        <v>320</v>
      </c>
    </row>
    <row r="15" spans="1:11" x14ac:dyDescent="0.25">
      <c r="A15" t="s">
        <v>473</v>
      </c>
      <c r="B15" s="27">
        <v>2298.75</v>
      </c>
      <c r="C15" s="27">
        <v>698.96</v>
      </c>
      <c r="D15" s="27">
        <v>5386.45</v>
      </c>
      <c r="E15" s="27">
        <v>3596.18</v>
      </c>
      <c r="F15" s="27">
        <v>993.6</v>
      </c>
      <c r="G15" s="27">
        <v>1823.04</v>
      </c>
      <c r="H15" s="27">
        <v>2293.7199999999998</v>
      </c>
      <c r="I15" s="27">
        <v>3058.32</v>
      </c>
      <c r="J15" s="27">
        <v>672.87</v>
      </c>
      <c r="K15" s="27">
        <v>6438.25</v>
      </c>
    </row>
    <row r="16" spans="1:11" x14ac:dyDescent="0.25">
      <c r="A16" t="s">
        <v>475</v>
      </c>
      <c r="B16">
        <v>5158.71</v>
      </c>
      <c r="C16">
        <v>1672</v>
      </c>
      <c r="D16">
        <v>12298.65</v>
      </c>
      <c r="E16">
        <v>8188</v>
      </c>
      <c r="F16">
        <v>1947.9880000000001</v>
      </c>
      <c r="G16">
        <v>3516.4</v>
      </c>
      <c r="H16">
        <v>4867.1000000000004</v>
      </c>
      <c r="I16">
        <v>6398.72</v>
      </c>
      <c r="J16">
        <v>1415.8820000000001</v>
      </c>
      <c r="K16">
        <v>14080</v>
      </c>
    </row>
    <row r="17" spans="1:13" x14ac:dyDescent="0.25">
      <c r="A17" t="s">
        <v>23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3" x14ac:dyDescent="0.25">
      <c r="A18" t="s">
        <v>25</v>
      </c>
      <c r="B18" s="30">
        <v>40179</v>
      </c>
      <c r="C18" s="30">
        <v>40179</v>
      </c>
      <c r="D18" s="30">
        <v>40179</v>
      </c>
      <c r="E18" s="30">
        <v>40179</v>
      </c>
      <c r="F18" s="30">
        <v>40179</v>
      </c>
      <c r="G18" s="30">
        <v>40179</v>
      </c>
      <c r="H18" s="30">
        <v>40179</v>
      </c>
      <c r="I18" s="30">
        <v>40179</v>
      </c>
      <c r="J18" s="30">
        <v>40179</v>
      </c>
      <c r="K18" s="30">
        <v>40179</v>
      </c>
    </row>
    <row r="19" spans="1:13" x14ac:dyDescent="0.25">
      <c r="A19" t="s">
        <v>28</v>
      </c>
      <c r="B19" s="30">
        <v>40179</v>
      </c>
      <c r="C19" s="30">
        <v>40179</v>
      </c>
      <c r="D19" s="30">
        <v>40179</v>
      </c>
      <c r="E19" s="30">
        <v>40179</v>
      </c>
      <c r="F19" s="30">
        <v>40179</v>
      </c>
      <c r="G19" s="30">
        <v>40179</v>
      </c>
      <c r="H19" s="30">
        <v>40179</v>
      </c>
      <c r="I19" s="30">
        <v>40179</v>
      </c>
      <c r="J19" s="30">
        <v>40179</v>
      </c>
      <c r="K19" s="30">
        <v>40179</v>
      </c>
    </row>
    <row r="22" spans="1:13" x14ac:dyDescent="0.25">
      <c r="A22" t="s">
        <v>677</v>
      </c>
      <c r="B22" s="26">
        <f t="shared" ref="B22:K22" si="0">B14/(B9*B13)</f>
        <v>0.2</v>
      </c>
      <c r="C22" s="26">
        <f t="shared" si="0"/>
        <v>0.05</v>
      </c>
      <c r="D22" s="26">
        <f t="shared" si="0"/>
        <v>4.9999999999999996E-2</v>
      </c>
      <c r="E22" s="26">
        <f t="shared" si="0"/>
        <v>0.05</v>
      </c>
      <c r="F22" s="26">
        <f t="shared" si="0"/>
        <v>0.10000000000000002</v>
      </c>
      <c r="G22" s="26">
        <f t="shared" si="0"/>
        <v>0.1</v>
      </c>
      <c r="H22" s="26">
        <f t="shared" si="0"/>
        <v>9.9999999999999992E-2</v>
      </c>
      <c r="I22" s="26">
        <f t="shared" si="0"/>
        <v>0.2</v>
      </c>
      <c r="J22" s="26">
        <f t="shared" si="0"/>
        <v>0.1</v>
      </c>
      <c r="K22" s="26">
        <f t="shared" si="0"/>
        <v>0.1</v>
      </c>
      <c r="M22" s="19" t="s">
        <v>693</v>
      </c>
    </row>
    <row r="23" spans="1:13" x14ac:dyDescent="0.25">
      <c r="A23" t="s">
        <v>678</v>
      </c>
      <c r="B23" s="26">
        <f>B11/B10</f>
        <v>3.8461538461538464E-2</v>
      </c>
      <c r="C23" s="26">
        <f t="shared" ref="C23:K23" si="1">C11/C10</f>
        <v>0.1111111111111111</v>
      </c>
      <c r="D23" s="26">
        <f t="shared" si="1"/>
        <v>5.5555555555555552E-2</v>
      </c>
      <c r="E23" s="26">
        <f t="shared" si="1"/>
        <v>5.5555555555555552E-2</v>
      </c>
      <c r="F23" s="26">
        <f t="shared" si="1"/>
        <v>2.0833333333333333E-3</v>
      </c>
      <c r="G23" s="26">
        <f t="shared" si="1"/>
        <v>4.1666666666666664E-2</v>
      </c>
      <c r="H23" s="26">
        <f t="shared" si="1"/>
        <v>8.3333333333333329E-2</v>
      </c>
      <c r="I23" s="26">
        <f t="shared" si="1"/>
        <v>7.6923076923076927E-2</v>
      </c>
      <c r="J23" s="26">
        <f t="shared" si="1"/>
        <v>8.3333333333333329E-2</v>
      </c>
      <c r="K23" s="26">
        <f t="shared" si="1"/>
        <v>2.7777777777777776E-2</v>
      </c>
      <c r="M23" t="s">
        <v>790</v>
      </c>
    </row>
    <row r="25" spans="1:13" x14ac:dyDescent="0.25">
      <c r="A25" t="s">
        <v>475</v>
      </c>
      <c r="B25" s="27">
        <f t="shared" ref="B25:K25" si="2">B9*B10-B14-B16</f>
        <v>0</v>
      </c>
      <c r="C25" s="27">
        <f t="shared" si="2"/>
        <v>0</v>
      </c>
      <c r="D25" s="27">
        <f t="shared" si="2"/>
        <v>0</v>
      </c>
      <c r="E25" s="27">
        <f t="shared" si="2"/>
        <v>0</v>
      </c>
      <c r="F25" s="27">
        <f t="shared" si="2"/>
        <v>0</v>
      </c>
      <c r="G25" s="27">
        <f t="shared" si="2"/>
        <v>0</v>
      </c>
      <c r="H25" s="27">
        <f t="shared" si="2"/>
        <v>0</v>
      </c>
      <c r="I25" s="27">
        <f t="shared" si="2"/>
        <v>0</v>
      </c>
      <c r="J25" s="27">
        <f t="shared" si="2"/>
        <v>0</v>
      </c>
      <c r="K25" s="27">
        <f t="shared" si="2"/>
        <v>0</v>
      </c>
      <c r="M25" t="s">
        <v>662</v>
      </c>
    </row>
    <row r="26" spans="1:13" x14ac:dyDescent="0.25">
      <c r="A26" t="s">
        <v>467</v>
      </c>
      <c r="B26" s="27">
        <f t="shared" ref="B26:K26" si="3">B9*B11-B12</f>
        <v>0</v>
      </c>
      <c r="C26" s="27">
        <f t="shared" si="3"/>
        <v>0</v>
      </c>
      <c r="D26" s="27">
        <f t="shared" si="3"/>
        <v>0</v>
      </c>
      <c r="E26" s="27">
        <f t="shared" si="3"/>
        <v>0</v>
      </c>
      <c r="F26" s="27">
        <f t="shared" si="3"/>
        <v>0</v>
      </c>
      <c r="G26" s="27">
        <f t="shared" si="3"/>
        <v>0</v>
      </c>
      <c r="H26" s="27">
        <f t="shared" si="3"/>
        <v>0</v>
      </c>
      <c r="I26" s="27">
        <f t="shared" si="3"/>
        <v>0</v>
      </c>
      <c r="J26" s="27">
        <f t="shared" si="3"/>
        <v>0</v>
      </c>
      <c r="K26" s="27">
        <f t="shared" si="3"/>
        <v>0</v>
      </c>
      <c r="M26" t="s">
        <v>664</v>
      </c>
    </row>
    <row r="27" spans="1:13" x14ac:dyDescent="0.25"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3" x14ac:dyDescent="0.25">
      <c r="A28" t="s">
        <v>675</v>
      </c>
      <c r="B28" s="27">
        <f t="shared" ref="B28:K28" si="4">B16-B12</f>
        <v>4958.76</v>
      </c>
      <c r="C28" s="27">
        <f t="shared" si="4"/>
        <v>1482</v>
      </c>
      <c r="D28" s="27">
        <f t="shared" si="4"/>
        <v>11609.65</v>
      </c>
      <c r="E28" s="27">
        <f t="shared" si="4"/>
        <v>7728</v>
      </c>
      <c r="F28" s="27">
        <f t="shared" si="4"/>
        <v>1943.9280000000001</v>
      </c>
      <c r="G28" s="27">
        <f t="shared" si="4"/>
        <v>3367.4</v>
      </c>
      <c r="H28" s="27">
        <f t="shared" si="4"/>
        <v>4458.1000000000004</v>
      </c>
      <c r="I28" s="27">
        <f t="shared" si="4"/>
        <v>5898.8200000000006</v>
      </c>
      <c r="J28" s="27">
        <f t="shared" si="4"/>
        <v>1295.8920000000001</v>
      </c>
      <c r="K28" s="27">
        <f t="shared" si="4"/>
        <v>13680</v>
      </c>
      <c r="M28" t="s">
        <v>663</v>
      </c>
    </row>
    <row r="29" spans="1:13" x14ac:dyDescent="0.25">
      <c r="A29" t="s">
        <v>473</v>
      </c>
      <c r="B29" s="27">
        <f t="shared" ref="B29:K29" si="5">B8*(B10-B11)-B15</f>
        <v>0</v>
      </c>
      <c r="C29" s="27">
        <f t="shared" si="5"/>
        <v>0</v>
      </c>
      <c r="D29" s="27">
        <f t="shared" si="5"/>
        <v>0</v>
      </c>
      <c r="E29" s="27">
        <f t="shared" si="5"/>
        <v>0</v>
      </c>
      <c r="F29" s="28">
        <f t="shared" si="5"/>
        <v>-2.07000000000005</v>
      </c>
      <c r="G29" s="28">
        <f t="shared" si="5"/>
        <v>-75.960000000000036</v>
      </c>
      <c r="H29" s="27">
        <f t="shared" si="5"/>
        <v>0</v>
      </c>
      <c r="I29" s="27">
        <f t="shared" si="5"/>
        <v>0</v>
      </c>
      <c r="J29" s="27">
        <f t="shared" si="5"/>
        <v>0</v>
      </c>
      <c r="K29" s="29">
        <f t="shared" si="5"/>
        <v>0</v>
      </c>
      <c r="M29" t="s">
        <v>692</v>
      </c>
    </row>
    <row r="30" spans="1:13" x14ac:dyDescent="0.25">
      <c r="B30" s="27"/>
      <c r="C30" s="27"/>
      <c r="D30" s="27"/>
      <c r="E30" s="27"/>
      <c r="F30" s="29"/>
      <c r="G30" s="29"/>
      <c r="H30" s="27"/>
      <c r="I30" s="27"/>
      <c r="J30" s="27"/>
      <c r="K30" s="29"/>
    </row>
    <row r="31" spans="1:13" x14ac:dyDescent="0.25">
      <c r="A31" t="s">
        <v>676</v>
      </c>
      <c r="B31" s="27">
        <f t="shared" ref="B31:K31" si="6">B28-B15</f>
        <v>2660.01</v>
      </c>
      <c r="C31" s="27">
        <f t="shared" si="6"/>
        <v>783.04</v>
      </c>
      <c r="D31" s="27">
        <f t="shared" si="6"/>
        <v>6223.2</v>
      </c>
      <c r="E31" s="27">
        <f t="shared" si="6"/>
        <v>4131.82</v>
      </c>
      <c r="F31" s="27">
        <f t="shared" si="6"/>
        <v>950.32800000000009</v>
      </c>
      <c r="G31" s="27">
        <f t="shared" si="6"/>
        <v>1544.3600000000001</v>
      </c>
      <c r="H31" s="27">
        <f t="shared" si="6"/>
        <v>2164.3800000000006</v>
      </c>
      <c r="I31" s="27">
        <f t="shared" si="6"/>
        <v>2840.5000000000005</v>
      </c>
      <c r="J31" s="27">
        <f t="shared" si="6"/>
        <v>623.02200000000005</v>
      </c>
      <c r="K31" s="27">
        <f t="shared" si="6"/>
        <v>7241.75</v>
      </c>
      <c r="M31" t="s">
        <v>665</v>
      </c>
    </row>
    <row r="32" spans="1:13" x14ac:dyDescent="0.25">
      <c r="A32" t="s">
        <v>793</v>
      </c>
      <c r="B32" s="26">
        <f>B31/B28</f>
        <v>0.53642644532100769</v>
      </c>
      <c r="C32" s="26">
        <f t="shared" ref="C32:K32" si="7">C31/C28</f>
        <v>0.5283670715249662</v>
      </c>
      <c r="D32" s="26">
        <f t="shared" si="7"/>
        <v>0.53603683142902669</v>
      </c>
      <c r="E32" s="26">
        <f t="shared" si="7"/>
        <v>0.53465579710144928</v>
      </c>
      <c r="F32" s="26">
        <f t="shared" si="7"/>
        <v>0.48886995814659806</v>
      </c>
      <c r="G32" s="26">
        <f t="shared" si="7"/>
        <v>0.4586208944586328</v>
      </c>
      <c r="H32" s="26">
        <f t="shared" si="7"/>
        <v>0.48549382023732091</v>
      </c>
      <c r="I32" s="26">
        <f t="shared" si="7"/>
        <v>0.48153698536317435</v>
      </c>
      <c r="J32" s="26">
        <f t="shared" si="7"/>
        <v>0.48076691576149866</v>
      </c>
      <c r="K32" s="26">
        <f t="shared" si="7"/>
        <v>0.5293676900584795</v>
      </c>
      <c r="M32" t="s">
        <v>791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19BF-7185-4201-B352-C32E10AE406D}">
  <dimension ref="A1:I18"/>
  <sheetViews>
    <sheetView showGridLines="0" zoomScale="75" zoomScaleNormal="75" workbookViewId="0">
      <selection activeCell="D31" sqref="D31"/>
    </sheetView>
  </sheetViews>
  <sheetFormatPr defaultRowHeight="15" x14ac:dyDescent="0.25"/>
  <cols>
    <col min="1" max="1" width="11.7109375" bestFit="1" customWidth="1"/>
    <col min="2" max="2" width="18" bestFit="1" customWidth="1"/>
    <col min="3" max="4" width="31.42578125" bestFit="1" customWidth="1"/>
    <col min="5" max="7" width="14.42578125" bestFit="1" customWidth="1"/>
    <col min="8" max="8" width="1.7109375" customWidth="1"/>
  </cols>
  <sheetData>
    <row r="1" spans="1:9" x14ac:dyDescent="0.25">
      <c r="A1" t="s">
        <v>1</v>
      </c>
      <c r="B1" t="s">
        <v>5</v>
      </c>
      <c r="C1" t="s">
        <v>10</v>
      </c>
      <c r="D1" t="s">
        <v>12</v>
      </c>
      <c r="E1">
        <v>2007</v>
      </c>
      <c r="F1">
        <v>2008</v>
      </c>
      <c r="G1">
        <v>2009</v>
      </c>
    </row>
    <row r="2" spans="1:9" x14ac:dyDescent="0.25">
      <c r="A2">
        <v>4</v>
      </c>
      <c r="B2">
        <v>2</v>
      </c>
      <c r="C2" t="s">
        <v>703</v>
      </c>
      <c r="D2" t="s">
        <v>703</v>
      </c>
      <c r="E2" s="23">
        <v>4561940955.0212002</v>
      </c>
      <c r="F2" s="23">
        <v>4111233534.6841002</v>
      </c>
      <c r="G2" s="23">
        <v>3740483119.1823001</v>
      </c>
    </row>
    <row r="3" spans="1:9" x14ac:dyDescent="0.25">
      <c r="A3" s="20">
        <v>5</v>
      </c>
      <c r="B3" s="20">
        <v>3</v>
      </c>
      <c r="C3" s="20" t="s">
        <v>694</v>
      </c>
      <c r="D3" s="20" t="s">
        <v>694</v>
      </c>
      <c r="E3" s="24">
        <v>1966906968.8099999</v>
      </c>
      <c r="F3" s="24">
        <v>1773348839.6199999</v>
      </c>
      <c r="G3" s="24">
        <v>1624640793.3499999</v>
      </c>
      <c r="I3" t="s">
        <v>473</v>
      </c>
    </row>
    <row r="4" spans="1:9" x14ac:dyDescent="0.25">
      <c r="A4">
        <v>7</v>
      </c>
      <c r="B4">
        <v>6</v>
      </c>
      <c r="C4" t="s">
        <v>704</v>
      </c>
      <c r="D4" t="s">
        <v>704</v>
      </c>
      <c r="E4" s="23">
        <v>92472482.961400002</v>
      </c>
      <c r="F4" s="23">
        <v>110323846.9003</v>
      </c>
      <c r="G4" s="23">
        <v>128384426.9005</v>
      </c>
    </row>
    <row r="5" spans="1:9" x14ac:dyDescent="0.25">
      <c r="A5">
        <v>8</v>
      </c>
      <c r="B5">
        <v>6</v>
      </c>
      <c r="C5" t="s">
        <v>702</v>
      </c>
      <c r="D5" t="s">
        <v>702</v>
      </c>
      <c r="E5" s="23">
        <v>92033967.637600005</v>
      </c>
      <c r="F5" s="23">
        <v>104736956.1707</v>
      </c>
      <c r="G5" s="23">
        <v>115242909.6182</v>
      </c>
    </row>
    <row r="6" spans="1:9" x14ac:dyDescent="0.25">
      <c r="A6" s="20">
        <v>9</v>
      </c>
      <c r="B6" s="20">
        <v>6</v>
      </c>
      <c r="C6" s="20" t="s">
        <v>705</v>
      </c>
      <c r="D6" s="20" t="s">
        <v>705</v>
      </c>
      <c r="E6" s="24">
        <v>184657408.74059999</v>
      </c>
      <c r="F6" s="24">
        <v>209669564.53510001</v>
      </c>
      <c r="G6" s="24">
        <v>230456739.56060001</v>
      </c>
      <c r="I6" t="s">
        <v>681</v>
      </c>
    </row>
    <row r="7" spans="1:9" x14ac:dyDescent="0.25">
      <c r="A7">
        <v>10</v>
      </c>
      <c r="B7">
        <v>6</v>
      </c>
      <c r="C7" t="s">
        <v>713</v>
      </c>
      <c r="D7" t="s">
        <v>713</v>
      </c>
      <c r="E7" s="23">
        <v>92099839.852200001</v>
      </c>
      <c r="F7" s="23">
        <v>104590160.46969999</v>
      </c>
      <c r="G7" s="23">
        <v>114690966.92730001</v>
      </c>
    </row>
    <row r="8" spans="1:9" x14ac:dyDescent="0.25">
      <c r="A8" s="20">
        <v>11</v>
      </c>
      <c r="B8" s="20">
        <v>6</v>
      </c>
      <c r="C8" s="20" t="s">
        <v>666</v>
      </c>
      <c r="D8" s="20" t="s">
        <v>666</v>
      </c>
      <c r="E8" s="24">
        <v>184122483.3021</v>
      </c>
      <c r="F8" s="24">
        <v>199058736.45919999</v>
      </c>
      <c r="G8" s="24">
        <v>210229798.20089999</v>
      </c>
      <c r="I8" t="s">
        <v>792</v>
      </c>
    </row>
    <row r="9" spans="1:9" x14ac:dyDescent="0.25">
      <c r="A9">
        <v>12</v>
      </c>
      <c r="B9">
        <v>6</v>
      </c>
      <c r="C9" t="s">
        <v>708</v>
      </c>
      <c r="D9" t="s">
        <v>708</v>
      </c>
      <c r="E9" s="23">
        <v>25784318.098000001</v>
      </c>
      <c r="F9" s="23">
        <v>25602803.392999999</v>
      </c>
      <c r="G9" s="23">
        <v>25027795.7227</v>
      </c>
    </row>
    <row r="10" spans="1:9" x14ac:dyDescent="0.25">
      <c r="A10">
        <v>15</v>
      </c>
      <c r="B10">
        <v>13</v>
      </c>
      <c r="C10" t="s">
        <v>695</v>
      </c>
      <c r="D10" t="s">
        <v>695</v>
      </c>
      <c r="E10" s="23">
        <v>31470738.739300001</v>
      </c>
      <c r="F10" s="23">
        <v>27278950.431899998</v>
      </c>
      <c r="G10" s="23">
        <v>23829120.051800001</v>
      </c>
    </row>
    <row r="11" spans="1:9" x14ac:dyDescent="0.25">
      <c r="A11">
        <v>16</v>
      </c>
      <c r="B11">
        <v>13</v>
      </c>
      <c r="C11" t="s">
        <v>696</v>
      </c>
      <c r="D11" t="s">
        <v>696</v>
      </c>
      <c r="E11" s="23">
        <v>86227850.245800003</v>
      </c>
      <c r="F11" s="23">
        <v>74245230.096599996</v>
      </c>
      <c r="G11" s="23">
        <v>65351518.504799999</v>
      </c>
    </row>
    <row r="12" spans="1:9" x14ac:dyDescent="0.25">
      <c r="A12">
        <v>17</v>
      </c>
      <c r="B12">
        <v>13</v>
      </c>
      <c r="C12" t="s">
        <v>711</v>
      </c>
      <c r="D12" t="s">
        <v>711</v>
      </c>
      <c r="E12" s="23">
        <v>16710593.5822</v>
      </c>
      <c r="F12" s="23">
        <v>14163804.297</v>
      </c>
      <c r="G12" s="23">
        <v>12652983.1589</v>
      </c>
    </row>
    <row r="13" spans="1:9" x14ac:dyDescent="0.25">
      <c r="A13">
        <v>18</v>
      </c>
      <c r="B13">
        <v>13</v>
      </c>
      <c r="C13" t="s">
        <v>712</v>
      </c>
      <c r="D13" t="s">
        <v>712</v>
      </c>
      <c r="E13" s="23">
        <v>7469683.3044999996</v>
      </c>
      <c r="F13" s="23">
        <v>7035046.6948999995</v>
      </c>
      <c r="G13" s="23">
        <v>5655919.8501000004</v>
      </c>
    </row>
    <row r="14" spans="1:9" x14ac:dyDescent="0.25">
      <c r="A14">
        <v>19</v>
      </c>
      <c r="B14">
        <v>1</v>
      </c>
      <c r="C14" t="s">
        <v>699</v>
      </c>
      <c r="D14" t="s">
        <v>699</v>
      </c>
      <c r="E14" s="23">
        <v>432253965.99900001</v>
      </c>
      <c r="F14" s="23">
        <v>384163801.87629998</v>
      </c>
      <c r="G14" s="23">
        <v>350995981.426</v>
      </c>
    </row>
    <row r="15" spans="1:9" x14ac:dyDescent="0.25">
      <c r="A15">
        <v>20</v>
      </c>
      <c r="B15">
        <v>14</v>
      </c>
      <c r="C15" t="s">
        <v>697</v>
      </c>
      <c r="D15" t="s">
        <v>698</v>
      </c>
      <c r="E15" s="23">
        <v>45071371.184699997</v>
      </c>
      <c r="F15" s="23">
        <v>39080893.330499999</v>
      </c>
      <c r="G15" s="23">
        <v>34127292.740099996</v>
      </c>
    </row>
    <row r="16" spans="1:9" x14ac:dyDescent="0.25">
      <c r="A16">
        <v>21</v>
      </c>
      <c r="B16">
        <v>14</v>
      </c>
      <c r="C16" t="s">
        <v>700</v>
      </c>
      <c r="D16" t="s">
        <v>701</v>
      </c>
      <c r="E16" s="23">
        <v>154530417.45120001</v>
      </c>
      <c r="F16" s="23">
        <v>133991634.36390001</v>
      </c>
      <c r="G16" s="23">
        <v>117007861.236</v>
      </c>
    </row>
    <row r="17" spans="1:7" x14ac:dyDescent="0.25">
      <c r="A17">
        <v>22</v>
      </c>
      <c r="B17">
        <v>14</v>
      </c>
      <c r="C17" t="s">
        <v>706</v>
      </c>
      <c r="D17" t="s">
        <v>707</v>
      </c>
      <c r="E17" s="23">
        <v>106239661.2753</v>
      </c>
      <c r="F17" s="23">
        <v>92119248.520799994</v>
      </c>
      <c r="G17" s="23">
        <v>80442904.735200003</v>
      </c>
    </row>
    <row r="18" spans="1:7" x14ac:dyDescent="0.25">
      <c r="A18">
        <v>23</v>
      </c>
      <c r="B18">
        <v>14</v>
      </c>
      <c r="C18" t="s">
        <v>709</v>
      </c>
      <c r="D18" t="s">
        <v>710</v>
      </c>
      <c r="E18" s="23">
        <v>16096918.454399999</v>
      </c>
      <c r="F18" s="23">
        <v>13957461.596100001</v>
      </c>
      <c r="G18" s="23">
        <v>12188318.261700001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</vt:lpstr>
      <vt:lpstr>Column</vt:lpstr>
      <vt:lpstr>Dimension</vt:lpstr>
      <vt:lpstr>Measure</vt:lpstr>
      <vt:lpstr>Sales</vt:lpstr>
      <vt:lpstr>StrategyPlan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Liu</dc:creator>
  <cp:lastModifiedBy>Eric Liu</cp:lastModifiedBy>
  <dcterms:created xsi:type="dcterms:W3CDTF">2022-11-20T14:41:49Z</dcterms:created>
  <dcterms:modified xsi:type="dcterms:W3CDTF">2022-12-27T22:12:07Z</dcterms:modified>
</cp:coreProperties>
</file>