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ManojDrive\Software_Business\Trainings\205. Ira Edu-Tech - Nivedya\IRA_EduTech-Regular\New_TOC_March\"/>
    </mc:Choice>
  </mc:AlternateContent>
  <xr:revisionPtr revIDLastSave="0" documentId="13_ncr:1_{0FC73F45-003D-4368-9670-68892CA3A555}" xr6:coauthVersionLast="47" xr6:coauthVersionMax="47" xr10:uidLastSave="{00000000-0000-0000-0000-000000000000}"/>
  <bookViews>
    <workbookView xWindow="-110" yWindow="-110" windowWidth="19420" windowHeight="10300" tabRatio="872" activeTab="6" xr2:uid="{00000000-000D-0000-FFFF-FFFF00000000}"/>
  </bookViews>
  <sheets>
    <sheet name="Dashboard" sheetId="14" r:id="rId1"/>
    <sheet name="Report" sheetId="13" r:id="rId2"/>
    <sheet name="RptFilter" sheetId="17" r:id="rId3"/>
    <sheet name="InsertField" sheetId="20" r:id="rId4"/>
    <sheet name="Delete_PT" sheetId="22" state="hidden" r:id="rId5"/>
    <sheet name="RunningTotal" sheetId="23" state="hidden" r:id="rId6"/>
    <sheet name="BaseData" sheetId="1" r:id="rId7"/>
    <sheet name="GPT cache" sheetId="24" state="veryHidden" r:id="rId8"/>
  </sheets>
  <definedNames>
    <definedName name="_xlnm._FilterDatabase" localSheetId="6" hidden="1">BaseData!$C$1:$I$41</definedName>
    <definedName name="MyList">INDEX((#REF!,#REF!,#REF!),,,MATCH(#REF!,#REF!,0))</definedName>
    <definedName name="Slicer_FinYear">#N/A</definedName>
    <definedName name="Slicer_Months">#N/A</definedName>
    <definedName name="Slicer_Product">#N/A</definedName>
    <definedName name="Slicer_Region">#N/A</definedName>
    <definedName name="Slicer_TypeOfSale">#N/A</definedName>
  </definedNames>
  <calcPr calcId="191029"/>
  <pivotCaches>
    <pivotCache cacheId="0" r:id="rId9"/>
    <pivotCache cacheId="9" r:id="rId10"/>
  </pivotCaches>
  <extLs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 i="23" l="1"/>
  <c r="G8" i="23"/>
  <c r="G9" i="23"/>
  <c r="G10" i="23"/>
  <c r="G11" i="23"/>
  <c r="G6" i="23"/>
  <c r="H6" i="23"/>
  <c r="H7" i="23" s="1"/>
  <c r="H8" i="23" s="1"/>
  <c r="H9" i="23" s="1"/>
  <c r="H10" i="23" s="1"/>
  <c r="H11" i="23" s="1"/>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alcChain>
</file>

<file path=xl/sharedStrings.xml><?xml version="1.0" encoding="utf-8"?>
<sst xmlns="http://schemas.openxmlformats.org/spreadsheetml/2006/main" count="3197" uniqueCount="57">
  <si>
    <t>Month</t>
  </si>
  <si>
    <t>Sale</t>
  </si>
  <si>
    <t>Gross Margin</t>
  </si>
  <si>
    <t>2019-20</t>
  </si>
  <si>
    <t>2018-19</t>
  </si>
  <si>
    <t>Total</t>
  </si>
  <si>
    <t>Region-01</t>
  </si>
  <si>
    <t>Region-02</t>
  </si>
  <si>
    <t>Region-03</t>
  </si>
  <si>
    <t>Region-04</t>
  </si>
  <si>
    <t>Whole_Sale</t>
  </si>
  <si>
    <t>Retail_Sale</t>
  </si>
  <si>
    <t>Product-01</t>
  </si>
  <si>
    <t>Product-02</t>
  </si>
  <si>
    <t>Product-03</t>
  </si>
  <si>
    <t>Product-04</t>
  </si>
  <si>
    <t>TypeOfSale</t>
  </si>
  <si>
    <t>Product</t>
  </si>
  <si>
    <t>FinYear</t>
  </si>
  <si>
    <t>Region</t>
  </si>
  <si>
    <t>Grand Total</t>
  </si>
  <si>
    <t>Sum of Gross Margin</t>
  </si>
  <si>
    <t>Sales</t>
  </si>
  <si>
    <t>GrossMargin</t>
  </si>
  <si>
    <t xml:space="preserve"> GrossMargin</t>
  </si>
  <si>
    <t>Region-01 Total</t>
  </si>
  <si>
    <t>Region-02 Total</t>
  </si>
  <si>
    <t>Region-03 Total</t>
  </si>
  <si>
    <t>Region-04 Total</t>
  </si>
  <si>
    <t>(All)</t>
  </si>
  <si>
    <t>Product-01 Total</t>
  </si>
  <si>
    <t>Product-02 Total</t>
  </si>
  <si>
    <t>Product-03 Total</t>
  </si>
  <si>
    <t>Product-04 Total</t>
  </si>
  <si>
    <t>Values</t>
  </si>
  <si>
    <t xml:space="preserve"> Sale</t>
  </si>
  <si>
    <t xml:space="preserve"> Gross Margin</t>
  </si>
  <si>
    <t xml:space="preserve"> Percentage</t>
  </si>
  <si>
    <t>Insert Fields For Calculation Externally</t>
  </si>
  <si>
    <t>Months</t>
  </si>
  <si>
    <t>Sum of Percentage</t>
  </si>
  <si>
    <t>How To Delete Entire Pivot Table</t>
  </si>
  <si>
    <t>Running Total Using Simple Formula and in Pivot Table</t>
  </si>
  <si>
    <t>Running Total</t>
  </si>
  <si>
    <t>Week</t>
  </si>
  <si>
    <t>Method-1</t>
  </si>
  <si>
    <t>Method-2</t>
  </si>
  <si>
    <t>Select the Qty Range- Right Click - Running total</t>
  </si>
  <si>
    <t>TrDate</t>
  </si>
  <si>
    <t>Running total in Pivot Table</t>
  </si>
  <si>
    <t>Quantity</t>
  </si>
  <si>
    <t>Select Prompt as per your Choice &amp; do the Analysis of Region Wise Sales, Gross Margin, Type of Sale For A Single Or Multiple Options</t>
  </si>
  <si>
    <t>Select Parameters To View The Pictorial Presentation of Data</t>
  </si>
  <si>
    <t>Region Wise Sales, Gross Sales, Type of Sales, Product Wise Sales _ MIS Dashboard</t>
  </si>
  <si>
    <t>{"hash":"66e8cba6ecf217313f073d8607d6e50760e58ae56dd6c51b372cc9e64ad944a3","version":1,"value":"[[\"To analyze a selected range, you would typically perform various calculations or statistical operations on the data within that range. Here are a few common analyses you can perform on a selected range:\\n\\n1. Summation: Calculate the sum of all the values in the selected range. This can be useful for finding the total sales, expenses, or any other cumulative value.\\n\\n2. Average: Calculate the average (mean) of the values in the selected range. This can help you determine the typical value or central tendency of the data.\\n\\n3. Minimum and Maximum: Identify the smallest and largest values in the selected range. This can be useful for finding the lowest and highest sales, temperatures, or any other extreme values.\\n\\n4. Count: Count the number of cells that contain values within the selected range. This can help you determine the size of a dataset or the number of occurrences of a specific condition.\\n\\n5. Standard Deviation: Calculate the standard deviation of the values in the selected range. This measures the dispersion or variability of the data and can provide insights into the spread of the values.\\n\\n6. Percentages: Calculate the percentage of each value in the selected range relative to the total. This can be useful for analyzing market shares, contribution to a total, or any other relative proportions.\\n\\n7. Regression Analysis: Perform a regression analysis on the selected range to determine the relationship between variables. This can help you understand how one variable affects another and make predictions based on the data.\\n\\nThese are just a few examples of the analyses you can perform on a selected range. The specific analysis you choose will depend on the nature of the data and the insights you are seeking.\"]]"}</t>
  </si>
  <si>
    <t>{"hash":"b533781b9c8cf21a4d6f373b31ef6e40a29809f1a4de1cc17243a182c30366d4","version":1,"value":"[[\"The input data appears to be a sales report with information on the month, financial year, region, type of sale, product, sales quantity, and gross margin for each sale. The data includes sales for different products in various regions and sales channels (wholesale and retail).\\n\\nThe output is not provided, so it is unclear what specific analysis or action is being requested. However, based on the input data, potential analyses could include:\\n\\n1. Sales performance by region: Analyzing the total sales and gross margin for each region to identify the top-performing and underperforming regions.\\n\\n2. Product performance by sales channel: Comparing the sales and gross margin for each product in wholesale and retail channels to understand the product's performance in different sales channels.\\n\\n3. Overall sales and gross margin trends: Analyzing the overall sales and gross margin trends over the months and financial years to identify any patterns or anomalies.\\n\\n4. Profitability analysis: Calculating the overall profitability of the sales by comparing the gross margin with the sales quantity for each product and region.\\n\\nWithout the specific output or analysis request, it is difficult to provide a more detailed analysis. However, the input data provides a good starting point for various types of sales and profitability analysis.\"]]"}</t>
  </si>
  <si>
    <t>{"hash":"9ff1c839822c5a95b70be246cf8f29892befa6a24dcfc4c5e9ba9d440c2d62f4","version":1,"value":"[]"}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</si>
</sst>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15" x14ac:knownFonts="1">
    <font>
      <sz val="11"/>
      <color theme="1"/>
      <name val="Calibri"/>
      <family val="2"/>
      <scheme val="minor"/>
    </font>
    <font>
      <sz val="10"/>
      <name val="Arial"/>
      <family val="2"/>
    </font>
    <font>
      <sz val="10"/>
      <name val="Calibri"/>
      <family val="2"/>
    </font>
    <font>
      <sz val="12"/>
      <color theme="0"/>
      <name val="Calibri"/>
      <family val="2"/>
      <scheme val="minor"/>
    </font>
    <font>
      <sz val="10"/>
      <color theme="1"/>
      <name val="Calibri"/>
      <family val="2"/>
      <scheme val="minor"/>
    </font>
    <font>
      <sz val="11"/>
      <color theme="1"/>
      <name val="Calibri"/>
      <family val="2"/>
      <scheme val="minor"/>
    </font>
    <font>
      <sz val="11"/>
      <color theme="0"/>
      <name val="Calibri"/>
      <family val="2"/>
      <scheme val="minor"/>
    </font>
    <font>
      <b/>
      <sz val="11"/>
      <color theme="0"/>
      <name val="Calibri"/>
      <family val="2"/>
      <scheme val="minor"/>
    </font>
    <font>
      <sz val="11"/>
      <color theme="0"/>
      <name val="Calibri"/>
      <family val="2"/>
    </font>
    <font>
      <sz val="10"/>
      <color theme="1"/>
      <name val="Calibri"/>
      <family val="2"/>
    </font>
    <font>
      <sz val="10"/>
      <color rgb="FF0000CC"/>
      <name val="Calibri"/>
      <family val="2"/>
    </font>
    <font>
      <i/>
      <sz val="14"/>
      <color rgb="FF000066"/>
      <name val="Bookman Old Style"/>
      <family val="1"/>
    </font>
    <font>
      <sz val="14"/>
      <color theme="9" tint="0.79998168889431442"/>
      <name val="Calibri"/>
      <family val="2"/>
      <scheme val="minor"/>
    </font>
    <font>
      <sz val="10"/>
      <color theme="9" tint="0.79998168889431442"/>
      <name val="Calibri"/>
      <family val="2"/>
    </font>
    <font>
      <b/>
      <sz val="10"/>
      <name val="Calibri"/>
      <family val="2"/>
    </font>
  </fonts>
  <fills count="7">
    <fill>
      <patternFill patternType="none"/>
    </fill>
    <fill>
      <patternFill patternType="gray125"/>
    </fill>
    <fill>
      <patternFill patternType="solid">
        <fgColor rgb="FF00330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1"/>
        <bgColor indexed="64"/>
      </patternFill>
    </fill>
    <fill>
      <patternFill patternType="solid">
        <fgColor rgb="FFFFFF0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right/>
      <top/>
      <bottom style="thin">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s>
  <cellStyleXfs count="6">
    <xf numFmtId="0" fontId="0" fillId="0" borderId="0"/>
    <xf numFmtId="0" fontId="1" fillId="0" borderId="0"/>
    <xf numFmtId="9" fontId="1" fillId="0" borderId="0" applyFont="0" applyFill="0" applyBorder="0" applyAlignment="0" applyProtection="0"/>
    <xf numFmtId="0" fontId="1" fillId="0" borderId="0"/>
    <xf numFmtId="0" fontId="1" fillId="0" borderId="0"/>
    <xf numFmtId="43" fontId="5" fillId="0" borderId="0" applyFont="0" applyFill="0" applyBorder="0" applyAlignment="0" applyProtection="0"/>
  </cellStyleXfs>
  <cellXfs count="79">
    <xf numFmtId="0" fontId="0" fillId="0" borderId="0" xfId="0"/>
    <xf numFmtId="0" fontId="2" fillId="0" borderId="0" xfId="1" applyFont="1"/>
    <xf numFmtId="0" fontId="2" fillId="0" borderId="1" xfId="1" applyFont="1" applyBorder="1" applyAlignment="1">
      <alignment horizontal="center"/>
    </xf>
    <xf numFmtId="0" fontId="0" fillId="0" borderId="1" xfId="0" pivotButton="1" applyBorder="1"/>
    <xf numFmtId="0" fontId="0" fillId="0" borderId="1" xfId="0" applyBorder="1"/>
    <xf numFmtId="164" fontId="0" fillId="0" borderId="1" xfId="0" applyNumberFormat="1" applyBorder="1"/>
    <xf numFmtId="0" fontId="0" fillId="0" borderId="1" xfId="0" pivotButton="1" applyBorder="1" applyAlignment="1">
      <alignment horizontal="center"/>
    </xf>
    <xf numFmtId="0" fontId="0" fillId="0" borderId="0" xfId="0" applyAlignment="1">
      <alignment horizontal="center"/>
    </xf>
    <xf numFmtId="0" fontId="0" fillId="0" borderId="1" xfId="0" applyBorder="1" applyAlignment="1">
      <alignment horizontal="center"/>
    </xf>
    <xf numFmtId="10" fontId="0" fillId="0" borderId="1" xfId="0" applyNumberFormat="1" applyBorder="1"/>
    <xf numFmtId="0" fontId="6" fillId="2" borderId="0" xfId="0" applyFont="1" applyFill="1" applyAlignment="1">
      <alignment horizontal="centerContinuous"/>
    </xf>
    <xf numFmtId="0" fontId="3" fillId="2" borderId="0" xfId="0" applyFont="1" applyFill="1" applyAlignment="1">
      <alignment horizontal="centerContinuous"/>
    </xf>
    <xf numFmtId="0" fontId="0" fillId="4" borderId="1" xfId="0" applyFill="1" applyBorder="1"/>
    <xf numFmtId="10" fontId="0" fillId="4" borderId="1" xfId="0" applyNumberFormat="1" applyFill="1" applyBorder="1"/>
    <xf numFmtId="164" fontId="0" fillId="4" borderId="1" xfId="0" applyNumberFormat="1" applyFill="1" applyBorder="1"/>
    <xf numFmtId="0" fontId="0" fillId="3" borderId="1" xfId="0" applyFill="1" applyBorder="1"/>
    <xf numFmtId="164" fontId="0" fillId="3" borderId="1" xfId="0" applyNumberFormat="1" applyFill="1" applyBorder="1"/>
    <xf numFmtId="0" fontId="9" fillId="0" borderId="0" xfId="0" applyFont="1" applyAlignment="1">
      <alignment vertical="center"/>
    </xf>
    <xf numFmtId="14" fontId="9" fillId="0" borderId="1" xfId="0" applyNumberFormat="1" applyFont="1" applyBorder="1" applyAlignment="1">
      <alignment horizontal="center" vertical="center"/>
    </xf>
    <xf numFmtId="164" fontId="9" fillId="0" borderId="1" xfId="5" applyNumberFormat="1" applyFont="1" applyFill="1" applyBorder="1" applyAlignment="1">
      <alignment horizontal="center" vertical="center"/>
    </xf>
    <xf numFmtId="164" fontId="9" fillId="0" borderId="1" xfId="0" applyNumberFormat="1" applyFont="1" applyBorder="1" applyAlignment="1">
      <alignment vertical="center"/>
    </xf>
    <xf numFmtId="14" fontId="0" fillId="0" borderId="1" xfId="0" applyNumberFormat="1" applyBorder="1"/>
    <xf numFmtId="0" fontId="0" fillId="0" borderId="14" xfId="0" applyBorder="1"/>
    <xf numFmtId="43" fontId="8" fillId="2" borderId="1" xfId="5" applyFont="1" applyFill="1" applyBorder="1" applyAlignment="1">
      <alignment horizontal="center" vertical="center"/>
    </xf>
    <xf numFmtId="0" fontId="8" fillId="2" borderId="1" xfId="0" applyFont="1" applyFill="1" applyBorder="1" applyAlignment="1">
      <alignment horizontal="center" vertical="center"/>
    </xf>
    <xf numFmtId="0" fontId="0" fillId="0" borderId="6" xfId="0" applyBorder="1"/>
    <xf numFmtId="0" fontId="0" fillId="0" borderId="8" xfId="0" applyBorder="1" applyAlignment="1">
      <alignment horizontal="centerContinuous"/>
    </xf>
    <xf numFmtId="0" fontId="0" fillId="0" borderId="0" xfId="0" applyAlignment="1">
      <alignment horizontal="centerContinuous"/>
    </xf>
    <xf numFmtId="0" fontId="0" fillId="0" borderId="9" xfId="0" applyBorder="1"/>
    <xf numFmtId="0" fontId="0" fillId="0" borderId="11" xfId="0" applyBorder="1" applyAlignment="1">
      <alignment horizontal="center"/>
    </xf>
    <xf numFmtId="0" fontId="0" fillId="0" borderId="11" xfId="0" applyBorder="1"/>
    <xf numFmtId="0" fontId="0" fillId="0" borderId="12" xfId="0" applyBorder="1"/>
    <xf numFmtId="0" fontId="13" fillId="2" borderId="1" xfId="1" applyFont="1" applyFill="1" applyBorder="1" applyAlignment="1">
      <alignment horizontal="center"/>
    </xf>
    <xf numFmtId="0" fontId="4" fillId="0" borderId="1" xfId="0" applyFont="1" applyBorder="1"/>
    <xf numFmtId="164" fontId="4" fillId="0" borderId="1" xfId="0" applyNumberFormat="1" applyFont="1" applyBorder="1"/>
    <xf numFmtId="0" fontId="0" fillId="0" borderId="1" xfId="0" applyBorder="1" applyAlignment="1">
      <alignment horizontal="left"/>
    </xf>
    <xf numFmtId="0" fontId="0" fillId="0" borderId="2" xfId="0" applyBorder="1"/>
    <xf numFmtId="0" fontId="0" fillId="0" borderId="20" xfId="0" applyBorder="1"/>
    <xf numFmtId="0" fontId="0" fillId="0" borderId="13" xfId="0" applyBorder="1"/>
    <xf numFmtId="0" fontId="0" fillId="0" borderId="18" xfId="0" applyBorder="1"/>
    <xf numFmtId="0" fontId="0" fillId="0" borderId="23" xfId="0" applyBorder="1"/>
    <xf numFmtId="0" fontId="0" fillId="0" borderId="21" xfId="0" applyBorder="1"/>
    <xf numFmtId="0" fontId="0" fillId="0" borderId="19" xfId="0" applyBorder="1"/>
    <xf numFmtId="0" fontId="0" fillId="0" borderId="22" xfId="0" applyBorder="1"/>
    <xf numFmtId="17" fontId="2" fillId="0" borderId="13" xfId="1" applyNumberFormat="1" applyFont="1" applyBorder="1" applyAlignment="1">
      <alignment horizontal="center"/>
    </xf>
    <xf numFmtId="0" fontId="2" fillId="0" borderId="13" xfId="1" applyFont="1" applyBorder="1" applyAlignment="1">
      <alignment horizontal="center"/>
    </xf>
    <xf numFmtId="43" fontId="2" fillId="0" borderId="13" xfId="1" applyNumberFormat="1" applyFont="1" applyBorder="1"/>
    <xf numFmtId="43" fontId="2" fillId="0" borderId="4" xfId="1" applyNumberFormat="1" applyFont="1" applyBorder="1"/>
    <xf numFmtId="0" fontId="2" fillId="0" borderId="3" xfId="1" applyFont="1" applyBorder="1" applyAlignment="1">
      <alignment horizontal="center"/>
    </xf>
    <xf numFmtId="17" fontId="2" fillId="0" borderId="3" xfId="1" applyNumberFormat="1" applyFont="1" applyBorder="1" applyAlignment="1">
      <alignment horizontal="center"/>
    </xf>
    <xf numFmtId="0" fontId="14" fillId="0" borderId="1" xfId="1" applyFont="1" applyBorder="1" applyAlignment="1">
      <alignment horizontal="center"/>
    </xf>
    <xf numFmtId="0" fontId="14" fillId="0" borderId="1" xfId="1" applyFont="1" applyBorder="1" applyAlignment="1">
      <alignment horizontal="center" vertical="center"/>
    </xf>
    <xf numFmtId="17" fontId="2" fillId="0" borderId="1" xfId="1" applyNumberFormat="1" applyFont="1" applyBorder="1" applyAlignment="1">
      <alignment horizontal="center"/>
    </xf>
    <xf numFmtId="43" fontId="2" fillId="0" borderId="1" xfId="1" applyNumberFormat="1" applyFont="1" applyBorder="1"/>
    <xf numFmtId="0" fontId="0" fillId="5" borderId="5" xfId="0" applyFill="1" applyBorder="1" applyAlignment="1">
      <alignment horizontal="center"/>
    </xf>
    <xf numFmtId="0" fontId="0" fillId="5" borderId="6" xfId="0" applyFill="1" applyBorder="1" applyAlignment="1">
      <alignment horizontal="center"/>
    </xf>
    <xf numFmtId="0" fontId="0" fillId="5" borderId="7" xfId="0" applyFill="1" applyBorder="1" applyAlignment="1">
      <alignment horizontal="center"/>
    </xf>
    <xf numFmtId="0" fontId="0" fillId="5" borderId="8" xfId="0" applyFill="1" applyBorder="1" applyAlignment="1">
      <alignment horizontal="center"/>
    </xf>
    <xf numFmtId="0" fontId="0" fillId="5" borderId="0" xfId="0" applyFill="1" applyAlignment="1">
      <alignment horizontal="center"/>
    </xf>
    <xf numFmtId="0" fontId="0" fillId="5" borderId="9" xfId="0" applyFill="1" applyBorder="1" applyAlignment="1">
      <alignment horizontal="center"/>
    </xf>
    <xf numFmtId="0" fontId="0" fillId="5" borderId="10" xfId="0" applyFill="1" applyBorder="1" applyAlignment="1">
      <alignment horizontal="center"/>
    </xf>
    <xf numFmtId="0" fontId="0" fillId="5" borderId="11" xfId="0" applyFill="1" applyBorder="1" applyAlignment="1">
      <alignment horizontal="center"/>
    </xf>
    <xf numFmtId="0" fontId="0" fillId="5" borderId="12" xfId="0" applyFill="1" applyBorder="1" applyAlignment="1">
      <alignment horizontal="center"/>
    </xf>
    <xf numFmtId="0" fontId="11" fillId="6" borderId="24" xfId="0" applyFont="1" applyFill="1" applyBorder="1" applyAlignment="1">
      <alignment horizontal="left" vertical="center" wrapText="1"/>
    </xf>
    <xf numFmtId="0" fontId="11" fillId="6" borderId="1" xfId="0" applyFont="1" applyFill="1" applyBorder="1" applyAlignment="1">
      <alignment horizontal="left" vertical="center" wrapText="1"/>
    </xf>
    <xf numFmtId="0" fontId="12" fillId="2" borderId="13" xfId="0" applyFont="1" applyFill="1" applyBorder="1" applyAlignment="1">
      <alignment horizontal="center" vertical="center"/>
    </xf>
    <xf numFmtId="0" fontId="12" fillId="2" borderId="18" xfId="0" applyFont="1" applyFill="1" applyBorder="1" applyAlignment="1">
      <alignment horizontal="center" vertical="center"/>
    </xf>
    <xf numFmtId="0" fontId="12" fillId="2" borderId="23" xfId="0" applyFont="1" applyFill="1" applyBorder="1" applyAlignment="1">
      <alignment horizontal="center" vertical="center"/>
    </xf>
    <xf numFmtId="0" fontId="12" fillId="2" borderId="15" xfId="0" applyFont="1" applyFill="1" applyBorder="1" applyAlignment="1">
      <alignment horizontal="center" vertical="center"/>
    </xf>
    <xf numFmtId="0" fontId="12" fillId="2" borderId="16" xfId="0" applyFont="1" applyFill="1" applyBorder="1" applyAlignment="1">
      <alignment horizontal="center" vertical="center"/>
    </xf>
    <xf numFmtId="0" fontId="12" fillId="2" borderId="17" xfId="0" applyFont="1" applyFill="1" applyBorder="1" applyAlignment="1">
      <alignment horizontal="center" vertical="center"/>
    </xf>
    <xf numFmtId="0" fontId="7" fillId="2" borderId="0" xfId="0" applyFont="1" applyFill="1" applyAlignment="1">
      <alignment horizontal="center"/>
    </xf>
    <xf numFmtId="0" fontId="9" fillId="0" borderId="1" xfId="0" applyFont="1" applyBorder="1" applyAlignment="1">
      <alignment horizontal="center" vertical="center"/>
    </xf>
    <xf numFmtId="0" fontId="8" fillId="5" borderId="1" xfId="0" applyFont="1" applyFill="1" applyBorder="1" applyAlignment="1">
      <alignment horizontal="center" vertical="center"/>
    </xf>
    <xf numFmtId="0" fontId="8" fillId="5" borderId="2" xfId="0" applyFont="1" applyFill="1" applyBorder="1" applyAlignment="1">
      <alignment horizontal="center" vertical="center"/>
    </xf>
    <xf numFmtId="0" fontId="8" fillId="5" borderId="0" xfId="0" applyFont="1" applyFill="1" applyAlignment="1">
      <alignment horizontal="center" vertical="center"/>
    </xf>
    <xf numFmtId="0" fontId="10" fillId="3" borderId="1" xfId="0" applyFont="1" applyFill="1" applyBorder="1" applyAlignment="1">
      <alignment horizontal="center" vertical="center" wrapText="1"/>
    </xf>
    <xf numFmtId="0" fontId="0" fillId="0" borderId="0" xfId="0" applyAlignment="1">
      <alignment horizontal="center"/>
    </xf>
    <xf numFmtId="0" fontId="0" fillId="0" borderId="1" xfId="0" applyFont="1" applyBorder="1" applyAlignment="1">
      <alignment horizontal="center"/>
    </xf>
  </cellXfs>
  <cellStyles count="6">
    <cellStyle name="Comma" xfId="5" builtinId="3"/>
    <cellStyle name="Normal" xfId="0" builtinId="0"/>
    <cellStyle name="Normal 2 2" xfId="4" xr:uid="{00000000-0005-0000-0000-000002000000}"/>
    <cellStyle name="Normal 3" xfId="3" xr:uid="{00000000-0005-0000-0000-000003000000}"/>
    <cellStyle name="Normal_Book1" xfId="1" xr:uid="{00000000-0005-0000-0000-000004000000}"/>
    <cellStyle name="Percent 2" xfId="2" xr:uid="{00000000-0005-0000-0000-000005000000}"/>
  </cellStyles>
  <dxfs count="13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5" formatCode="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5" formatCode="0.0%"/>
    </dxf>
    <dxf>
      <numFmt numFmtId="13" formatCode="0%"/>
    </dxf>
    <dxf>
      <numFmt numFmtId="164" formatCode="_ * #,##0_ ;_ * \-#,##0_ ;_ * &quot;-&quot;??_ ;_ @_ "/>
    </dxf>
    <dxf>
      <numFmt numFmtId="166" formatCode="_ * #,##0.0_ ;_ * \-#,##0.0_ ;_ * &quot;-&quot;??_ ;_ @_ "/>
    </dxf>
    <dxf>
      <numFmt numFmtId="35" formatCode="_ * #,##0.00_ ;_ * \-#,##0.00_ ;_ * &quot;-&quot;??_ ;_ @_ "/>
    </dxf>
    <dxf>
      <fill>
        <patternFill patternType="solid">
          <bgColor theme="7" tint="0.79998168889431442"/>
        </patternFill>
      </fill>
    </dxf>
    <dxf>
      <numFmt numFmtId="14" formatCode="0.00%"/>
    </dxf>
    <dxf>
      <numFmt numFmtId="165" formatCode="0.0%"/>
    </dxf>
    <dxf>
      <numFmt numFmtId="13" formatCode="0%"/>
    </dxf>
    <dxf>
      <alignment horizontal="center" readingOrder="0"/>
    </dxf>
    <dxf>
      <alignment horizontal="center" readingOrder="0"/>
    </dxf>
    <dxf>
      <alignment horizontal="center" readingOrder="0"/>
    </dxf>
    <dxf>
      <alignment vertical="bottom" readingOrder="0"/>
    </dxf>
    <dxf>
      <alignment vertical="bottom" readingOrder="0"/>
    </dxf>
    <dxf>
      <alignment vertical="bottom"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14999847407452621"/>
        </patternFill>
      </fill>
    </dxf>
    <dxf>
      <numFmt numFmtId="164" formatCode="_ * #,##0_ ;_ * \-#,##0_ ;_ * &quot;-&quot;??_ ;_ @_ "/>
    </dxf>
    <dxf>
      <numFmt numFmtId="166" formatCode="_ * #,##0.0_ ;_ * \-#,##0.0_ ;_ * &quot;-&quot;??_ ;_ @_ "/>
    </dxf>
    <dxf>
      <numFmt numFmtId="35" formatCode="_ * #,##0.00_ ;_ * \-#,##0.00_ ;_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numFmt numFmtId="164" formatCode="_ * #,##0_ ;_ * \-#,##0_ ;_ * &quot;-&quot;??_ ;_ @_ "/>
    </dxf>
    <dxf>
      <numFmt numFmtId="166" formatCode="_ * #,##0.0_ ;_ * \-#,##0.0_ ;_ * &quot;-&quot;??_ ;_ @_ "/>
    </dxf>
    <dxf>
      <numFmt numFmtId="35" formatCode="_ * #,##0.00_ ;_ * \-#,##0.00_ ;_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1"/>
      </font>
    </dxf>
    <dxf>
      <font>
        <sz val="10"/>
      </font>
    </dxf>
    <dxf>
      <font>
        <sz val="10"/>
      </font>
    </dxf>
    <dxf>
      <font>
        <sz val="10"/>
      </font>
    </dxf>
    <dxf>
      <font>
        <sz val="10"/>
      </font>
    </dxf>
    <dxf>
      <font>
        <sz val="10"/>
      </font>
    </dxf>
    <dxf>
      <font>
        <sz val="10"/>
      </font>
    </dxf>
    <dxf>
      <font>
        <sz val="10"/>
      </font>
    </dxf>
    <dxf>
      <font>
        <sz val="10"/>
      </font>
    </dxf>
    <dxf>
      <font>
        <sz val="10"/>
      </font>
    </dxf>
    <dxf>
      <alignment horizontal="center" readingOrder="0"/>
    </dxf>
    <dxf>
      <numFmt numFmtId="164" formatCode="_ * #,##0_ ;_ * \-#,##0_ ;_ * &quot;-&quot;??_ ;_ @_ "/>
    </dxf>
    <dxf>
      <numFmt numFmtId="166" formatCode="_ * #,##0.0_ ;_ * \-#,##0.0_ ;_ * &quot;-&quot;??_ ;_ @_ "/>
    </dxf>
    <dxf>
      <numFmt numFmtId="35" formatCode="_ * #,##0.00_ ;_ * \-#,##0.00_ ;_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 #,##0_ ;_ * \-#,##0_ ;_ * &quot;-&quot;??_ ;_ @_ "/>
    </dxf>
    <dxf>
      <numFmt numFmtId="166" formatCode="_ * #,##0.0_ ;_ * \-#,##0.0_ ;_ * &quot;-&quot;??_ ;_ @_ "/>
    </dxf>
    <dxf>
      <numFmt numFmtId="35" formatCode="_ * #,##0.00_ ;_ * \-#,##0.00_ ;_ * &quot;-&quot;??_ ;_ @_ "/>
    </dxf>
  </dxfs>
  <tableStyles count="0" defaultTableStyle="TableStyleMedium2" defaultPivotStyle="PivotStyleLight16"/>
  <colors>
    <mruColors>
      <color rgb="FF00FFFF"/>
      <color rgb="FF00FF00"/>
      <color rgb="FF0000CC"/>
      <color rgb="FFFF0066"/>
      <color rgb="FF003300"/>
      <color rgb="FF00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2.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3.xml"/><Relationship Id="rId1" Type="http://schemas.microsoft.com/office/2011/relationships/chartStyle" Target="style3.xml"/><Relationship Id="rId4" Type="http://schemas.openxmlformats.org/officeDocument/2006/relationships/image" Target="../media/image2.jpe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[16. Pivot_Dashboard-Final.xlsx]Dashboard!PT_RegSales</c:name>
    <c:fmtId val="0"/>
  </c:pivotSource>
  <c:chart>
    <c:title>
      <c:tx>
        <c:rich>
          <a:bodyPr rot="0" spcFirstLastPara="1" vertOverflow="ellipsis" vert="horz" wrap="square" anchor="ctr" anchorCtr="1"/>
          <a:lstStyle/>
          <a:p>
            <a:pPr>
              <a:defRPr sz="1200" b="0" i="0" u="none" strike="noStrike" kern="1200" spc="100" baseline="0">
                <a:solidFill>
                  <a:schemeClr val="bg1"/>
                </a:solidFill>
                <a:effectLst>
                  <a:outerShdw blurRad="50800" dist="38100" dir="5400000" algn="t" rotWithShape="0">
                    <a:prstClr val="black">
                      <a:alpha val="40000"/>
                    </a:prstClr>
                  </a:outerShdw>
                </a:effectLst>
                <a:latin typeface="Calibri" panose="020F0502020204030204" pitchFamily="34" charset="0"/>
                <a:ea typeface="+mn-ea"/>
                <a:cs typeface="Calibri" panose="020F0502020204030204" pitchFamily="34" charset="0"/>
              </a:defRPr>
            </a:pPr>
            <a:r>
              <a:rPr lang="en-US" sz="1200" b="0">
                <a:solidFill>
                  <a:schemeClr val="bg1"/>
                </a:solidFill>
                <a:latin typeface="Calibri" panose="020F0502020204030204" pitchFamily="34" charset="0"/>
                <a:cs typeface="Calibri" panose="020F0502020204030204" pitchFamily="34" charset="0"/>
              </a:rPr>
              <a:t>Region Wise Sales V/s Gross Margin</a:t>
            </a:r>
          </a:p>
        </c:rich>
      </c:tx>
      <c:layout>
        <c:manualLayout>
          <c:xMode val="edge"/>
          <c:yMode val="edge"/>
          <c:x val="2.8909667541557323E-2"/>
          <c:y val="2.2127442403032958E-2"/>
        </c:manualLayout>
      </c:layout>
      <c:overlay val="0"/>
      <c:spPr>
        <a:noFill/>
        <a:ln>
          <a:noFill/>
        </a:ln>
        <a:effectLst/>
      </c:spPr>
      <c:txPr>
        <a:bodyPr rot="0" spcFirstLastPara="1" vertOverflow="ellipsis" vert="horz" wrap="square" anchor="ctr" anchorCtr="1"/>
        <a:lstStyle/>
        <a:p>
          <a:pPr>
            <a:defRPr sz="1200" b="0" i="0" u="none" strike="noStrike" kern="1200" spc="100" baseline="0">
              <a:solidFill>
                <a:schemeClr val="bg1"/>
              </a:solidFill>
              <a:effectLst>
                <a:outerShdw blurRad="50800" dist="38100" dir="5400000" algn="t" rotWithShape="0">
                  <a:prstClr val="black">
                    <a:alpha val="40000"/>
                  </a:prstClr>
                </a:outerShdw>
              </a:effectLst>
              <a:latin typeface="Calibri" panose="020F0502020204030204" pitchFamily="34" charset="0"/>
              <a:ea typeface="+mn-ea"/>
              <a:cs typeface="Calibri" panose="020F0502020204030204" pitchFamily="34" charset="0"/>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1" u="none" strike="noStrike" kern="1200" baseline="0">
                  <a:solidFill>
                    <a:schemeClr val="lt1">
                      <a:lumMod val="85000"/>
                    </a:schemeClr>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FF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26202974628173"/>
          <c:y val="0.14217714874248313"/>
          <c:w val="0.77260826771653546"/>
          <c:h val="0.75042360211302706"/>
        </c:manualLayout>
      </c:layout>
      <c:barChart>
        <c:barDir val="col"/>
        <c:grouping val="clustered"/>
        <c:varyColors val="0"/>
        <c:ser>
          <c:idx val="0"/>
          <c:order val="0"/>
          <c:tx>
            <c:strRef>
              <c:f>Dashboard!$S$4:$S$5</c:f>
              <c:strCache>
                <c:ptCount val="1"/>
                <c:pt idx="0">
                  <c:v>Sales</c:v>
                </c:pt>
              </c:strCache>
            </c:strRef>
          </c:tx>
          <c:spPr>
            <a:solidFill>
              <a:srgbClr val="FF0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1" u="none" strike="noStrike" kern="1200" baseline="0">
                    <a:solidFill>
                      <a:schemeClr val="lt1">
                        <a:lumMod val="85000"/>
                      </a:schemeClr>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Dashboard!$R$6:$R$10</c:f>
              <c:strCache>
                <c:ptCount val="4"/>
                <c:pt idx="0">
                  <c:v>Region-01</c:v>
                </c:pt>
                <c:pt idx="1">
                  <c:v>Region-02</c:v>
                </c:pt>
                <c:pt idx="2">
                  <c:v>Region-03</c:v>
                </c:pt>
                <c:pt idx="3">
                  <c:v>Region-04</c:v>
                </c:pt>
              </c:strCache>
            </c:strRef>
          </c:cat>
          <c:val>
            <c:numRef>
              <c:f>Dashboard!$S$6:$S$10</c:f>
              <c:numCache>
                <c:formatCode>_ * #,##0_ ;_ * \-#,##0_ ;_ * "-"??_ ;_ @_ </c:formatCode>
                <c:ptCount val="4"/>
                <c:pt idx="0">
                  <c:v>7442</c:v>
                </c:pt>
                <c:pt idx="1">
                  <c:v>10782</c:v>
                </c:pt>
                <c:pt idx="2">
                  <c:v>9645</c:v>
                </c:pt>
                <c:pt idx="3">
                  <c:v>6350</c:v>
                </c:pt>
              </c:numCache>
            </c:numRef>
          </c:val>
          <c:extLst>
            <c:ext xmlns:c16="http://schemas.microsoft.com/office/drawing/2014/chart" uri="{C3380CC4-5D6E-409C-BE32-E72D297353CC}">
              <c16:uniqueId val="{00000000-F46B-49EE-8DB8-2D187CF5C5CB}"/>
            </c:ext>
          </c:extLst>
        </c:ser>
        <c:ser>
          <c:idx val="1"/>
          <c:order val="1"/>
          <c:tx>
            <c:strRef>
              <c:f>Dashboard!$T$4:$T$5</c:f>
              <c:strCache>
                <c:ptCount val="1"/>
                <c:pt idx="0">
                  <c:v>GrossMargin</c:v>
                </c:pt>
              </c:strCache>
            </c:strRef>
          </c:tx>
          <c:spPr>
            <a:solidFill>
              <a:srgbClr val="00FF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Dashboard!$R$6:$R$10</c:f>
              <c:strCache>
                <c:ptCount val="4"/>
                <c:pt idx="0">
                  <c:v>Region-01</c:v>
                </c:pt>
                <c:pt idx="1">
                  <c:v>Region-02</c:v>
                </c:pt>
                <c:pt idx="2">
                  <c:v>Region-03</c:v>
                </c:pt>
                <c:pt idx="3">
                  <c:v>Region-04</c:v>
                </c:pt>
              </c:strCache>
            </c:strRef>
          </c:cat>
          <c:val>
            <c:numRef>
              <c:f>Dashboard!$T$6:$T$10</c:f>
              <c:numCache>
                <c:formatCode>_ * #,##0_ ;_ * \-#,##0_ ;_ * "-"??_ ;_ @_ </c:formatCode>
                <c:ptCount val="4"/>
                <c:pt idx="0">
                  <c:v>3969.6507317073169</c:v>
                </c:pt>
                <c:pt idx="1">
                  <c:v>6186.7324390243921</c:v>
                </c:pt>
                <c:pt idx="2">
                  <c:v>4821.3334146341458</c:v>
                </c:pt>
                <c:pt idx="3">
                  <c:v>2777.4436585365856</c:v>
                </c:pt>
              </c:numCache>
            </c:numRef>
          </c:val>
          <c:extLst>
            <c:ext xmlns:c16="http://schemas.microsoft.com/office/drawing/2014/chart" uri="{C3380CC4-5D6E-409C-BE32-E72D297353CC}">
              <c16:uniqueId val="{00000001-F46B-49EE-8DB8-2D187CF5C5CB}"/>
            </c:ext>
          </c:extLst>
        </c:ser>
        <c:dLbls>
          <c:showLegendKey val="0"/>
          <c:showVal val="0"/>
          <c:showCatName val="0"/>
          <c:showSerName val="0"/>
          <c:showPercent val="0"/>
          <c:showBubbleSize val="0"/>
        </c:dLbls>
        <c:gapWidth val="100"/>
        <c:overlap val="-24"/>
        <c:axId val="1072531439"/>
        <c:axId val="1072538095"/>
      </c:barChart>
      <c:catAx>
        <c:axId val="10725314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crossAx val="1072538095"/>
        <c:crosses val="autoZero"/>
        <c:auto val="1"/>
        <c:lblAlgn val="ctr"/>
        <c:lblOffset val="100"/>
        <c:noMultiLvlLbl val="0"/>
      </c:catAx>
      <c:valAx>
        <c:axId val="1072538095"/>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072531439"/>
        <c:crosses val="autoZero"/>
        <c:crossBetween val="between"/>
      </c:valAx>
      <c:spPr>
        <a:noFill/>
        <a:ln>
          <a:noFill/>
        </a:ln>
        <a:effectLst/>
      </c:spPr>
    </c:plotArea>
    <c:legend>
      <c:legendPos val="r"/>
      <c:layout>
        <c:manualLayout>
          <c:xMode val="edge"/>
          <c:yMode val="edge"/>
          <c:x val="0.74660209387622456"/>
          <c:y val="1.0995104957143413E-2"/>
          <c:w val="0.23673113529304624"/>
          <c:h val="0.100483415353863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19050">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[16. Pivot_Dashboard-Final.xlsx]Dashboard!PT_RegSales</c:name>
    <c:fmtId val="1"/>
  </c:pivotSource>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bg1"/>
              </a:solidFill>
              <a:latin typeface="+mn-lt"/>
              <a:ea typeface="+mn-ea"/>
              <a:cs typeface="+mn-cs"/>
            </a:defRPr>
          </a:pPr>
          <a:endParaRPr lang="en-US"/>
        </a:p>
      </c:txPr>
    </c:title>
    <c:autoTitleDeleted val="0"/>
    <c:pivotFmts>
      <c:pivotFmt>
        <c:idx val="0"/>
        <c:dLbl>
          <c:idx val="0"/>
          <c:showLegendKey val="0"/>
          <c:showVal val="1"/>
          <c:showCatName val="1"/>
          <c:showSerName val="0"/>
          <c:showPercent val="0"/>
          <c:showBubbleSize val="0"/>
          <c:extLst>
            <c:ext xmlns:c15="http://schemas.microsoft.com/office/drawing/2012/chart" uri="{CE6537A1-D6FC-4f65-9D91-7224C49458BB}"/>
          </c:extLst>
        </c:dLbl>
      </c:pivotFmt>
      <c:pivotFmt>
        <c:idx val="1"/>
      </c:pivotFmt>
      <c:pivotFmt>
        <c:idx val="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endParaRPr lang="en-US"/>
            </a:p>
          </c:txPr>
          <c:dLblPos val="in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
        <c:spPr>
          <a:solidFill>
            <a:srgbClr val="C0000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spc="0" baseline="0">
                  <a:solidFill>
                    <a:srgbClr val="FFFF00"/>
                  </a:solidFill>
                  <a:latin typeface="Calibri" panose="020F0502020204030204" pitchFamily="34" charset="0"/>
                  <a:ea typeface="+mn-ea"/>
                  <a:cs typeface="Calibri" panose="020F0502020204030204" pitchFamily="34" charset="0"/>
                </a:defRPr>
              </a:pPr>
              <a:endParaRPr lang="en-US"/>
            </a:p>
          </c:txPr>
          <c:showLegendKey val="0"/>
          <c:showVal val="0"/>
          <c:showCatName val="1"/>
          <c:showSerName val="1"/>
          <c:showPercent val="1"/>
          <c:showBubbleSize val="1"/>
          <c:extLst>
            <c:ext xmlns:c15="http://schemas.microsoft.com/office/drawing/2012/chart" uri="{CE6537A1-D6FC-4f65-9D91-7224C49458BB}"/>
          </c:extLst>
        </c:dLbl>
      </c:pivotFmt>
      <c:pivotFmt>
        <c:idx val="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
        <c:spPr>
          <a:solidFill>
            <a:srgbClr val="00330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spc="0" baseline="0">
                  <a:solidFill>
                    <a:srgbClr val="00FF00"/>
                  </a:solidFill>
                  <a:latin typeface="Calibri" panose="020F0502020204030204" pitchFamily="34" charset="0"/>
                  <a:ea typeface="+mn-ea"/>
                  <a:cs typeface="Calibri" panose="020F0502020204030204" pitchFamily="34" charset="0"/>
                </a:defRPr>
              </a:pPr>
              <a:endParaRPr lang="en-US"/>
            </a:p>
          </c:txPr>
          <c:showLegendKey val="0"/>
          <c:showVal val="0"/>
          <c:showCatName val="1"/>
          <c:showSerName val="1"/>
          <c:showPercent val="1"/>
          <c:showBubbleSize val="1"/>
          <c:extLst>
            <c:ext xmlns:c15="http://schemas.microsoft.com/office/drawing/2012/chart" uri="{CE6537A1-D6FC-4f65-9D91-7224C49458BB}"/>
          </c:extLst>
        </c:dLbl>
      </c:pivotFmt>
      <c:pivotFmt>
        <c:idx val="7"/>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18708405693168687"/>
              <c:y val="0.13103711482952346"/>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spc="0" baseline="0">
                  <a:solidFill>
                    <a:schemeClr val="tx1"/>
                  </a:solidFill>
                  <a:latin typeface="Calibri" panose="020F0502020204030204" pitchFamily="34" charset="0"/>
                  <a:ea typeface="+mn-ea"/>
                  <a:cs typeface="Calibri" panose="020F0502020204030204" pitchFamily="34" charset="0"/>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1"/>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spc="0" baseline="0">
                  <a:solidFill>
                    <a:srgbClr val="FFFF00"/>
                  </a:solidFill>
                  <a:latin typeface="Calibri" panose="020F0502020204030204" pitchFamily="34" charset="0"/>
                  <a:ea typeface="+mn-ea"/>
                  <a:cs typeface="Calibri" panose="020F0502020204030204" pitchFamily="34" charset="0"/>
                </a:defRPr>
              </a:pPr>
              <a:endParaRPr lang="en-US"/>
            </a:p>
          </c:txPr>
          <c:dLblPos val="in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3"/>
        <c:spPr>
          <a:solidFill>
            <a:srgbClr val="C0000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spc="0" baseline="0">
                  <a:solidFill>
                    <a:srgbClr val="FFFF00"/>
                  </a:solidFill>
                  <a:latin typeface="Calibri" panose="020F0502020204030204" pitchFamily="34" charset="0"/>
                  <a:ea typeface="+mn-ea"/>
                  <a:cs typeface="Calibri" panose="020F0502020204030204" pitchFamily="34" charset="0"/>
                </a:defRPr>
              </a:pPr>
              <a:endParaRPr lang="en-US"/>
            </a:p>
          </c:txPr>
          <c:showLegendKey val="0"/>
          <c:showVal val="0"/>
          <c:showCatName val="1"/>
          <c:showSerName val="1"/>
          <c:showPercent val="1"/>
          <c:showBubbleSize val="1"/>
          <c:extLst>
            <c:ext xmlns:c15="http://schemas.microsoft.com/office/drawing/2012/chart" uri="{CE6537A1-D6FC-4f65-9D91-7224C49458BB}"/>
          </c:extLst>
        </c:dLbl>
      </c:pivotFmt>
      <c:pivotFmt>
        <c:idx val="1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5"/>
        <c:spPr>
          <a:solidFill>
            <a:srgbClr val="00330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spc="0" baseline="0">
                  <a:solidFill>
                    <a:srgbClr val="00FF00"/>
                  </a:solidFill>
                  <a:latin typeface="Calibri" panose="020F0502020204030204" pitchFamily="34" charset="0"/>
                  <a:ea typeface="+mn-ea"/>
                  <a:cs typeface="Calibri" panose="020F0502020204030204" pitchFamily="34" charset="0"/>
                </a:defRPr>
              </a:pPr>
              <a:endParaRPr lang="en-US"/>
            </a:p>
          </c:txPr>
          <c:showLegendKey val="0"/>
          <c:showVal val="0"/>
          <c:showCatName val="1"/>
          <c:showSerName val="1"/>
          <c:showPercent val="1"/>
          <c:showBubbleSize val="1"/>
          <c:extLst>
            <c:ext xmlns:c15="http://schemas.microsoft.com/office/drawing/2012/chart" uri="{CE6537A1-D6FC-4f65-9D91-7224C49458BB}"/>
          </c:extLst>
        </c:dLbl>
      </c:pivotFmt>
      <c:pivotFmt>
        <c:idx val="16"/>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18708405693168687"/>
              <c:y val="0.13103711482952346"/>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spc="0" baseline="0">
                  <a:solidFill>
                    <a:schemeClr val="bg1"/>
                  </a:solidFill>
                  <a:latin typeface="Calibri" panose="020F0502020204030204" pitchFamily="34" charset="0"/>
                  <a:ea typeface="+mn-ea"/>
                  <a:cs typeface="Calibri" panose="020F0502020204030204" pitchFamily="34" charset="0"/>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7"/>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1"/>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1594575151595388"/>
          <c:w val="0.97648668707117958"/>
          <c:h val="0.85418813311935382"/>
        </c:manualLayout>
      </c:layout>
      <c:pie3DChart>
        <c:varyColors val="1"/>
        <c:ser>
          <c:idx val="0"/>
          <c:order val="0"/>
          <c:tx>
            <c:strRef>
              <c:f>Dashboard!$S$4:$S$5</c:f>
              <c:strCache>
                <c:ptCount val="1"/>
                <c:pt idx="0">
                  <c:v>Sales</c:v>
                </c:pt>
              </c:strCache>
            </c:strRef>
          </c:tx>
          <c:dPt>
            <c:idx val="0"/>
            <c:bubble3D val="0"/>
            <c:spPr>
              <a:solidFill>
                <a:srgbClr val="C0000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1288-4F48-941F-ED6B57646039}"/>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1288-4F48-941F-ED6B57646039}"/>
              </c:ext>
            </c:extLst>
          </c:dPt>
          <c:dPt>
            <c:idx val="2"/>
            <c:bubble3D val="0"/>
            <c:spPr>
              <a:solidFill>
                <a:srgbClr val="00330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1288-4F48-941F-ED6B57646039}"/>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1288-4F48-941F-ED6B57646039}"/>
              </c:ext>
            </c:extLst>
          </c:dPt>
          <c:dLbls>
            <c:dLbl>
              <c:idx val="0"/>
              <c:showLegendKey val="0"/>
              <c:showVal val="0"/>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2-1288-4F48-941F-ED6B57646039}"/>
                </c:ext>
              </c:extLst>
            </c:dLbl>
            <c:dLbl>
              <c:idx val="2"/>
              <c:spPr>
                <a:noFill/>
                <a:ln>
                  <a:noFill/>
                </a:ln>
                <a:effectLst/>
              </c:spPr>
              <c:txPr>
                <a:bodyPr rot="0" spcFirstLastPara="1" vertOverflow="ellipsis" vert="horz" wrap="square" lIns="38100" tIns="19050" rIns="38100" bIns="19050" anchor="ctr" anchorCtr="1">
                  <a:spAutoFit/>
                </a:bodyPr>
                <a:lstStyle/>
                <a:p>
                  <a:pPr>
                    <a:defRPr sz="1050" b="0" i="0" u="none" strike="noStrike" kern="1200" spc="0" baseline="0">
                      <a:solidFill>
                        <a:srgbClr val="00FF00"/>
                      </a:solidFill>
                      <a:latin typeface="Calibri" panose="020F0502020204030204" pitchFamily="34" charset="0"/>
                      <a:ea typeface="+mn-ea"/>
                      <a:cs typeface="Calibri" panose="020F0502020204030204" pitchFamily="34" charset="0"/>
                    </a:defRPr>
                  </a:pPr>
                  <a:endParaRPr lang="en-US"/>
                </a:p>
              </c:txPr>
              <c:showLegendKey val="0"/>
              <c:showVal val="0"/>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4-1288-4F48-941F-ED6B57646039}"/>
                </c:ext>
              </c:extLst>
            </c:dLbl>
            <c:dLbl>
              <c:idx val="3"/>
              <c:layout>
                <c:manualLayout>
                  <c:x val="0.18708405693168687"/>
                  <c:y val="0.13103711482952346"/>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spc="0" baseline="0">
                      <a:solidFill>
                        <a:schemeClr val="bg1"/>
                      </a:solidFill>
                      <a:latin typeface="Calibri" panose="020F0502020204030204" pitchFamily="34" charset="0"/>
                      <a:ea typeface="+mn-ea"/>
                      <a:cs typeface="Calibri" panose="020F0502020204030204" pitchFamily="34" charset="0"/>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1288-4F48-941F-ED6B57646039}"/>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spc="0" baseline="0">
                    <a:solidFill>
                      <a:srgbClr val="FFFF00"/>
                    </a:solidFill>
                    <a:latin typeface="Calibri" panose="020F0502020204030204" pitchFamily="34" charset="0"/>
                    <a:ea typeface="+mn-ea"/>
                    <a:cs typeface="Calibri" panose="020F0502020204030204" pitchFamily="34" charset="0"/>
                  </a:defRPr>
                </a:pPr>
                <a:endParaRPr lang="en-US"/>
              </a:p>
            </c:txPr>
            <c:dLblPos val="inEnd"/>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Dashboard!$R$6:$R$10</c:f>
              <c:strCache>
                <c:ptCount val="4"/>
                <c:pt idx="0">
                  <c:v>Region-01</c:v>
                </c:pt>
                <c:pt idx="1">
                  <c:v>Region-02</c:v>
                </c:pt>
                <c:pt idx="2">
                  <c:v>Region-03</c:v>
                </c:pt>
                <c:pt idx="3">
                  <c:v>Region-04</c:v>
                </c:pt>
              </c:strCache>
            </c:strRef>
          </c:cat>
          <c:val>
            <c:numRef>
              <c:f>Dashboard!$S$6:$S$10</c:f>
              <c:numCache>
                <c:formatCode>_ * #,##0_ ;_ * \-#,##0_ ;_ * "-"??_ ;_ @_ </c:formatCode>
                <c:ptCount val="4"/>
                <c:pt idx="0">
                  <c:v>7442</c:v>
                </c:pt>
                <c:pt idx="1">
                  <c:v>10782</c:v>
                </c:pt>
                <c:pt idx="2">
                  <c:v>9645</c:v>
                </c:pt>
                <c:pt idx="3">
                  <c:v>6350</c:v>
                </c:pt>
              </c:numCache>
            </c:numRef>
          </c:val>
          <c:extLst>
            <c:ext xmlns:c16="http://schemas.microsoft.com/office/drawing/2014/chart" uri="{C3380CC4-5D6E-409C-BE32-E72D297353CC}">
              <c16:uniqueId val="{00000000-1288-4F48-941F-ED6B57646039}"/>
            </c:ext>
          </c:extLst>
        </c:ser>
        <c:ser>
          <c:idx val="1"/>
          <c:order val="1"/>
          <c:tx>
            <c:strRef>
              <c:f>Dashboard!$T$4:$T$5</c:f>
              <c:strCache>
                <c:ptCount val="1"/>
                <c:pt idx="0">
                  <c:v>GrossMargin</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1288-4F48-941F-ED6B57646039}"/>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1288-4F48-941F-ED6B57646039}"/>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8-1288-4F48-941F-ED6B57646039}"/>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1288-4F48-941F-ED6B57646039}"/>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Dashboard!$R$6:$R$10</c:f>
              <c:strCache>
                <c:ptCount val="4"/>
                <c:pt idx="0">
                  <c:v>Region-01</c:v>
                </c:pt>
                <c:pt idx="1">
                  <c:v>Region-02</c:v>
                </c:pt>
                <c:pt idx="2">
                  <c:v>Region-03</c:v>
                </c:pt>
                <c:pt idx="3">
                  <c:v>Region-04</c:v>
                </c:pt>
              </c:strCache>
            </c:strRef>
          </c:cat>
          <c:val>
            <c:numRef>
              <c:f>Dashboard!$T$6:$T$10</c:f>
              <c:numCache>
                <c:formatCode>_ * #,##0_ ;_ * \-#,##0_ ;_ * "-"??_ ;_ @_ </c:formatCode>
                <c:ptCount val="4"/>
                <c:pt idx="0">
                  <c:v>3969.6507317073169</c:v>
                </c:pt>
                <c:pt idx="1">
                  <c:v>6186.7324390243921</c:v>
                </c:pt>
                <c:pt idx="2">
                  <c:v>4821.3334146341458</c:v>
                </c:pt>
                <c:pt idx="3">
                  <c:v>2777.4436585365856</c:v>
                </c:pt>
              </c:numCache>
            </c:numRef>
          </c:val>
          <c:extLst>
            <c:ext xmlns:c16="http://schemas.microsoft.com/office/drawing/2014/chart" uri="{C3380CC4-5D6E-409C-BE32-E72D297353CC}">
              <c16:uniqueId val="{00000001-1288-4F48-941F-ED6B57646039}"/>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solidFill>
      <a:schemeClr val="tx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[16. Pivot_Dashboard-Final.xlsx]Dashboard!PT_RegSales</c:name>
    <c:fmtId val="6"/>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1200">
                <a:solidFill>
                  <a:srgbClr val="0000CC"/>
                </a:solidFill>
                <a:latin typeface="Calibri" panose="020F0502020204030204" pitchFamily="34" charset="0"/>
                <a:cs typeface="Calibri" panose="020F0502020204030204" pitchFamily="34" charset="0"/>
              </a:rPr>
              <a:t>Region Wise Sales V/s Gross Margin</a:t>
            </a:r>
          </a:p>
        </c:rich>
      </c:tx>
      <c:layout>
        <c:manualLayout>
          <c:xMode val="edge"/>
          <c:yMode val="edge"/>
          <c:x val="2.2167169815235536E-2"/>
          <c:y val="0"/>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spPr>
          <a:pattFill prst="narHorz">
            <a:fgClr>
              <a:schemeClr val="accent1"/>
            </a:fgClr>
            <a:bgClr>
              <a:schemeClr val="accent1">
                <a:lumMod val="20000"/>
                <a:lumOff val="80000"/>
              </a:schemeClr>
            </a:bgClr>
          </a:pattFill>
          <a:ln w="28575" cap="rnd">
            <a:solidFill>
              <a:schemeClr val="accent2"/>
            </a:solidFill>
            <a:round/>
          </a:ln>
          <a:effectLst/>
        </c:spPr>
        <c:marker>
          <c:symbol val="circle"/>
          <c:size val="6"/>
          <c:spPr>
            <a:solidFill>
              <a:srgbClr val="0000CC"/>
            </a:solidFill>
            <a:ln>
              <a:noFill/>
            </a:ln>
            <a:effectLst/>
          </c:spPr>
        </c:marker>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1"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w="28575" cap="rnd">
            <a:solidFill>
              <a:schemeClr val="accent1"/>
            </a:solidFill>
            <a:round/>
          </a:ln>
          <a:effectLst/>
        </c:spPr>
        <c:marker>
          <c:symbol val="circle"/>
          <c:size val="6"/>
          <c:spPr>
            <a:solidFill>
              <a:srgbClr val="003300"/>
            </a:solidFill>
            <a:ln>
              <a:noFill/>
            </a:ln>
            <a:effectLst/>
          </c:spPr>
        </c:marker>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1"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pattFill prst="narHorz">
            <a:fgClr>
              <a:schemeClr val="accent1"/>
            </a:fgClr>
            <a:bgClr>
              <a:schemeClr val="accent1">
                <a:lumMod val="20000"/>
                <a:lumOff val="80000"/>
              </a:schemeClr>
            </a:bgClr>
          </a:pattFill>
          <a:ln w="28575" cap="rnd">
            <a:solidFill>
              <a:srgbClr val="FF0000"/>
            </a:solidFill>
            <a:round/>
          </a:ln>
          <a:effectLst/>
        </c:spPr>
        <c:marker>
          <c:symbol val="circle"/>
          <c:size val="6"/>
          <c:spPr>
            <a:solidFill>
              <a:srgbClr val="FFFF00"/>
            </a:solidFill>
            <a:ln>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7"/>
        <c:spPr>
          <a:pattFill prst="narHorz">
            <a:fgClr>
              <a:schemeClr val="accent1"/>
            </a:fgClr>
            <a:bgClr>
              <a:schemeClr val="accent1">
                <a:lumMod val="20000"/>
                <a:lumOff val="80000"/>
              </a:schemeClr>
            </a:bgClr>
          </a:pattFill>
          <a:ln w="28575" cap="rnd">
            <a:solidFill>
              <a:srgbClr val="FF0000"/>
            </a:solidFill>
            <a:round/>
          </a:ln>
          <a:effectLst/>
        </c:spPr>
        <c:marker>
          <c:symbol val="circle"/>
          <c:size val="6"/>
        </c:marker>
      </c:pivotFmt>
      <c:pivotFmt>
        <c:idx val="8"/>
        <c:spPr>
          <a:ln w="28575" cap="rnd">
            <a:solidFill>
              <a:srgbClr val="FF0000"/>
            </a:solidFill>
            <a:round/>
          </a:ln>
          <a:effectLst/>
        </c:spPr>
        <c:marker>
          <c:symbol val="diamond"/>
          <c:size val="8"/>
          <c:spPr>
            <a:solidFill>
              <a:srgbClr val="FFFF00"/>
            </a:solidFill>
            <a:ln>
              <a:solidFill>
                <a:srgbClr val="FF0000"/>
              </a:solidFill>
            </a:ln>
            <a:effectLst/>
          </c:spPr>
        </c:marker>
      </c:pivotFmt>
      <c:pivotFmt>
        <c:idx val="9"/>
        <c:spPr>
          <a:ln w="28575" cap="rnd">
            <a:solidFill>
              <a:srgbClr val="FF0000"/>
            </a:solidFill>
            <a:round/>
          </a:ln>
          <a:effectLst/>
        </c:spPr>
        <c:marker>
          <c:symbol val="diamond"/>
          <c:size val="8"/>
          <c:spPr>
            <a:solidFill>
              <a:srgbClr val="FFFF00"/>
            </a:solidFill>
            <a:ln>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ysClr val="windowText" lastClr="000000"/>
                  </a:solidFill>
                  <a:latin typeface="Bookman Old Style" panose="020506040505050202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74263691346881"/>
          <c:y val="0.16820861678004534"/>
          <c:w val="0.80375628935711096"/>
          <c:h val="0.72658381987965792"/>
        </c:manualLayout>
      </c:layout>
      <c:barChart>
        <c:barDir val="col"/>
        <c:grouping val="clustered"/>
        <c:varyColors val="0"/>
        <c:ser>
          <c:idx val="0"/>
          <c:order val="0"/>
          <c:tx>
            <c:strRef>
              <c:f>Dashboard!$S$4:$S$5</c:f>
              <c:strCache>
                <c:ptCount val="1"/>
                <c:pt idx="0">
                  <c:v>Sales</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ysClr val="windowText" lastClr="000000"/>
                    </a:solidFill>
                    <a:latin typeface="Bookman Old Style" panose="02050604050505020204"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Dashboard!$R$6:$R$10</c:f>
              <c:strCache>
                <c:ptCount val="4"/>
                <c:pt idx="0">
                  <c:v>Region-01</c:v>
                </c:pt>
                <c:pt idx="1">
                  <c:v>Region-02</c:v>
                </c:pt>
                <c:pt idx="2">
                  <c:v>Region-03</c:v>
                </c:pt>
                <c:pt idx="3">
                  <c:v>Region-04</c:v>
                </c:pt>
              </c:strCache>
            </c:strRef>
          </c:cat>
          <c:val>
            <c:numRef>
              <c:f>Dashboard!$S$6:$S$10</c:f>
              <c:numCache>
                <c:formatCode>_ * #,##0_ ;_ * \-#,##0_ ;_ * "-"??_ ;_ @_ </c:formatCode>
                <c:ptCount val="4"/>
                <c:pt idx="0">
                  <c:v>7442</c:v>
                </c:pt>
                <c:pt idx="1">
                  <c:v>10782</c:v>
                </c:pt>
                <c:pt idx="2">
                  <c:v>9645</c:v>
                </c:pt>
                <c:pt idx="3">
                  <c:v>6350</c:v>
                </c:pt>
              </c:numCache>
            </c:numRef>
          </c:val>
          <c:extLst>
            <c:ext xmlns:c16="http://schemas.microsoft.com/office/drawing/2014/chart" uri="{C3380CC4-5D6E-409C-BE32-E72D297353CC}">
              <c16:uniqueId val="{00000000-6FE9-4E97-9031-FB51F3A6F3DE}"/>
            </c:ext>
          </c:extLst>
        </c:ser>
        <c:dLbls>
          <c:showLegendKey val="0"/>
          <c:showVal val="0"/>
          <c:showCatName val="0"/>
          <c:showSerName val="0"/>
          <c:showPercent val="0"/>
          <c:showBubbleSize val="0"/>
        </c:dLbls>
        <c:gapWidth val="219"/>
        <c:overlap val="-27"/>
        <c:axId val="1202863407"/>
        <c:axId val="1202861743"/>
      </c:barChart>
      <c:lineChart>
        <c:grouping val="standard"/>
        <c:varyColors val="0"/>
        <c:ser>
          <c:idx val="1"/>
          <c:order val="1"/>
          <c:tx>
            <c:strRef>
              <c:f>Dashboard!$T$4:$T$5</c:f>
              <c:strCache>
                <c:ptCount val="1"/>
                <c:pt idx="0">
                  <c:v>GrossMargin</c:v>
                </c:pt>
              </c:strCache>
            </c:strRef>
          </c:tx>
          <c:spPr>
            <a:ln w="28575" cap="rnd">
              <a:solidFill>
                <a:srgbClr val="FF0000"/>
              </a:solidFill>
              <a:round/>
            </a:ln>
            <a:effectLst/>
          </c:spPr>
          <c:marker>
            <c:symbol val="diamond"/>
            <c:size val="8"/>
            <c:spPr>
              <a:solidFill>
                <a:srgbClr val="FFFF00"/>
              </a:solidFill>
              <a:ln>
                <a:solidFill>
                  <a:srgbClr val="FF0000"/>
                </a:solidFill>
              </a:ln>
              <a:effectLst/>
            </c:spPr>
          </c:marker>
          <c:dPt>
            <c:idx val="2"/>
            <c:marker>
              <c:symbol val="diamond"/>
              <c:size val="8"/>
              <c:spPr>
                <a:solidFill>
                  <a:srgbClr val="FFFF00"/>
                </a:solidFill>
                <a:ln>
                  <a:solidFill>
                    <a:srgbClr val="FF0000"/>
                  </a:solidFill>
                </a:ln>
                <a:effectLst/>
              </c:spPr>
            </c:marker>
            <c:bubble3D val="0"/>
            <c:spPr>
              <a:ln w="28575" cap="rnd">
                <a:solidFill>
                  <a:srgbClr val="FF0000"/>
                </a:solidFill>
                <a:round/>
              </a:ln>
              <a:effectLst/>
            </c:spPr>
            <c:extLst>
              <c:ext xmlns:c16="http://schemas.microsoft.com/office/drawing/2014/chart" uri="{C3380CC4-5D6E-409C-BE32-E72D297353CC}">
                <c16:uniqueId val="{00000002-6FE9-4E97-9031-FB51F3A6F3D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Dashboard!$R$6:$R$10</c:f>
              <c:strCache>
                <c:ptCount val="4"/>
                <c:pt idx="0">
                  <c:v>Region-01</c:v>
                </c:pt>
                <c:pt idx="1">
                  <c:v>Region-02</c:v>
                </c:pt>
                <c:pt idx="2">
                  <c:v>Region-03</c:v>
                </c:pt>
                <c:pt idx="3">
                  <c:v>Region-04</c:v>
                </c:pt>
              </c:strCache>
            </c:strRef>
          </c:cat>
          <c:val>
            <c:numRef>
              <c:f>Dashboard!$T$6:$T$10</c:f>
              <c:numCache>
                <c:formatCode>_ * #,##0_ ;_ * \-#,##0_ ;_ * "-"??_ ;_ @_ </c:formatCode>
                <c:ptCount val="4"/>
                <c:pt idx="0">
                  <c:v>3969.6507317073169</c:v>
                </c:pt>
                <c:pt idx="1">
                  <c:v>6186.7324390243921</c:v>
                </c:pt>
                <c:pt idx="2">
                  <c:v>4821.3334146341458</c:v>
                </c:pt>
                <c:pt idx="3">
                  <c:v>2777.4436585365856</c:v>
                </c:pt>
              </c:numCache>
            </c:numRef>
          </c:val>
          <c:smooth val="0"/>
          <c:extLst>
            <c:ext xmlns:c16="http://schemas.microsoft.com/office/drawing/2014/chart" uri="{C3380CC4-5D6E-409C-BE32-E72D297353CC}">
              <c16:uniqueId val="{00000001-6FE9-4E97-9031-FB51F3A6F3DE}"/>
            </c:ext>
          </c:extLst>
        </c:ser>
        <c:dLbls>
          <c:showLegendKey val="0"/>
          <c:showVal val="0"/>
          <c:showCatName val="0"/>
          <c:showSerName val="0"/>
          <c:showPercent val="0"/>
          <c:showBubbleSize val="0"/>
        </c:dLbls>
        <c:marker val="1"/>
        <c:smooth val="0"/>
        <c:axId val="1202863407"/>
        <c:axId val="1202861743"/>
      </c:lineChart>
      <c:catAx>
        <c:axId val="1202863407"/>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Calibri" panose="020F0502020204030204" pitchFamily="34" charset="0"/>
                <a:ea typeface="+mn-ea"/>
                <a:cs typeface="Calibri" panose="020F0502020204030204" pitchFamily="34" charset="0"/>
              </a:defRPr>
            </a:pPr>
            <a:endParaRPr lang="en-US"/>
          </a:p>
        </c:txPr>
        <c:crossAx val="1202861743"/>
        <c:crosses val="autoZero"/>
        <c:auto val="1"/>
        <c:lblAlgn val="ctr"/>
        <c:lblOffset val="100"/>
        <c:noMultiLvlLbl val="0"/>
      </c:catAx>
      <c:valAx>
        <c:axId val="1202861743"/>
        <c:scaling>
          <c:orientation val="minMax"/>
        </c:scaling>
        <c:delete val="0"/>
        <c:axPos val="l"/>
        <c:majorGridlines>
          <c:spPr>
            <a:ln>
              <a:solidFill>
                <a:schemeClr val="tx1">
                  <a:lumMod val="15000"/>
                  <a:lumOff val="85000"/>
                </a:schemeClr>
              </a:solidFill>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00CC"/>
                </a:solidFill>
                <a:latin typeface="+mn-lt"/>
                <a:ea typeface="+mn-ea"/>
                <a:cs typeface="+mn-cs"/>
              </a:defRPr>
            </a:pPr>
            <a:endParaRPr lang="en-US"/>
          </a:p>
        </c:txPr>
        <c:crossAx val="1202863407"/>
        <c:crosses val="autoZero"/>
        <c:crossBetween val="between"/>
      </c:valAx>
      <c:spPr>
        <a:noFill/>
        <a:ln>
          <a:noFill/>
        </a:ln>
        <a:effectLst/>
      </c:spPr>
    </c:plotArea>
    <c:legend>
      <c:legendPos val="r"/>
      <c:layout>
        <c:manualLayout>
          <c:xMode val="edge"/>
          <c:yMode val="edge"/>
          <c:x val="0.78187046777255609"/>
          <c:y val="2.4579784669773428E-2"/>
          <c:w val="0.20758934777421595"/>
          <c:h val="0.143992000999875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1">
        <a:lumMod val="20000"/>
        <a:lumOff val="80000"/>
      </a:schemeClr>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[16. Pivot_Dashboard-Final.xlsx]Dashboard!PT_SaleType</c:name>
    <c:fmtId val="1"/>
  </c:pivotSource>
  <c:chart>
    <c:title>
      <c:tx>
        <c:rich>
          <a:bodyPr rot="0" spcFirstLastPara="1" vertOverflow="ellipsis" vert="horz" wrap="square" anchor="ctr" anchorCtr="1"/>
          <a:lstStyle/>
          <a:p>
            <a:pPr>
              <a:defRPr sz="1400" b="1" i="0" u="none" strike="noStrike" kern="1200" baseline="0">
                <a:solidFill>
                  <a:sysClr val="windowText" lastClr="000000"/>
                </a:solidFill>
                <a:latin typeface="Calibri" panose="020F0502020204030204" pitchFamily="34" charset="0"/>
                <a:ea typeface="+mn-ea"/>
                <a:cs typeface="Calibri" panose="020F0502020204030204" pitchFamily="34" charset="0"/>
              </a:defRPr>
            </a:pPr>
            <a:r>
              <a:rPr lang="en-IN" sz="1400">
                <a:solidFill>
                  <a:sysClr val="windowText" lastClr="000000"/>
                </a:solidFill>
                <a:latin typeface="Calibri" panose="020F0502020204030204" pitchFamily="34" charset="0"/>
                <a:cs typeface="Calibri" panose="020F0502020204030204" pitchFamily="34" charset="0"/>
              </a:rPr>
              <a:t>Region</a:t>
            </a:r>
            <a:r>
              <a:rPr lang="en-IN" sz="1400" baseline="0">
                <a:solidFill>
                  <a:sysClr val="windowText" lastClr="000000"/>
                </a:solidFill>
                <a:latin typeface="Calibri" panose="020F0502020204030204" pitchFamily="34" charset="0"/>
                <a:cs typeface="Calibri" panose="020F0502020204030204" pitchFamily="34" charset="0"/>
              </a:rPr>
              <a:t> Wise Type of Sales</a:t>
            </a:r>
            <a:endParaRPr lang="en-IN" sz="1400">
              <a:solidFill>
                <a:sysClr val="windowText" lastClr="000000"/>
              </a:solidFill>
              <a:latin typeface="Calibri" panose="020F0502020204030204" pitchFamily="34" charset="0"/>
              <a:cs typeface="Calibri" panose="020F0502020204030204" pitchFamily="34" charset="0"/>
            </a:endParaRPr>
          </a:p>
        </c:rich>
      </c:tx>
      <c:layout>
        <c:manualLayout>
          <c:xMode val="edge"/>
          <c:yMode val="edge"/>
          <c:x val="0.51885950352255539"/>
          <c:y val="5.8556876548786913E-4"/>
        </c:manualLayout>
      </c:layout>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Calibri" panose="020F0502020204030204" pitchFamily="34" charset="0"/>
              <a:ea typeface="+mn-ea"/>
              <a:cs typeface="Calibri" panose="020F0502020204030204" pitchFamily="34" charset="0"/>
            </a:defRPr>
          </a:pPr>
          <a:endParaRPr lang="en-US"/>
        </a:p>
      </c:txPr>
    </c:title>
    <c:autoTitleDeleted val="0"/>
    <c:pivotFmts>
      <c:pivotFmt>
        <c:idx val="0"/>
      </c:pivotFmt>
      <c:pivotFmt>
        <c:idx val="1"/>
      </c:pivotFmt>
      <c:pivotFmt>
        <c:idx val="2"/>
        <c:spPr>
          <a:blipFill>
            <a:blip xmlns:r="http://schemas.openxmlformats.org/officeDocument/2006/relationships" r:embed="rId3"/>
            <a:tile tx="0" ty="0" sx="100000" sy="100000" flip="none" algn="tl"/>
          </a:blipFill>
          <a:ln w="9525" cap="flat" cmpd="sng" algn="ctr">
            <a:solidFill>
              <a:srgbClr val="00FFFF"/>
            </a:solidFill>
            <a:round/>
          </a:ln>
          <a:effectLst/>
          <a:sp3d contourW="9525">
            <a:contourClr>
              <a:srgbClr val="00FFFF"/>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1" u="none" strike="noStrike" kern="1200" baseline="0">
                  <a:solidFill>
                    <a:sysClr val="windowText" lastClr="000000"/>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4"/>
            <a:tile tx="0" ty="0" sx="100000" sy="100000" flip="none" algn="tl"/>
          </a:blipFill>
          <a:ln w="9525" cap="flat" cmpd="sng" algn="ctr">
            <a:solidFill>
              <a:srgbClr val="00FF00"/>
            </a:solidFill>
            <a:round/>
          </a:ln>
          <a:effectLst/>
          <a:sp3d contourW="9525">
            <a:contourClr>
              <a:srgbClr val="00FF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108307995156697"/>
          <c:y val="1.2620641406833829E-2"/>
          <c:w val="0.84575621608179508"/>
          <c:h val="0.93606270438151573"/>
        </c:manualLayout>
      </c:layout>
      <c:bar3DChart>
        <c:barDir val="bar"/>
        <c:grouping val="clustered"/>
        <c:varyColors val="0"/>
        <c:ser>
          <c:idx val="0"/>
          <c:order val="0"/>
          <c:tx>
            <c:strRef>
              <c:f>Dashboard!$W$4:$W$5</c:f>
              <c:strCache>
                <c:ptCount val="1"/>
                <c:pt idx="0">
                  <c:v>Retail_Sale</c:v>
                </c:pt>
              </c:strCache>
            </c:strRef>
          </c:tx>
          <c:spPr>
            <a:blipFill>
              <a:blip xmlns:r="http://schemas.openxmlformats.org/officeDocument/2006/relationships" r:embed="rId3"/>
              <a:tile tx="0" ty="0" sx="100000" sy="100000" flip="none" algn="tl"/>
            </a:blipFill>
            <a:ln w="9525" cap="flat" cmpd="sng" algn="ctr">
              <a:solidFill>
                <a:srgbClr val="00FFFF"/>
              </a:solidFill>
              <a:round/>
            </a:ln>
            <a:effectLst/>
            <a:sp3d contourW="9525">
              <a:contourClr>
                <a:srgbClr val="00FFFF"/>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1" u="none" strike="noStrike" kern="1200" baseline="0">
                    <a:solidFill>
                      <a:sysClr val="windowText" lastClr="000000"/>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Dashboard!$V$6:$V$9</c:f>
              <c:strCache>
                <c:ptCount val="4"/>
                <c:pt idx="0">
                  <c:v>Region-01</c:v>
                </c:pt>
                <c:pt idx="1">
                  <c:v>Region-02</c:v>
                </c:pt>
                <c:pt idx="2">
                  <c:v>Region-03</c:v>
                </c:pt>
                <c:pt idx="3">
                  <c:v>Region-04</c:v>
                </c:pt>
              </c:strCache>
            </c:strRef>
          </c:cat>
          <c:val>
            <c:numRef>
              <c:f>Dashboard!$W$6:$W$9</c:f>
              <c:numCache>
                <c:formatCode>_ * #,##0_ ;_ * \-#,##0_ ;_ * "-"??_ ;_ @_ </c:formatCode>
                <c:ptCount val="4"/>
                <c:pt idx="0">
                  <c:v>1135.0380487804875</c:v>
                </c:pt>
                <c:pt idx="1">
                  <c:v>3391.9436585365856</c:v>
                </c:pt>
                <c:pt idx="2">
                  <c:v>584.81756097560969</c:v>
                </c:pt>
                <c:pt idx="3">
                  <c:v>1771.1714634146342</c:v>
                </c:pt>
              </c:numCache>
            </c:numRef>
          </c:val>
          <c:extLst>
            <c:ext xmlns:c16="http://schemas.microsoft.com/office/drawing/2014/chart" uri="{C3380CC4-5D6E-409C-BE32-E72D297353CC}">
              <c16:uniqueId val="{00000000-50CF-466B-9E6F-FFB2201F8081}"/>
            </c:ext>
          </c:extLst>
        </c:ser>
        <c:ser>
          <c:idx val="1"/>
          <c:order val="1"/>
          <c:tx>
            <c:strRef>
              <c:f>Dashboard!$X$4:$X$5</c:f>
              <c:strCache>
                <c:ptCount val="1"/>
                <c:pt idx="0">
                  <c:v>Whole_Sale</c:v>
                </c:pt>
              </c:strCache>
            </c:strRef>
          </c:tx>
          <c:spPr>
            <a:blipFill>
              <a:blip xmlns:r="http://schemas.openxmlformats.org/officeDocument/2006/relationships" r:embed="rId4"/>
              <a:tile tx="0" ty="0" sx="100000" sy="100000" flip="none" algn="tl"/>
            </a:blipFill>
            <a:ln w="9525" cap="flat" cmpd="sng" algn="ctr">
              <a:solidFill>
                <a:srgbClr val="00FF00"/>
              </a:solidFill>
              <a:round/>
            </a:ln>
            <a:effectLst/>
            <a:sp3d contourW="9525">
              <a:contourClr>
                <a:srgbClr val="00FF00"/>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Dashboard!$V$6:$V$9</c:f>
              <c:strCache>
                <c:ptCount val="4"/>
                <c:pt idx="0">
                  <c:v>Region-01</c:v>
                </c:pt>
                <c:pt idx="1">
                  <c:v>Region-02</c:v>
                </c:pt>
                <c:pt idx="2">
                  <c:v>Region-03</c:v>
                </c:pt>
                <c:pt idx="3">
                  <c:v>Region-04</c:v>
                </c:pt>
              </c:strCache>
            </c:strRef>
          </c:cat>
          <c:val>
            <c:numRef>
              <c:f>Dashboard!$X$6:$X$9</c:f>
              <c:numCache>
                <c:formatCode>_ * #,##0_ ;_ * \-#,##0_ ;_ * "-"??_ ;_ @_ </c:formatCode>
                <c:ptCount val="4"/>
                <c:pt idx="0">
                  <c:v>2834.6126829268296</c:v>
                </c:pt>
                <c:pt idx="1">
                  <c:v>2794.7887804878046</c:v>
                </c:pt>
                <c:pt idx="2">
                  <c:v>4236.5158536585359</c:v>
                </c:pt>
                <c:pt idx="3">
                  <c:v>1006.2721951219514</c:v>
                </c:pt>
              </c:numCache>
            </c:numRef>
          </c:val>
          <c:extLst>
            <c:ext xmlns:c16="http://schemas.microsoft.com/office/drawing/2014/chart" uri="{C3380CC4-5D6E-409C-BE32-E72D297353CC}">
              <c16:uniqueId val="{00000004-C126-4489-AB01-9D5D1377D86F}"/>
            </c:ext>
          </c:extLst>
        </c:ser>
        <c:dLbls>
          <c:showLegendKey val="0"/>
          <c:showVal val="0"/>
          <c:showCatName val="0"/>
          <c:showSerName val="0"/>
          <c:showPercent val="0"/>
          <c:showBubbleSize val="0"/>
        </c:dLbls>
        <c:gapWidth val="65"/>
        <c:shape val="box"/>
        <c:axId val="717088511"/>
        <c:axId val="717109727"/>
        <c:axId val="0"/>
      </c:bar3DChart>
      <c:catAx>
        <c:axId val="71708851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2700000" spcFirstLastPara="1" vertOverflow="ellipsis" wrap="square" anchor="ctr" anchorCtr="1"/>
          <a:lstStyle/>
          <a:p>
            <a:pPr>
              <a:defRPr sz="950" b="0" i="0" u="none" strike="noStrike" kern="1200" cap="all" baseline="0">
                <a:solidFill>
                  <a:sysClr val="windowText" lastClr="000000"/>
                </a:solidFill>
                <a:latin typeface="Calibri" panose="020F0502020204030204" pitchFamily="34" charset="0"/>
                <a:ea typeface="+mn-ea"/>
                <a:cs typeface="Calibri" panose="020F0502020204030204" pitchFamily="34" charset="0"/>
              </a:defRPr>
            </a:pPr>
            <a:endParaRPr lang="en-US"/>
          </a:p>
        </c:txPr>
        <c:crossAx val="717109727"/>
        <c:crosses val="autoZero"/>
        <c:auto val="1"/>
        <c:lblAlgn val="ctr"/>
        <c:lblOffset val="100"/>
        <c:noMultiLvlLbl val="0"/>
      </c:catAx>
      <c:valAx>
        <c:axId val="717109727"/>
        <c:scaling>
          <c:orientation val="minMax"/>
        </c:scaling>
        <c:delete val="1"/>
        <c:axPos val="b"/>
        <c:majorGridlines>
          <c:spPr>
            <a:ln w="9525" cap="flat" cmpd="sng" algn="ctr">
              <a:solidFill>
                <a:schemeClr val="dk1">
                  <a:lumMod val="15000"/>
                  <a:lumOff val="85000"/>
                </a:schemeClr>
              </a:solidFill>
              <a:round/>
            </a:ln>
            <a:effectLst/>
          </c:spPr>
        </c:majorGridlines>
        <c:numFmt formatCode="0" sourceLinked="0"/>
        <c:majorTickMark val="none"/>
        <c:minorTickMark val="none"/>
        <c:tickLblPos val="nextTo"/>
        <c:crossAx val="717088511"/>
        <c:crosses val="autoZero"/>
        <c:crossBetween val="between"/>
      </c:valAx>
      <c:spPr>
        <a:gradFill>
          <a:gsLst>
            <a:gs pos="0">
              <a:srgbClr val="FFC000"/>
            </a:gs>
            <a:gs pos="97000">
              <a:schemeClr val="accent1">
                <a:lumMod val="45000"/>
                <a:lumOff val="55000"/>
              </a:schemeClr>
            </a:gs>
          </a:gsLst>
          <a:lin ang="5400000" scaled="1"/>
        </a:gradFill>
        <a:ln>
          <a:noFill/>
        </a:ln>
        <a:effectLst/>
      </c:spPr>
    </c:plotArea>
    <c:legend>
      <c:legendPos val="r"/>
      <c:layout>
        <c:manualLayout>
          <c:xMode val="edge"/>
          <c:yMode val="edge"/>
          <c:x val="0.76009071427976505"/>
          <c:y val="0.89753982781536501"/>
          <c:w val="0.21270819132683039"/>
          <c:h val="0.10246002385673066"/>
        </c:manualLayout>
      </c:layout>
      <c:overlay val="0"/>
      <c:spPr>
        <a:noFill/>
        <a:ln>
          <a:noFill/>
        </a:ln>
        <a:effectLst/>
      </c:spPr>
      <c:txPr>
        <a:bodyPr rot="0" spcFirstLastPara="1" vertOverflow="ellipsis" vert="horz" wrap="square" anchor="ctr" anchorCtr="1"/>
        <a:lstStyle/>
        <a:p>
          <a:pPr>
            <a:defRPr sz="1100" b="0" i="0" u="none" strike="noStrike" kern="1200" baseline="0">
              <a:solidFill>
                <a:srgbClr val="C00000"/>
              </a:solidFill>
              <a:latin typeface="Calibri" panose="020F0502020204030204" pitchFamily="34" charset="0"/>
              <a:ea typeface="+mn-ea"/>
              <a:cs typeface="Calibri" panose="020F0502020204030204" pitchFamily="34" charset="0"/>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1270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22413</xdr:colOff>
      <xdr:row>3</xdr:row>
      <xdr:rowOff>19050</xdr:rowOff>
    </xdr:from>
    <xdr:to>
      <xdr:col>8</xdr:col>
      <xdr:colOff>266701</xdr:colOff>
      <xdr:row>18</xdr:row>
      <xdr:rowOff>171450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276225</xdr:colOff>
      <xdr:row>3</xdr:row>
      <xdr:rowOff>9524</xdr:rowOff>
    </xdr:from>
    <xdr:to>
      <xdr:col>15</xdr:col>
      <xdr:colOff>246530</xdr:colOff>
      <xdr:row>18</xdr:row>
      <xdr:rowOff>180975</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17369</xdr:colOff>
      <xdr:row>19</xdr:row>
      <xdr:rowOff>11206</xdr:rowOff>
    </xdr:from>
    <xdr:to>
      <xdr:col>8</xdr:col>
      <xdr:colOff>255494</xdr:colOff>
      <xdr:row>34</xdr:row>
      <xdr:rowOff>179293</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291354</xdr:colOff>
      <xdr:row>19</xdr:row>
      <xdr:rowOff>6724</xdr:rowOff>
    </xdr:from>
    <xdr:to>
      <xdr:col>15</xdr:col>
      <xdr:colOff>257736</xdr:colOff>
      <xdr:row>34</xdr:row>
      <xdr:rowOff>168088</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17</xdr:col>
      <xdr:colOff>47811</xdr:colOff>
      <xdr:row>11</xdr:row>
      <xdr:rowOff>41835</xdr:rowOff>
    </xdr:from>
    <xdr:to>
      <xdr:col>20</xdr:col>
      <xdr:colOff>82175</xdr:colOff>
      <xdr:row>15</xdr:row>
      <xdr:rowOff>59765</xdr:rowOff>
    </xdr:to>
    <mc:AlternateContent xmlns:mc="http://schemas.openxmlformats.org/markup-compatibility/2006" xmlns:a14="http://schemas.microsoft.com/office/drawing/2010/main">
      <mc:Choice Requires="a14">
        <xdr:graphicFrame macro="">
          <xdr:nvGraphicFramePr>
            <xdr:cNvPr id="7" name="Product">
              <a:extLst>
                <a:ext uri="{FF2B5EF4-FFF2-40B4-BE49-F238E27FC236}">
                  <a16:creationId xmlns:a16="http://schemas.microsoft.com/office/drawing/2014/main" id="{D89AFE24-7DEE-908E-42C5-46E9ACB82CE6}"/>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9438340" y="2193364"/>
              <a:ext cx="2148541" cy="7649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20</xdr:col>
      <xdr:colOff>115046</xdr:colOff>
      <xdr:row>11</xdr:row>
      <xdr:rowOff>41837</xdr:rowOff>
    </xdr:from>
    <xdr:to>
      <xdr:col>23</xdr:col>
      <xdr:colOff>859117</xdr:colOff>
      <xdr:row>15</xdr:row>
      <xdr:rowOff>59765</xdr:rowOff>
    </xdr:to>
    <mc:AlternateContent xmlns:mc="http://schemas.openxmlformats.org/markup-compatibility/2006" xmlns:a14="http://schemas.microsoft.com/office/drawing/2010/main">
      <mc:Choice Requires="a14">
        <xdr:graphicFrame macro="">
          <xdr:nvGraphicFramePr>
            <xdr:cNvPr id="12" name="FinYear">
              <a:extLst>
                <a:ext uri="{FF2B5EF4-FFF2-40B4-BE49-F238E27FC236}">
                  <a16:creationId xmlns:a16="http://schemas.microsoft.com/office/drawing/2014/main" id="{36510380-4DFA-0F25-81CD-F839588C1102}"/>
                </a:ext>
              </a:extLst>
            </xdr:cNvPr>
            <xdr:cNvGraphicFramePr/>
          </xdr:nvGraphicFramePr>
          <xdr:xfrm>
            <a:off x="0" y="0"/>
            <a:ext cx="0" cy="0"/>
          </xdr:xfrm>
          <a:graphic>
            <a:graphicData uri="http://schemas.microsoft.com/office/drawing/2010/slicer">
              <sle:slicer xmlns:sle="http://schemas.microsoft.com/office/drawing/2010/slicer" name="FinYear"/>
            </a:graphicData>
          </a:graphic>
        </xdr:graphicFrame>
      </mc:Choice>
      <mc:Fallback xmlns="">
        <xdr:sp macro="" textlink="">
          <xdr:nvSpPr>
            <xdr:cNvPr id="0" name=""/>
            <xdr:cNvSpPr>
              <a:spLocks noTextEdit="1"/>
            </xdr:cNvSpPr>
          </xdr:nvSpPr>
          <xdr:spPr>
            <a:xfrm>
              <a:off x="11619752" y="2193366"/>
              <a:ext cx="2484718" cy="7649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17</xdr:col>
      <xdr:colOff>47807</xdr:colOff>
      <xdr:row>15</xdr:row>
      <xdr:rowOff>101600</xdr:rowOff>
    </xdr:from>
    <xdr:to>
      <xdr:col>20</xdr:col>
      <xdr:colOff>104588</xdr:colOff>
      <xdr:row>18</xdr:row>
      <xdr:rowOff>89648</xdr:rowOff>
    </xdr:to>
    <mc:AlternateContent xmlns:mc="http://schemas.openxmlformats.org/markup-compatibility/2006" xmlns:a14="http://schemas.microsoft.com/office/drawing/2010/main">
      <mc:Choice Requires="a14">
        <xdr:graphicFrame macro="">
          <xdr:nvGraphicFramePr>
            <xdr:cNvPr id="13" name="TypeOfSale">
              <a:extLst>
                <a:ext uri="{FF2B5EF4-FFF2-40B4-BE49-F238E27FC236}">
                  <a16:creationId xmlns:a16="http://schemas.microsoft.com/office/drawing/2014/main" id="{A43358FD-4F9B-F4FD-CEE3-2D9A2DF1AF8B}"/>
                </a:ext>
              </a:extLst>
            </xdr:cNvPr>
            <xdr:cNvGraphicFramePr/>
          </xdr:nvGraphicFramePr>
          <xdr:xfrm>
            <a:off x="0" y="0"/>
            <a:ext cx="0" cy="0"/>
          </xdr:xfrm>
          <a:graphic>
            <a:graphicData uri="http://schemas.microsoft.com/office/drawing/2010/slicer">
              <sle:slicer xmlns:sle="http://schemas.microsoft.com/office/drawing/2010/slicer" name="TypeOfSale"/>
            </a:graphicData>
          </a:graphic>
        </xdr:graphicFrame>
      </mc:Choice>
      <mc:Fallback xmlns="">
        <xdr:sp macro="" textlink="">
          <xdr:nvSpPr>
            <xdr:cNvPr id="0" name=""/>
            <xdr:cNvSpPr>
              <a:spLocks noTextEdit="1"/>
            </xdr:cNvSpPr>
          </xdr:nvSpPr>
          <xdr:spPr>
            <a:xfrm>
              <a:off x="9438336" y="3000188"/>
              <a:ext cx="2170958" cy="5483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17</xdr:col>
      <xdr:colOff>77692</xdr:colOff>
      <xdr:row>18</xdr:row>
      <xdr:rowOff>138954</xdr:rowOff>
    </xdr:from>
    <xdr:to>
      <xdr:col>20</xdr:col>
      <xdr:colOff>126998</xdr:colOff>
      <xdr:row>23</xdr:row>
      <xdr:rowOff>134471</xdr:rowOff>
    </xdr:to>
    <mc:AlternateContent xmlns:mc="http://schemas.openxmlformats.org/markup-compatibility/2006" xmlns:a14="http://schemas.microsoft.com/office/drawing/2010/main">
      <mc:Choice Requires="a14">
        <xdr:graphicFrame macro="">
          <xdr:nvGraphicFramePr>
            <xdr:cNvPr id="14" name="Region">
              <a:extLst>
                <a:ext uri="{FF2B5EF4-FFF2-40B4-BE49-F238E27FC236}">
                  <a16:creationId xmlns:a16="http://schemas.microsoft.com/office/drawing/2014/main" id="{D8A4EE68-C8FE-D913-1F5D-AC1D703221D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468221" y="3597836"/>
              <a:ext cx="2163483" cy="9293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20</xdr:col>
      <xdr:colOff>137458</xdr:colOff>
      <xdr:row>15</xdr:row>
      <xdr:rowOff>112059</xdr:rowOff>
    </xdr:from>
    <xdr:to>
      <xdr:col>23</xdr:col>
      <xdr:colOff>851646</xdr:colOff>
      <xdr:row>23</xdr:row>
      <xdr:rowOff>134470</xdr:rowOff>
    </xdr:to>
    <mc:AlternateContent xmlns:mc="http://schemas.openxmlformats.org/markup-compatibility/2006" xmlns:a14="http://schemas.microsoft.com/office/drawing/2010/main">
      <mc:Choice Requires="a14">
        <xdr:graphicFrame macro="">
          <xdr:nvGraphicFramePr>
            <xdr:cNvPr id="15" name="Months">
              <a:extLst>
                <a:ext uri="{FF2B5EF4-FFF2-40B4-BE49-F238E27FC236}">
                  <a16:creationId xmlns:a16="http://schemas.microsoft.com/office/drawing/2014/main" id="{2EF6BD4E-214F-43D1-EA1D-6F8C5A0CB411}"/>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11642164" y="3010647"/>
              <a:ext cx="2454835" cy="15165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564.463491435185" createdVersion="6" refreshedVersion="6" minRefreshableVersion="3" recordCount="6" xr:uid="{00000000-000A-0000-FFFF-FFFF00000000}">
  <cacheSource type="worksheet">
    <worksheetSource name="Table2"/>
  </cacheSource>
  <cacheFields count="2">
    <cacheField name="TrDate" numFmtId="14">
      <sharedItems containsSemiMixedTypes="0" containsNonDate="0" containsDate="1" containsString="0" minDate="2020-04-01T00:00:00" maxDate="2020-04-06T00:00:00" count="5">
        <d v="2020-04-01T00:00:00"/>
        <d v="2020-04-02T00:00:00"/>
        <d v="2020-04-03T00:00:00"/>
        <d v="2020-04-04T00:00:00"/>
        <d v="2020-04-05T00:00:00"/>
      </sharedItems>
    </cacheField>
    <cacheField name="Qty" numFmtId="164">
      <sharedItems containsSemiMixedTypes="0" containsString="0" containsNumber="1" containsInteger="1" minValue="35" maxValue="51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anoj Chakerwarti" refreshedDate="45423.786687500004" createdVersion="6" refreshedVersion="8" minRefreshableVersion="3" recordCount="756" xr:uid="{00000000-000A-0000-FFFF-FFFF08000000}">
  <cacheSource type="worksheet">
    <worksheetSource ref="B1:I757" sheet="BaseData"/>
  </cacheSource>
  <cacheFields count="9">
    <cacheField name="Months" numFmtId="0">
      <sharedItems count="23">
        <s v="Apr"/>
        <s v="May"/>
        <s v="Jun"/>
        <s v="Jul"/>
        <s v="Aug"/>
        <s v="Sep"/>
        <s v="Oct"/>
        <s v="Nov"/>
        <s v="Dec"/>
        <s v="Jan"/>
        <s v="Feb"/>
        <s v="Mar"/>
        <s v="June" u="1"/>
        <s v="March" u="1"/>
        <s v="February" u="1"/>
        <s v="August" u="1"/>
        <s v="October" u="1"/>
        <s v="September" u="1"/>
        <s v="November" u="1"/>
        <s v="January" u="1"/>
        <s v="December" u="1"/>
        <s v="April" u="1"/>
        <s v="July" u="1"/>
      </sharedItems>
    </cacheField>
    <cacheField name="Month" numFmtId="17">
      <sharedItems containsSemiMixedTypes="0" containsNonDate="0" containsDate="1" containsString="0" minDate="2018-04-01T00:00:00" maxDate="2020-03-02T00:00:00"/>
    </cacheField>
    <cacheField name="FinYear" numFmtId="17">
      <sharedItems count="2">
        <s v="2018-19"/>
        <s v="2019-20"/>
      </sharedItems>
    </cacheField>
    <cacheField name="Region" numFmtId="0">
      <sharedItems count="4">
        <s v="Region-01"/>
        <s v="Region-03"/>
        <s v="Region-04"/>
        <s v="Region-02"/>
      </sharedItems>
    </cacheField>
    <cacheField name="TypeOfSale" numFmtId="0">
      <sharedItems count="2">
        <s v="Whole_Sale"/>
        <s v="Retail_Sale"/>
      </sharedItems>
    </cacheField>
    <cacheField name="Product" numFmtId="0">
      <sharedItems count="4">
        <s v="Product-01"/>
        <s v="Product-02"/>
        <s v="Product-03"/>
        <s v="Product-04"/>
      </sharedItems>
    </cacheField>
    <cacheField name="Sale" numFmtId="43">
      <sharedItems containsSemiMixedTypes="0" containsString="0" containsNumber="1" containsInteger="1" minValue="100" maxValue="1000"/>
    </cacheField>
    <cacheField name="Gross Margin" numFmtId="43">
      <sharedItems containsSemiMixedTypes="0" containsString="0" containsNumber="1" minValue="0" maxValue="1030.6804878048779"/>
    </cacheField>
    <cacheField name="Percentage" numFmtId="0" formula="'Gross Margin'/Sale"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
  <r>
    <x v="0"/>
    <n v="72"/>
  </r>
  <r>
    <x v="1"/>
    <n v="58"/>
  </r>
  <r>
    <x v="1"/>
    <n v="175"/>
  </r>
  <r>
    <x v="2"/>
    <n v="35"/>
  </r>
  <r>
    <x v="3"/>
    <n v="292"/>
  </r>
  <r>
    <x v="4"/>
    <n v="51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6">
  <r>
    <x v="0"/>
    <d v="2018-04-01T00:00:00"/>
    <x v="0"/>
    <x v="0"/>
    <x v="0"/>
    <x v="0"/>
    <n v="311"/>
    <n v="79.380853658536594"/>
  </r>
  <r>
    <x v="0"/>
    <d v="2018-04-01T00:00:00"/>
    <x v="0"/>
    <x v="1"/>
    <x v="0"/>
    <x v="0"/>
    <n v="642"/>
    <n v="444.78073170731716"/>
  </r>
  <r>
    <x v="0"/>
    <d v="2018-04-01T00:00:00"/>
    <x v="0"/>
    <x v="2"/>
    <x v="0"/>
    <x v="0"/>
    <n v="437"/>
    <n v="143.41060975609756"/>
  </r>
  <r>
    <x v="0"/>
    <d v="2018-04-01T00:00:00"/>
    <x v="0"/>
    <x v="1"/>
    <x v="1"/>
    <x v="0"/>
    <n v="851"/>
    <n v="415.80690243902444"/>
  </r>
  <r>
    <x v="0"/>
    <d v="2018-04-01T00:00:00"/>
    <x v="0"/>
    <x v="0"/>
    <x v="1"/>
    <x v="0"/>
    <n v="782"/>
    <n v="114.05756097560975"/>
  </r>
  <r>
    <x v="0"/>
    <d v="2018-04-01T00:00:00"/>
    <x v="0"/>
    <x v="3"/>
    <x v="1"/>
    <x v="0"/>
    <n v="348"/>
    <n v="203.02829268292683"/>
  </r>
  <r>
    <x v="0"/>
    <d v="2018-04-01T00:00:00"/>
    <x v="0"/>
    <x v="3"/>
    <x v="0"/>
    <x v="1"/>
    <n v="210"/>
    <n v="22.971951219512199"/>
  </r>
  <r>
    <x v="0"/>
    <d v="2018-04-01T00:00:00"/>
    <x v="0"/>
    <x v="0"/>
    <x v="0"/>
    <x v="1"/>
    <n v="913"/>
    <n v="26.632878048780491"/>
  </r>
  <r>
    <x v="0"/>
    <d v="2018-04-01T00:00:00"/>
    <x v="0"/>
    <x v="1"/>
    <x v="0"/>
    <x v="1"/>
    <n v="711"/>
    <n v="414.80780487804884"/>
  </r>
  <r>
    <x v="0"/>
    <d v="2018-04-01T00:00:00"/>
    <x v="0"/>
    <x v="2"/>
    <x v="1"/>
    <x v="1"/>
    <n v="966"/>
    <n v="669.24951219512207"/>
  </r>
  <r>
    <x v="0"/>
    <d v="2018-04-01T00:00:00"/>
    <x v="0"/>
    <x v="0"/>
    <x v="1"/>
    <x v="1"/>
    <n v="857"/>
    <n v="574.98429268292693"/>
  </r>
  <r>
    <x v="0"/>
    <d v="2018-04-01T00:00:00"/>
    <x v="0"/>
    <x v="3"/>
    <x v="1"/>
    <x v="1"/>
    <n v="302"/>
    <n v="176.19121951219512"/>
  </r>
  <r>
    <x v="0"/>
    <d v="2018-04-01T00:00:00"/>
    <x v="0"/>
    <x v="2"/>
    <x v="0"/>
    <x v="2"/>
    <n v="796"/>
    <n v="371.51843902439032"/>
  </r>
  <r>
    <x v="0"/>
    <d v="2018-04-01T00:00:00"/>
    <x v="0"/>
    <x v="0"/>
    <x v="0"/>
    <x v="2"/>
    <n v="848"/>
    <n v="445.26204878048776"/>
  </r>
  <r>
    <x v="0"/>
    <d v="2018-04-01T00:00:00"/>
    <x v="0"/>
    <x v="1"/>
    <x v="0"/>
    <x v="2"/>
    <n v="941"/>
    <n v="404.88246341463406"/>
  </r>
  <r>
    <x v="0"/>
    <d v="2018-04-01T00:00:00"/>
    <x v="0"/>
    <x v="3"/>
    <x v="1"/>
    <x v="2"/>
    <n v="805"/>
    <n v="82.188536585365853"/>
  </r>
  <r>
    <x v="0"/>
    <d v="2018-04-01T00:00:00"/>
    <x v="0"/>
    <x v="3"/>
    <x v="1"/>
    <x v="2"/>
    <n v="298"/>
    <n v="0"/>
  </r>
  <r>
    <x v="0"/>
    <d v="2018-04-01T00:00:00"/>
    <x v="0"/>
    <x v="0"/>
    <x v="1"/>
    <x v="2"/>
    <n v="340"/>
    <n v="0"/>
  </r>
  <r>
    <x v="0"/>
    <d v="2018-04-01T00:00:00"/>
    <x v="0"/>
    <x v="1"/>
    <x v="0"/>
    <x v="3"/>
    <n v="785"/>
    <n v="160.29317073170731"/>
  </r>
  <r>
    <x v="0"/>
    <d v="2018-04-01T00:00:00"/>
    <x v="0"/>
    <x v="2"/>
    <x v="0"/>
    <x v="3"/>
    <n v="215"/>
    <n v="125.43414634146343"/>
  </r>
  <r>
    <x v="0"/>
    <d v="2018-04-01T00:00:00"/>
    <x v="0"/>
    <x v="3"/>
    <x v="0"/>
    <x v="0"/>
    <n v="573"/>
    <n v="396.97719512195124"/>
  </r>
  <r>
    <x v="0"/>
    <d v="2018-04-01T00:00:00"/>
    <x v="0"/>
    <x v="1"/>
    <x v="0"/>
    <x v="0"/>
    <n v="994"/>
    <n v="260.96136585365855"/>
  </r>
  <r>
    <x v="0"/>
    <d v="2018-04-01T00:00:00"/>
    <x v="0"/>
    <x v="0"/>
    <x v="0"/>
    <x v="0"/>
    <n v="876"/>
    <n v="319.41951219512202"/>
  </r>
  <r>
    <x v="0"/>
    <d v="2018-04-01T00:00:00"/>
    <x v="0"/>
    <x v="3"/>
    <x v="1"/>
    <x v="0"/>
    <n v="985"/>
    <n v="668.04621951219508"/>
  </r>
  <r>
    <x v="0"/>
    <d v="2018-04-01T00:00:00"/>
    <x v="0"/>
    <x v="2"/>
    <x v="1"/>
    <x v="0"/>
    <n v="763"/>
    <n v="0"/>
  </r>
  <r>
    <x v="0"/>
    <d v="2018-04-01T00:00:00"/>
    <x v="0"/>
    <x v="3"/>
    <x v="1"/>
    <x v="0"/>
    <n v="317"/>
    <n v="208.06024390243903"/>
  </r>
  <r>
    <x v="0"/>
    <d v="2018-04-01T00:00:00"/>
    <x v="0"/>
    <x v="1"/>
    <x v="0"/>
    <x v="2"/>
    <n v="414"/>
    <n v="126.80517073170731"/>
  </r>
  <r>
    <x v="0"/>
    <d v="2018-04-01T00:00:00"/>
    <x v="0"/>
    <x v="3"/>
    <x v="0"/>
    <x v="2"/>
    <n v="143"/>
    <n v="60.485512195121949"/>
  </r>
  <r>
    <x v="0"/>
    <d v="2018-04-01T00:00:00"/>
    <x v="0"/>
    <x v="1"/>
    <x v="1"/>
    <x v="2"/>
    <n v="976"/>
    <n v="56.941268292682935"/>
  </r>
  <r>
    <x v="0"/>
    <d v="2018-04-01T00:00:00"/>
    <x v="0"/>
    <x v="0"/>
    <x v="1"/>
    <x v="2"/>
    <n v="657"/>
    <n v="114.99102439024391"/>
  </r>
  <r>
    <x v="0"/>
    <d v="2018-04-01T00:00:00"/>
    <x v="0"/>
    <x v="2"/>
    <x v="1"/>
    <x v="2"/>
    <n v="203"/>
    <n v="100.66819512195123"/>
  </r>
  <r>
    <x v="0"/>
    <d v="2018-04-01T00:00:00"/>
    <x v="0"/>
    <x v="3"/>
    <x v="0"/>
    <x v="3"/>
    <n v="767"/>
    <n v="548.16180487804877"/>
  </r>
  <r>
    <x v="0"/>
    <d v="2018-04-01T00:00:00"/>
    <x v="0"/>
    <x v="0"/>
    <x v="0"/>
    <x v="3"/>
    <n v="318"/>
    <n v="208.71658536585369"/>
  </r>
  <r>
    <x v="1"/>
    <d v="2018-05-01T00:00:00"/>
    <x v="0"/>
    <x v="0"/>
    <x v="0"/>
    <x v="0"/>
    <n v="856"/>
    <n v="864.35121951219537"/>
  </r>
  <r>
    <x v="1"/>
    <d v="2018-05-01T00:00:00"/>
    <x v="0"/>
    <x v="1"/>
    <x v="0"/>
    <x v="0"/>
    <n v="196"/>
    <n v="171.5239024390244"/>
  </r>
  <r>
    <x v="1"/>
    <d v="2018-05-01T00:00:00"/>
    <x v="0"/>
    <x v="2"/>
    <x v="0"/>
    <x v="0"/>
    <n v="242"/>
    <n v="206.34926829268295"/>
  </r>
  <r>
    <x v="1"/>
    <d v="2018-05-01T00:00:00"/>
    <x v="0"/>
    <x v="1"/>
    <x v="1"/>
    <x v="0"/>
    <n v="904"/>
    <n v="344.84292682926827"/>
  </r>
  <r>
    <x v="1"/>
    <d v="2018-05-01T00:00:00"/>
    <x v="0"/>
    <x v="0"/>
    <x v="1"/>
    <x v="0"/>
    <n v="106"/>
    <n v="95.141463414634146"/>
  </r>
  <r>
    <x v="1"/>
    <d v="2018-05-01T00:00:00"/>
    <x v="0"/>
    <x v="3"/>
    <x v="1"/>
    <x v="0"/>
    <n v="626"/>
    <n v="365.21756097560973"/>
  </r>
  <r>
    <x v="1"/>
    <d v="2018-05-01T00:00:00"/>
    <x v="0"/>
    <x v="3"/>
    <x v="0"/>
    <x v="1"/>
    <n v="573"/>
    <n v="32.143902439024401"/>
  </r>
  <r>
    <x v="1"/>
    <d v="2018-05-01T00:00:00"/>
    <x v="0"/>
    <x v="0"/>
    <x v="0"/>
    <x v="1"/>
    <n v="780"/>
    <n v="8.7512195121951208"/>
  </r>
  <r>
    <x v="1"/>
    <d v="2018-05-01T00:00:00"/>
    <x v="0"/>
    <x v="1"/>
    <x v="0"/>
    <x v="1"/>
    <n v="832"/>
    <n v="186.69268292682926"/>
  </r>
  <r>
    <x v="1"/>
    <d v="2018-05-01T00:00:00"/>
    <x v="0"/>
    <x v="2"/>
    <x v="1"/>
    <x v="1"/>
    <n v="666"/>
    <n v="597.77560975609754"/>
  </r>
  <r>
    <x v="1"/>
    <d v="2018-05-01T00:00:00"/>
    <x v="0"/>
    <x v="0"/>
    <x v="1"/>
    <x v="1"/>
    <n v="847"/>
    <n v="798.24585365853648"/>
  </r>
  <r>
    <x v="1"/>
    <d v="2018-05-01T00:00:00"/>
    <x v="0"/>
    <x v="3"/>
    <x v="1"/>
    <x v="1"/>
    <n v="410"/>
    <n v="92"/>
  </r>
  <r>
    <x v="1"/>
    <d v="2018-05-01T00:00:00"/>
    <x v="0"/>
    <x v="2"/>
    <x v="0"/>
    <x v="2"/>
    <n v="906"/>
    <n v="101.64878048780488"/>
  </r>
  <r>
    <x v="1"/>
    <d v="2018-05-01T00:00:00"/>
    <x v="0"/>
    <x v="0"/>
    <x v="0"/>
    <x v="2"/>
    <n v="239"/>
    <n v="193.06536585365856"/>
  </r>
  <r>
    <x v="1"/>
    <d v="2018-05-01T00:00:00"/>
    <x v="0"/>
    <x v="1"/>
    <x v="0"/>
    <x v="2"/>
    <n v="711"/>
    <n v="287.17463414634142"/>
  </r>
  <r>
    <x v="1"/>
    <d v="2018-05-01T00:00:00"/>
    <x v="0"/>
    <x v="3"/>
    <x v="1"/>
    <x v="2"/>
    <n v="808"/>
    <n v="126.91512195121952"/>
  </r>
  <r>
    <x v="1"/>
    <d v="2018-05-01T00:00:00"/>
    <x v="0"/>
    <x v="3"/>
    <x v="1"/>
    <x v="2"/>
    <n v="686"/>
    <n v="384.82926829268297"/>
  </r>
  <r>
    <x v="1"/>
    <d v="2018-05-01T00:00:00"/>
    <x v="0"/>
    <x v="0"/>
    <x v="1"/>
    <x v="2"/>
    <n v="173"/>
    <n v="0"/>
  </r>
  <r>
    <x v="1"/>
    <d v="2018-05-01T00:00:00"/>
    <x v="0"/>
    <x v="1"/>
    <x v="0"/>
    <x v="3"/>
    <n v="865"/>
    <n v="553.17804878048776"/>
  </r>
  <r>
    <x v="1"/>
    <d v="2018-05-01T00:00:00"/>
    <x v="0"/>
    <x v="2"/>
    <x v="0"/>
    <x v="3"/>
    <n v="753"/>
    <n v="439.31121951219518"/>
  </r>
  <r>
    <x v="1"/>
    <d v="2018-05-01T00:00:00"/>
    <x v="0"/>
    <x v="3"/>
    <x v="0"/>
    <x v="0"/>
    <n v="905"/>
    <n v="192.91951219512194"/>
  </r>
  <r>
    <x v="1"/>
    <d v="2018-05-01T00:00:00"/>
    <x v="0"/>
    <x v="1"/>
    <x v="0"/>
    <x v="0"/>
    <n v="231"/>
    <n v="199.56146341463412"/>
  </r>
  <r>
    <x v="1"/>
    <d v="2018-05-01T00:00:00"/>
    <x v="0"/>
    <x v="3"/>
    <x v="0"/>
    <x v="3"/>
    <n v="647"/>
    <n v="696.86634146341453"/>
  </r>
  <r>
    <x v="1"/>
    <d v="2018-05-01T00:00:00"/>
    <x v="0"/>
    <x v="0"/>
    <x v="0"/>
    <x v="3"/>
    <n v="428"/>
    <n v="432.17560975609769"/>
  </r>
  <r>
    <x v="2"/>
    <d v="2018-06-01T00:00:00"/>
    <x v="0"/>
    <x v="0"/>
    <x v="0"/>
    <x v="0"/>
    <n v="361"/>
    <n v="324.01951219512199"/>
  </r>
  <r>
    <x v="2"/>
    <d v="2018-06-01T00:00:00"/>
    <x v="0"/>
    <x v="1"/>
    <x v="0"/>
    <x v="0"/>
    <n v="488"/>
    <n v="306.6068292682927"/>
  </r>
  <r>
    <x v="2"/>
    <d v="2018-06-01T00:00:00"/>
    <x v="0"/>
    <x v="2"/>
    <x v="0"/>
    <x v="0"/>
    <n v="775"/>
    <n v="599.96341463414637"/>
  </r>
  <r>
    <x v="2"/>
    <d v="2018-06-01T00:00:00"/>
    <x v="0"/>
    <x v="1"/>
    <x v="1"/>
    <x v="0"/>
    <n v="162"/>
    <n v="63.614634146341466"/>
  </r>
  <r>
    <x v="2"/>
    <d v="2018-06-01T00:00:00"/>
    <x v="0"/>
    <x v="0"/>
    <x v="1"/>
    <x v="0"/>
    <n v="780"/>
    <n v="175.02439024390245"/>
  </r>
  <r>
    <x v="2"/>
    <d v="2018-06-01T00:00:00"/>
    <x v="0"/>
    <x v="3"/>
    <x v="1"/>
    <x v="0"/>
    <n v="238"/>
    <n v="138.85268292682929"/>
  </r>
  <r>
    <x v="2"/>
    <d v="2018-06-01T00:00:00"/>
    <x v="0"/>
    <x v="3"/>
    <x v="0"/>
    <x v="1"/>
    <n v="333"/>
    <n v="93.402439024390247"/>
  </r>
  <r>
    <x v="2"/>
    <d v="2018-06-01T00:00:00"/>
    <x v="0"/>
    <x v="0"/>
    <x v="0"/>
    <x v="1"/>
    <n v="375"/>
    <n v="12.621951219512196"/>
  </r>
  <r>
    <x v="2"/>
    <d v="2018-06-01T00:00:00"/>
    <x v="0"/>
    <x v="1"/>
    <x v="0"/>
    <x v="1"/>
    <n v="780"/>
    <n v="175.0243902439025"/>
  </r>
  <r>
    <x v="2"/>
    <d v="2018-06-01T00:00:00"/>
    <x v="0"/>
    <x v="2"/>
    <x v="1"/>
    <x v="1"/>
    <n v="573"/>
    <n v="610.73414634146332"/>
  </r>
  <r>
    <x v="2"/>
    <d v="2018-06-01T00:00:00"/>
    <x v="0"/>
    <x v="0"/>
    <x v="1"/>
    <x v="1"/>
    <n v="987"/>
    <n v="930.18731707317068"/>
  </r>
  <r>
    <x v="2"/>
    <d v="2018-06-01T00:00:00"/>
    <x v="0"/>
    <x v="3"/>
    <x v="1"/>
    <x v="1"/>
    <n v="967"/>
    <n v="650.95609756097554"/>
  </r>
  <r>
    <x v="2"/>
    <d v="2018-06-01T00:00:00"/>
    <x v="0"/>
    <x v="2"/>
    <x v="0"/>
    <x v="2"/>
    <n v="980"/>
    <n v="901.6"/>
  </r>
  <r>
    <x v="2"/>
    <d v="2018-06-01T00:00:00"/>
    <x v="0"/>
    <x v="0"/>
    <x v="0"/>
    <x v="2"/>
    <n v="791"/>
    <n v="390.4839024390244"/>
  </r>
  <r>
    <x v="2"/>
    <d v="2018-06-01T00:00:00"/>
    <x v="0"/>
    <x v="1"/>
    <x v="0"/>
    <x v="2"/>
    <n v="367"/>
    <n v="317.05219512195123"/>
  </r>
  <r>
    <x v="2"/>
    <d v="2018-06-01T00:00:00"/>
    <x v="0"/>
    <x v="3"/>
    <x v="1"/>
    <x v="2"/>
    <n v="969"/>
    <n v="924.09512195121977"/>
  </r>
  <r>
    <x v="2"/>
    <d v="2018-06-01T00:00:00"/>
    <x v="0"/>
    <x v="3"/>
    <x v="1"/>
    <x v="2"/>
    <n v="380"/>
    <n v="213.17073170731706"/>
  </r>
  <r>
    <x v="2"/>
    <d v="2018-06-01T00:00:00"/>
    <x v="0"/>
    <x v="0"/>
    <x v="1"/>
    <x v="2"/>
    <n v="111"/>
    <n v="93.402439024390247"/>
  </r>
  <r>
    <x v="2"/>
    <d v="2018-06-01T00:00:00"/>
    <x v="0"/>
    <x v="1"/>
    <x v="0"/>
    <x v="3"/>
    <n v="572"/>
    <n v="365.80097560975611"/>
  </r>
  <r>
    <x v="2"/>
    <d v="2018-06-01T00:00:00"/>
    <x v="0"/>
    <x v="2"/>
    <x v="0"/>
    <x v="3"/>
    <n v="287"/>
    <n v="244.72000000000003"/>
  </r>
  <r>
    <x v="2"/>
    <d v="2018-06-01T00:00:00"/>
    <x v="0"/>
    <x v="3"/>
    <x v="0"/>
    <x v="0"/>
    <n v="143"/>
    <n v="152.41707317073167"/>
  </r>
  <r>
    <x v="2"/>
    <d v="2018-06-01T00:00:00"/>
    <x v="0"/>
    <x v="1"/>
    <x v="0"/>
    <x v="0"/>
    <n v="251"/>
    <n v="101.37951219512195"/>
  </r>
  <r>
    <x v="2"/>
    <d v="2018-06-01T00:00:00"/>
    <x v="0"/>
    <x v="0"/>
    <x v="0"/>
    <x v="0"/>
    <n v="952"/>
    <n v="213.61951219512193"/>
  </r>
  <r>
    <x v="2"/>
    <d v="2018-06-01T00:00:00"/>
    <x v="0"/>
    <x v="1"/>
    <x v="1"/>
    <x v="2"/>
    <n v="360"/>
    <n v="32.31219512195122"/>
  </r>
  <r>
    <x v="2"/>
    <d v="2018-06-01T00:00:00"/>
    <x v="0"/>
    <x v="0"/>
    <x v="1"/>
    <x v="2"/>
    <n v="766"/>
    <n v="171.88292682926831"/>
  </r>
  <r>
    <x v="2"/>
    <d v="2018-06-01T00:00:00"/>
    <x v="0"/>
    <x v="2"/>
    <x v="1"/>
    <x v="2"/>
    <n v="891"/>
    <n v="679.76780487804876"/>
  </r>
  <r>
    <x v="2"/>
    <d v="2018-06-01T00:00:00"/>
    <x v="0"/>
    <x v="3"/>
    <x v="0"/>
    <x v="3"/>
    <n v="185"/>
    <n v="199.25853658536585"/>
  </r>
  <r>
    <x v="2"/>
    <d v="2018-06-01T00:00:00"/>
    <x v="0"/>
    <x v="0"/>
    <x v="0"/>
    <x v="3"/>
    <n v="719"/>
    <n v="451.74243902439031"/>
  </r>
  <r>
    <x v="3"/>
    <d v="2018-07-01T00:00:00"/>
    <x v="0"/>
    <x v="0"/>
    <x v="0"/>
    <x v="0"/>
    <n v="796"/>
    <n v="200.9414634146342"/>
  </r>
  <r>
    <x v="3"/>
    <d v="2018-07-01T00:00:00"/>
    <x v="0"/>
    <x v="1"/>
    <x v="0"/>
    <x v="0"/>
    <n v="881"/>
    <n v="385.49121951219519"/>
  </r>
  <r>
    <x v="3"/>
    <d v="2018-07-01T00:00:00"/>
    <x v="0"/>
    <x v="2"/>
    <x v="0"/>
    <x v="0"/>
    <n v="233"/>
    <n v="9.1495121951219502"/>
  </r>
  <r>
    <x v="3"/>
    <d v="2018-07-01T00:00:00"/>
    <x v="0"/>
    <x v="1"/>
    <x v="1"/>
    <x v="0"/>
    <n v="570"/>
    <n v="217.43414634146339"/>
  </r>
  <r>
    <x v="3"/>
    <d v="2018-07-01T00:00:00"/>
    <x v="0"/>
    <x v="0"/>
    <x v="1"/>
    <x v="0"/>
    <n v="850"/>
    <n v="0"/>
  </r>
  <r>
    <x v="3"/>
    <d v="2018-07-01T00:00:00"/>
    <x v="0"/>
    <x v="3"/>
    <x v="1"/>
    <x v="0"/>
    <n v="255"/>
    <n v="108.71707317073171"/>
  </r>
  <r>
    <x v="3"/>
    <d v="2018-07-01T00:00:00"/>
    <x v="0"/>
    <x v="3"/>
    <x v="0"/>
    <x v="1"/>
    <n v="887"/>
    <n v="24.879268292682926"/>
  </r>
  <r>
    <x v="3"/>
    <d v="2018-07-01T00:00:00"/>
    <x v="0"/>
    <x v="0"/>
    <x v="0"/>
    <x v="1"/>
    <n v="645"/>
    <n v="18.091463414634148"/>
  </r>
  <r>
    <x v="3"/>
    <d v="2018-07-01T00:00:00"/>
    <x v="0"/>
    <x v="1"/>
    <x v="0"/>
    <x v="1"/>
    <n v="579"/>
    <n v="64.96097560975609"/>
  </r>
  <r>
    <x v="3"/>
    <d v="2018-07-01T00:00:00"/>
    <x v="0"/>
    <x v="2"/>
    <x v="1"/>
    <x v="1"/>
    <n v="488"/>
    <n v="260.06829268292682"/>
  </r>
  <r>
    <x v="3"/>
    <d v="2018-07-01T00:00:00"/>
    <x v="0"/>
    <x v="0"/>
    <x v="1"/>
    <x v="1"/>
    <n v="734"/>
    <n v="345.87512195121946"/>
  </r>
  <r>
    <x v="3"/>
    <d v="2018-07-01T00:00:00"/>
    <x v="0"/>
    <x v="3"/>
    <x v="1"/>
    <x v="1"/>
    <n v="288"/>
    <n v="96.936585365853645"/>
  </r>
  <r>
    <x v="3"/>
    <d v="2018-07-01T00:00:00"/>
    <x v="0"/>
    <x v="2"/>
    <x v="0"/>
    <x v="2"/>
    <n v="268"/>
    <n v="123.28000000000002"/>
  </r>
  <r>
    <x v="3"/>
    <d v="2018-07-01T00:00:00"/>
    <x v="0"/>
    <x v="0"/>
    <x v="0"/>
    <x v="2"/>
    <n v="371"/>
    <n v="16.649756097560974"/>
  </r>
  <r>
    <x v="3"/>
    <d v="2018-07-01T00:00:00"/>
    <x v="0"/>
    <x v="1"/>
    <x v="0"/>
    <x v="2"/>
    <n v="212"/>
    <n v="42.813658536585365"/>
  </r>
  <r>
    <x v="3"/>
    <d v="2018-07-01T00:00:00"/>
    <x v="0"/>
    <x v="3"/>
    <x v="1"/>
    <x v="2"/>
    <n v="656"/>
    <n v="51.519999999999989"/>
  </r>
  <r>
    <x v="3"/>
    <d v="2018-07-01T00:00:00"/>
    <x v="0"/>
    <x v="3"/>
    <x v="1"/>
    <x v="2"/>
    <n v="591"/>
    <n v="165.76829268292681"/>
  </r>
  <r>
    <x v="3"/>
    <d v="2018-07-01T00:00:00"/>
    <x v="0"/>
    <x v="0"/>
    <x v="1"/>
    <x v="2"/>
    <n v="458"/>
    <n v="128.46341463414635"/>
  </r>
  <r>
    <x v="3"/>
    <d v="2018-07-01T00:00:00"/>
    <x v="0"/>
    <x v="1"/>
    <x v="0"/>
    <x v="3"/>
    <n v="748"/>
    <n v="117.49073170731708"/>
  </r>
  <r>
    <x v="3"/>
    <d v="2018-07-01T00:00:00"/>
    <x v="0"/>
    <x v="2"/>
    <x v="0"/>
    <x v="3"/>
    <n v="974"/>
    <n v="21.855609756097564"/>
  </r>
  <r>
    <x v="3"/>
    <d v="2018-07-01T00:00:00"/>
    <x v="0"/>
    <x v="3"/>
    <x v="0"/>
    <x v="0"/>
    <n v="611"/>
    <n v="325.61829268292689"/>
  </r>
  <r>
    <x v="3"/>
    <d v="2018-07-01T00:00:00"/>
    <x v="0"/>
    <x v="1"/>
    <x v="0"/>
    <x v="0"/>
    <n v="580"/>
    <n v="117.13170731707318"/>
  </r>
  <r>
    <x v="3"/>
    <d v="2018-07-01T00:00:00"/>
    <x v="0"/>
    <x v="0"/>
    <x v="0"/>
    <x v="0"/>
    <n v="593"/>
    <n v="99.797560975609755"/>
  </r>
  <r>
    <x v="3"/>
    <d v="2018-07-01T00:00:00"/>
    <x v="0"/>
    <x v="3"/>
    <x v="1"/>
    <x v="0"/>
    <n v="474"/>
    <n v="172.83658536585364"/>
  </r>
  <r>
    <x v="3"/>
    <d v="2018-07-01T00:00:00"/>
    <x v="0"/>
    <x v="0"/>
    <x v="1"/>
    <x v="2"/>
    <n v="399"/>
    <n v="53.719024390243895"/>
  </r>
  <r>
    <x v="3"/>
    <d v="2018-07-01T00:00:00"/>
    <x v="0"/>
    <x v="2"/>
    <x v="1"/>
    <x v="2"/>
    <n v="479"/>
    <n v="26.870731707317074"/>
  </r>
  <r>
    <x v="3"/>
    <d v="2018-07-01T00:00:00"/>
    <x v="0"/>
    <x v="3"/>
    <x v="0"/>
    <x v="3"/>
    <n v="255"/>
    <n v="64.371951219512184"/>
  </r>
  <r>
    <x v="3"/>
    <d v="2018-07-01T00:00:00"/>
    <x v="0"/>
    <x v="0"/>
    <x v="0"/>
    <x v="3"/>
    <n v="505"/>
    <n v="33.99512195121951"/>
  </r>
  <r>
    <x v="4"/>
    <d v="2018-08-01T00:00:00"/>
    <x v="0"/>
    <x v="0"/>
    <x v="0"/>
    <x v="0"/>
    <n v="736"/>
    <n v="289.01463414634151"/>
  </r>
  <r>
    <x v="4"/>
    <d v="2018-08-01T00:00:00"/>
    <x v="0"/>
    <x v="1"/>
    <x v="0"/>
    <x v="0"/>
    <n v="226"/>
    <n v="43.105365853658533"/>
  </r>
  <r>
    <x v="4"/>
    <d v="2018-08-01T00:00:00"/>
    <x v="0"/>
    <x v="2"/>
    <x v="0"/>
    <x v="0"/>
    <n v="813"/>
    <n v="410.46585365853667"/>
  </r>
  <r>
    <x v="4"/>
    <d v="2018-08-01T00:00:00"/>
    <x v="0"/>
    <x v="1"/>
    <x v="1"/>
    <x v="0"/>
    <n v="947"/>
    <n v="371.87073170731708"/>
  </r>
  <r>
    <x v="4"/>
    <d v="2018-08-01T00:00:00"/>
    <x v="0"/>
    <x v="0"/>
    <x v="1"/>
    <x v="0"/>
    <n v="128"/>
    <n v="57.443902439024384"/>
  </r>
  <r>
    <x v="4"/>
    <d v="2018-08-01T00:00:00"/>
    <x v="0"/>
    <x v="2"/>
    <x v="0"/>
    <x v="2"/>
    <n v="357"/>
    <n v="256.34341463414631"/>
  </r>
  <r>
    <x v="4"/>
    <d v="2018-08-01T00:00:00"/>
    <x v="0"/>
    <x v="0"/>
    <x v="0"/>
    <x v="2"/>
    <n v="226"/>
    <n v="182.56390243902436"/>
  </r>
  <r>
    <x v="4"/>
    <d v="2018-08-01T00:00:00"/>
    <x v="0"/>
    <x v="1"/>
    <x v="0"/>
    <x v="2"/>
    <n v="261"/>
    <n v="52.709268292682921"/>
  </r>
  <r>
    <x v="4"/>
    <d v="2018-08-01T00:00:00"/>
    <x v="0"/>
    <x v="3"/>
    <x v="1"/>
    <x v="2"/>
    <n v="347"/>
    <n v="109.00878048780488"/>
  </r>
  <r>
    <x v="4"/>
    <d v="2018-08-01T00:00:00"/>
    <x v="0"/>
    <x v="3"/>
    <x v="1"/>
    <x v="2"/>
    <n v="251"/>
    <n v="140.80487804878049"/>
  </r>
  <r>
    <x v="4"/>
    <d v="2018-08-01T00:00:00"/>
    <x v="0"/>
    <x v="0"/>
    <x v="1"/>
    <x v="2"/>
    <n v="589"/>
    <n v="165.20731707317074"/>
  </r>
  <r>
    <x v="4"/>
    <d v="2018-08-01T00:00:00"/>
    <x v="0"/>
    <x v="1"/>
    <x v="0"/>
    <x v="3"/>
    <n v="714"/>
    <n v="680.91219512195119"/>
  </r>
  <r>
    <x v="4"/>
    <d v="2018-08-01T00:00:00"/>
    <x v="0"/>
    <x v="2"/>
    <x v="0"/>
    <x v="3"/>
    <n v="459"/>
    <n v="267.78731707317075"/>
  </r>
  <r>
    <x v="4"/>
    <d v="2018-08-01T00:00:00"/>
    <x v="0"/>
    <x v="3"/>
    <x v="0"/>
    <x v="0"/>
    <n v="849"/>
    <n v="904.90975609756072"/>
  </r>
  <r>
    <x v="4"/>
    <d v="2018-08-01T00:00:00"/>
    <x v="0"/>
    <x v="1"/>
    <x v="0"/>
    <x v="0"/>
    <n v="632"/>
    <n v="127.63317073170732"/>
  </r>
  <r>
    <x v="4"/>
    <d v="2018-08-01T00:00:00"/>
    <x v="0"/>
    <x v="0"/>
    <x v="0"/>
    <x v="0"/>
    <n v="594"/>
    <n v="199.93170731707315"/>
  </r>
  <r>
    <x v="4"/>
    <d v="2018-08-01T00:00:00"/>
    <x v="0"/>
    <x v="3"/>
    <x v="1"/>
    <x v="0"/>
    <n v="125"/>
    <n v="100.97560975609754"/>
  </r>
  <r>
    <x v="4"/>
    <d v="2018-08-01T00:00:00"/>
    <x v="0"/>
    <x v="2"/>
    <x v="1"/>
    <x v="0"/>
    <n v="376"/>
    <n v="0"/>
  </r>
  <r>
    <x v="4"/>
    <d v="2018-08-01T00:00:00"/>
    <x v="0"/>
    <x v="3"/>
    <x v="1"/>
    <x v="0"/>
    <n v="992"/>
    <n v="200.3356097560976"/>
  </r>
  <r>
    <x v="4"/>
    <d v="2018-08-01T00:00:00"/>
    <x v="0"/>
    <x v="1"/>
    <x v="0"/>
    <x v="1"/>
    <n v="719"/>
    <n v="387.20780487804876"/>
  </r>
  <r>
    <x v="4"/>
    <d v="2018-08-01T00:00:00"/>
    <x v="0"/>
    <x v="0"/>
    <x v="0"/>
    <x v="1"/>
    <n v="426"/>
    <n v="344.12487804878054"/>
  </r>
  <r>
    <x v="4"/>
    <d v="2018-08-01T00:00:00"/>
    <x v="0"/>
    <x v="3"/>
    <x v="0"/>
    <x v="1"/>
    <n v="100"/>
    <n v="20.195121951219512"/>
  </r>
  <r>
    <x v="4"/>
    <d v="2018-08-01T00:00:00"/>
    <x v="0"/>
    <x v="2"/>
    <x v="1"/>
    <x v="1"/>
    <n v="923"/>
    <n v="869.87121951219513"/>
  </r>
  <r>
    <x v="4"/>
    <d v="2018-08-01T00:00:00"/>
    <x v="0"/>
    <x v="1"/>
    <x v="1"/>
    <x v="1"/>
    <n v="368"/>
    <n v="185.79512195121956"/>
  </r>
  <r>
    <x v="4"/>
    <d v="2018-08-01T00:00:00"/>
    <x v="0"/>
    <x v="0"/>
    <x v="1"/>
    <x v="1"/>
    <n v="745"/>
    <n v="568.38048780487816"/>
  </r>
  <r>
    <x v="4"/>
    <d v="2018-08-01T00:00:00"/>
    <x v="0"/>
    <x v="3"/>
    <x v="0"/>
    <x v="2"/>
    <n v="283"/>
    <n v="142.88048780487807"/>
  </r>
  <r>
    <x v="4"/>
    <d v="2018-08-01T00:00:00"/>
    <x v="0"/>
    <x v="1"/>
    <x v="0"/>
    <x v="2"/>
    <n v="697"/>
    <n v="437.92"/>
  </r>
  <r>
    <x v="4"/>
    <d v="2018-08-01T00:00:00"/>
    <x v="0"/>
    <x v="3"/>
    <x v="0"/>
    <x v="2"/>
    <n v="523"/>
    <n v="340.33268292682931"/>
  </r>
  <r>
    <x v="4"/>
    <d v="2018-08-01T00:00:00"/>
    <x v="0"/>
    <x v="1"/>
    <x v="1"/>
    <x v="2"/>
    <n v="434"/>
    <n v="58.431219512195128"/>
  </r>
  <r>
    <x v="4"/>
    <d v="2018-08-01T00:00:00"/>
    <x v="0"/>
    <x v="0"/>
    <x v="1"/>
    <x v="2"/>
    <n v="137"/>
    <n v="73.779512195121939"/>
  </r>
  <r>
    <x v="4"/>
    <d v="2018-08-01T00:00:00"/>
    <x v="0"/>
    <x v="2"/>
    <x v="1"/>
    <x v="2"/>
    <n v="302"/>
    <n v="142.30829268292683"/>
  </r>
  <r>
    <x v="4"/>
    <d v="2018-08-01T00:00:00"/>
    <x v="0"/>
    <x v="3"/>
    <x v="0"/>
    <x v="3"/>
    <n v="307"/>
    <n v="337.55024390243898"/>
  </r>
  <r>
    <x v="4"/>
    <d v="2018-08-01T00:00:00"/>
    <x v="0"/>
    <x v="0"/>
    <x v="0"/>
    <x v="3"/>
    <n v="364"/>
    <n v="49.006829268292677"/>
  </r>
  <r>
    <x v="5"/>
    <d v="2018-09-01T00:00:00"/>
    <x v="0"/>
    <x v="0"/>
    <x v="0"/>
    <x v="0"/>
    <n v="812"/>
    <n v="728.81951219512212"/>
  </r>
  <r>
    <x v="5"/>
    <d v="2018-09-01T00:00:00"/>
    <x v="0"/>
    <x v="3"/>
    <x v="0"/>
    <x v="1"/>
    <n v="964"/>
    <n v="162.2341463414634"/>
  </r>
  <r>
    <x v="5"/>
    <d v="2018-09-01T00:00:00"/>
    <x v="0"/>
    <x v="0"/>
    <x v="0"/>
    <x v="1"/>
    <n v="961"/>
    <n v="32.345853658536583"/>
  </r>
  <r>
    <x v="5"/>
    <d v="2018-09-01T00:00:00"/>
    <x v="0"/>
    <x v="1"/>
    <x v="0"/>
    <x v="1"/>
    <n v="229"/>
    <n v="205.54146341463414"/>
  </r>
  <r>
    <x v="5"/>
    <d v="2018-09-01T00:00:00"/>
    <x v="0"/>
    <x v="2"/>
    <x v="1"/>
    <x v="1"/>
    <n v="972"/>
    <n v="817.90243902439022"/>
  </r>
  <r>
    <x v="5"/>
    <d v="2018-09-01T00:00:00"/>
    <x v="0"/>
    <x v="0"/>
    <x v="1"/>
    <x v="1"/>
    <n v="451"/>
    <n v="344.08"/>
  </r>
  <r>
    <x v="5"/>
    <d v="2018-09-01T00:00:00"/>
    <x v="0"/>
    <x v="3"/>
    <x v="1"/>
    <x v="1"/>
    <n v="123"/>
    <n v="82.8"/>
  </r>
  <r>
    <x v="5"/>
    <d v="2018-09-01T00:00:00"/>
    <x v="0"/>
    <x v="2"/>
    <x v="0"/>
    <x v="2"/>
    <n v="549"/>
    <n v="394.20878048780492"/>
  </r>
  <r>
    <x v="5"/>
    <d v="2018-09-01T00:00:00"/>
    <x v="0"/>
    <x v="0"/>
    <x v="0"/>
    <x v="2"/>
    <n v="784"/>
    <n v="387.02829268292686"/>
  </r>
  <r>
    <x v="5"/>
    <d v="2018-09-01T00:00:00"/>
    <x v="0"/>
    <x v="1"/>
    <x v="0"/>
    <x v="2"/>
    <n v="434"/>
    <n v="287.28682926829265"/>
  </r>
  <r>
    <x v="5"/>
    <d v="2018-09-01T00:00:00"/>
    <x v="0"/>
    <x v="3"/>
    <x v="1"/>
    <x v="2"/>
    <n v="116"/>
    <n v="74.183414634146359"/>
  </r>
  <r>
    <x v="5"/>
    <d v="2018-09-01T00:00:00"/>
    <x v="0"/>
    <x v="3"/>
    <x v="1"/>
    <x v="2"/>
    <n v="236"/>
    <n v="0"/>
  </r>
  <r>
    <x v="5"/>
    <d v="2018-09-01T00:00:00"/>
    <x v="0"/>
    <x v="0"/>
    <x v="1"/>
    <x v="2"/>
    <n v="143"/>
    <n v="0"/>
  </r>
  <r>
    <x v="5"/>
    <d v="2018-09-01T00:00:00"/>
    <x v="0"/>
    <x v="1"/>
    <x v="0"/>
    <x v="3"/>
    <n v="673"/>
    <n v="430.39170731707316"/>
  </r>
  <r>
    <x v="5"/>
    <d v="2018-09-01T00:00:00"/>
    <x v="0"/>
    <x v="2"/>
    <x v="0"/>
    <x v="3"/>
    <n v="898"/>
    <n v="40.300487804878053"/>
  </r>
  <r>
    <x v="5"/>
    <d v="2018-09-01T00:00:00"/>
    <x v="0"/>
    <x v="3"/>
    <x v="0"/>
    <x v="0"/>
    <n v="361"/>
    <n v="384.77317073170724"/>
  </r>
  <r>
    <x v="5"/>
    <d v="2018-09-01T00:00:00"/>
    <x v="0"/>
    <x v="1"/>
    <x v="0"/>
    <x v="0"/>
    <n v="645"/>
    <n v="260.51707317073169"/>
  </r>
  <r>
    <x v="5"/>
    <d v="2018-09-01T00:00:00"/>
    <x v="0"/>
    <x v="0"/>
    <x v="0"/>
    <x v="0"/>
    <n v="865"/>
    <n v="291.14634146341461"/>
  </r>
  <r>
    <x v="5"/>
    <d v="2018-09-01T00:00:00"/>
    <x v="0"/>
    <x v="3"/>
    <x v="1"/>
    <x v="0"/>
    <n v="888"/>
    <n v="787.07121951219528"/>
  </r>
  <r>
    <x v="5"/>
    <d v="2018-09-01T00:00:00"/>
    <x v="0"/>
    <x v="2"/>
    <x v="1"/>
    <x v="0"/>
    <n v="796"/>
    <n v="0"/>
  </r>
  <r>
    <x v="5"/>
    <d v="2018-09-01T00:00:00"/>
    <x v="0"/>
    <x v="3"/>
    <x v="1"/>
    <x v="0"/>
    <n v="543"/>
    <n v="438.63804878048779"/>
  </r>
  <r>
    <x v="5"/>
    <d v="2018-09-01T00:00:00"/>
    <x v="0"/>
    <x v="1"/>
    <x v="0"/>
    <x v="1"/>
    <n v="464"/>
    <n v="374.82146341463414"/>
  </r>
  <r>
    <x v="5"/>
    <d v="2018-09-01T00:00:00"/>
    <x v="0"/>
    <x v="0"/>
    <x v="0"/>
    <x v="1"/>
    <n v="928"/>
    <n v="458.11512195121958"/>
  </r>
  <r>
    <x v="5"/>
    <d v="2018-09-01T00:00:00"/>
    <x v="0"/>
    <x v="3"/>
    <x v="0"/>
    <x v="1"/>
    <n v="545"/>
    <n v="220.12682926829268"/>
  </r>
  <r>
    <x v="5"/>
    <d v="2018-09-01T00:00:00"/>
    <x v="0"/>
    <x v="2"/>
    <x v="1"/>
    <x v="1"/>
    <n v="244"/>
    <n v="208.05463414634144"/>
  </r>
  <r>
    <x v="5"/>
    <d v="2018-09-01T00:00:00"/>
    <x v="0"/>
    <x v="1"/>
    <x v="1"/>
    <x v="1"/>
    <n v="446"/>
    <n v="190.14829268292684"/>
  </r>
  <r>
    <x v="5"/>
    <d v="2018-09-01T00:00:00"/>
    <x v="0"/>
    <x v="0"/>
    <x v="1"/>
    <x v="1"/>
    <n v="674"/>
    <n v="529.33658536585381"/>
  </r>
  <r>
    <x v="5"/>
    <d v="2018-09-01T00:00:00"/>
    <x v="0"/>
    <x v="3"/>
    <x v="0"/>
    <x v="2"/>
    <n v="172"/>
    <n v="111.9258536585366"/>
  </r>
  <r>
    <x v="5"/>
    <d v="2018-09-01T00:00:00"/>
    <x v="0"/>
    <x v="1"/>
    <x v="0"/>
    <x v="2"/>
    <n v="222"/>
    <n v="104.61073170731709"/>
  </r>
  <r>
    <x v="5"/>
    <d v="2018-09-01T00:00:00"/>
    <x v="0"/>
    <x v="3"/>
    <x v="0"/>
    <x v="2"/>
    <n v="887"/>
    <n v="298.55121951219519"/>
  </r>
  <r>
    <x v="5"/>
    <d v="2018-09-01T00:00:00"/>
    <x v="0"/>
    <x v="1"/>
    <x v="1"/>
    <x v="2"/>
    <n v="346"/>
    <n v="31.055609756097557"/>
  </r>
  <r>
    <x v="5"/>
    <d v="2018-09-01T00:00:00"/>
    <x v="0"/>
    <x v="0"/>
    <x v="1"/>
    <x v="2"/>
    <n v="774"/>
    <n v="416.82731707317066"/>
  </r>
  <r>
    <x v="5"/>
    <d v="2018-09-01T00:00:00"/>
    <x v="0"/>
    <x v="2"/>
    <x v="1"/>
    <x v="2"/>
    <n v="233"/>
    <n v="109.79414634146342"/>
  </r>
  <r>
    <x v="5"/>
    <d v="2018-09-01T00:00:00"/>
    <x v="0"/>
    <x v="3"/>
    <x v="0"/>
    <x v="3"/>
    <n v="736"/>
    <n v="404.62048780487817"/>
  </r>
  <r>
    <x v="5"/>
    <d v="2018-09-01T00:00:00"/>
    <x v="0"/>
    <x v="0"/>
    <x v="0"/>
    <x v="3"/>
    <n v="855"/>
    <n v="863.34146341463418"/>
  </r>
  <r>
    <x v="6"/>
    <d v="2018-10-01T00:00:00"/>
    <x v="0"/>
    <x v="0"/>
    <x v="0"/>
    <x v="0"/>
    <n v="585"/>
    <n v="164.08536585365854"/>
  </r>
  <r>
    <x v="6"/>
    <d v="2018-10-01T00:00:00"/>
    <x v="0"/>
    <x v="1"/>
    <x v="0"/>
    <x v="0"/>
    <n v="470"/>
    <n v="89.643902439024387"/>
  </r>
  <r>
    <x v="6"/>
    <d v="2018-10-01T00:00:00"/>
    <x v="0"/>
    <x v="2"/>
    <x v="0"/>
    <x v="0"/>
    <n v="479"/>
    <n v="408.43512195121946"/>
  </r>
  <r>
    <x v="6"/>
    <d v="2018-10-01T00:00:00"/>
    <x v="0"/>
    <x v="1"/>
    <x v="1"/>
    <x v="0"/>
    <n v="952"/>
    <n v="10.680975609756098"/>
  </r>
  <r>
    <x v="6"/>
    <d v="2018-10-01T00:00:00"/>
    <x v="0"/>
    <x v="0"/>
    <x v="1"/>
    <x v="0"/>
    <n v="950"/>
    <n v="426.34146341463412"/>
  </r>
  <r>
    <x v="6"/>
    <d v="2018-10-01T00:00:00"/>
    <x v="0"/>
    <x v="3"/>
    <x v="1"/>
    <x v="0"/>
    <n v="619"/>
    <n v="527.81073170731713"/>
  </r>
  <r>
    <x v="6"/>
    <d v="2018-10-01T00:00:00"/>
    <x v="0"/>
    <x v="3"/>
    <x v="0"/>
    <x v="1"/>
    <n v="130"/>
    <n v="36.463414634146346"/>
  </r>
  <r>
    <x v="6"/>
    <d v="2018-10-01T00:00:00"/>
    <x v="0"/>
    <x v="0"/>
    <x v="0"/>
    <x v="1"/>
    <n v="129"/>
    <n v="1.4473170731707317"/>
  </r>
  <r>
    <x v="6"/>
    <d v="2018-10-01T00:00:00"/>
    <x v="0"/>
    <x v="1"/>
    <x v="0"/>
    <x v="1"/>
    <n v="387"/>
    <n v="173.67804878048781"/>
  </r>
  <r>
    <x v="6"/>
    <d v="2018-10-01T00:00:00"/>
    <x v="0"/>
    <x v="3"/>
    <x v="1"/>
    <x v="2"/>
    <n v="561"/>
    <n v="535.00243902439036"/>
  </r>
  <r>
    <x v="6"/>
    <d v="2018-10-01T00:00:00"/>
    <x v="0"/>
    <x v="3"/>
    <x v="1"/>
    <x v="2"/>
    <n v="696"/>
    <n v="390.43902439024396"/>
  </r>
  <r>
    <x v="6"/>
    <d v="2018-10-01T00:00:00"/>
    <x v="0"/>
    <x v="0"/>
    <x v="1"/>
    <x v="2"/>
    <n v="412"/>
    <n v="231.1219512195122"/>
  </r>
  <r>
    <x v="6"/>
    <d v="2018-10-01T00:00:00"/>
    <x v="0"/>
    <x v="1"/>
    <x v="0"/>
    <x v="3"/>
    <n v="897"/>
    <n v="714.53707317073179"/>
  </r>
  <r>
    <x v="6"/>
    <d v="2018-10-01T00:00:00"/>
    <x v="0"/>
    <x v="2"/>
    <x v="0"/>
    <x v="3"/>
    <n v="218"/>
    <n v="127.18439024390244"/>
  </r>
  <r>
    <x v="6"/>
    <d v="2018-10-01T00:00:00"/>
    <x v="0"/>
    <x v="3"/>
    <x v="0"/>
    <x v="0"/>
    <n v="122"/>
    <n v="130.03414634146344"/>
  </r>
  <r>
    <x v="6"/>
    <d v="2018-10-01T00:00:00"/>
    <x v="0"/>
    <x v="1"/>
    <x v="0"/>
    <x v="0"/>
    <n v="815"/>
    <n v="868.67073170731737"/>
  </r>
  <r>
    <x v="6"/>
    <d v="2018-10-01T00:00:00"/>
    <x v="0"/>
    <x v="0"/>
    <x v="0"/>
    <x v="0"/>
    <n v="883"/>
    <n v="198.13658536585365"/>
  </r>
  <r>
    <x v="6"/>
    <d v="2018-10-01T00:00:00"/>
    <x v="0"/>
    <x v="3"/>
    <x v="1"/>
    <x v="0"/>
    <n v="476"/>
    <n v="421.89853658536589"/>
  </r>
  <r>
    <x v="6"/>
    <d v="2018-10-01T00:00:00"/>
    <x v="0"/>
    <x v="2"/>
    <x v="1"/>
    <x v="0"/>
    <n v="443"/>
    <n v="0"/>
  </r>
  <r>
    <x v="6"/>
    <d v="2018-10-01T00:00:00"/>
    <x v="0"/>
    <x v="3"/>
    <x v="1"/>
    <x v="0"/>
    <n v="525"/>
    <n v="318.07317073170731"/>
  </r>
  <r>
    <x v="6"/>
    <d v="2018-10-01T00:00:00"/>
    <x v="0"/>
    <x v="1"/>
    <x v="0"/>
    <x v="1"/>
    <n v="828"/>
    <n v="891.81658536585371"/>
  </r>
  <r>
    <x v="6"/>
    <d v="2018-10-01T00:00:00"/>
    <x v="0"/>
    <x v="0"/>
    <x v="0"/>
    <x v="1"/>
    <n v="960"/>
    <n v="387.74634146341464"/>
  </r>
  <r>
    <x v="6"/>
    <d v="2018-10-01T00:00:00"/>
    <x v="0"/>
    <x v="3"/>
    <x v="0"/>
    <x v="1"/>
    <n v="457"/>
    <n v="138.43756097560976"/>
  </r>
  <r>
    <x v="6"/>
    <d v="2018-10-01T00:00:00"/>
    <x v="0"/>
    <x v="2"/>
    <x v="1"/>
    <x v="1"/>
    <n v="887"/>
    <n v="915.55707317073188"/>
  </r>
  <r>
    <x v="6"/>
    <d v="2018-10-01T00:00:00"/>
    <x v="0"/>
    <x v="1"/>
    <x v="1"/>
    <x v="1"/>
    <n v="878"/>
    <n v="748.65560975609765"/>
  </r>
  <r>
    <x v="6"/>
    <d v="2018-10-01T00:00:00"/>
    <x v="0"/>
    <x v="0"/>
    <x v="1"/>
    <x v="1"/>
    <n v="950"/>
    <n v="21.317073170731707"/>
  </r>
  <r>
    <x v="6"/>
    <d v="2018-10-01T00:00:00"/>
    <x v="0"/>
    <x v="3"/>
    <x v="0"/>
    <x v="2"/>
    <n v="104"/>
    <n v="33.83804878048781"/>
  </r>
  <r>
    <x v="6"/>
    <d v="2018-10-01T00:00:00"/>
    <x v="0"/>
    <x v="1"/>
    <x v="0"/>
    <x v="2"/>
    <n v="971"/>
    <n v="305.03609756097563"/>
  </r>
  <r>
    <x v="6"/>
    <d v="2018-10-01T00:00:00"/>
    <x v="0"/>
    <x v="3"/>
    <x v="0"/>
    <x v="2"/>
    <n v="936"/>
    <n v="903.12585365853647"/>
  </r>
  <r>
    <x v="6"/>
    <d v="2018-10-01T00:00:00"/>
    <x v="0"/>
    <x v="1"/>
    <x v="1"/>
    <x v="2"/>
    <n v="684"/>
    <n v="153.48292682926831"/>
  </r>
  <r>
    <x v="6"/>
    <d v="2018-10-01T00:00:00"/>
    <x v="0"/>
    <x v="0"/>
    <x v="1"/>
    <x v="2"/>
    <n v="161"/>
    <n v="86.704390243902452"/>
  </r>
  <r>
    <x v="6"/>
    <d v="2018-10-01T00:00:00"/>
    <x v="0"/>
    <x v="2"/>
    <x v="1"/>
    <x v="2"/>
    <n v="790"/>
    <n v="88.634146341463406"/>
  </r>
  <r>
    <x v="6"/>
    <d v="2018-10-01T00:00:00"/>
    <x v="0"/>
    <x v="3"/>
    <x v="0"/>
    <x v="3"/>
    <n v="411"/>
    <n v="216.72731707317078"/>
  </r>
  <r>
    <x v="6"/>
    <d v="2018-10-01T00:00:00"/>
    <x v="0"/>
    <x v="0"/>
    <x v="0"/>
    <x v="3"/>
    <n v="797"/>
    <n v="697.47219512195113"/>
  </r>
  <r>
    <x v="7"/>
    <d v="2018-11-01T00:00:00"/>
    <x v="0"/>
    <x v="0"/>
    <x v="0"/>
    <x v="0"/>
    <n v="345"/>
    <n v="309.65853658536588"/>
  </r>
  <r>
    <x v="7"/>
    <d v="2018-11-01T00:00:00"/>
    <x v="0"/>
    <x v="3"/>
    <x v="1"/>
    <x v="0"/>
    <n v="490"/>
    <n v="417.81463414634146"/>
  </r>
  <r>
    <x v="7"/>
    <d v="2018-11-01T00:00:00"/>
    <x v="0"/>
    <x v="3"/>
    <x v="0"/>
    <x v="1"/>
    <n v="673"/>
    <n v="151.01463414634145"/>
  </r>
  <r>
    <x v="7"/>
    <d v="2018-11-01T00:00:00"/>
    <x v="0"/>
    <x v="0"/>
    <x v="0"/>
    <x v="1"/>
    <n v="261"/>
    <n v="11.713170731707317"/>
  </r>
  <r>
    <x v="7"/>
    <d v="2018-11-01T00:00:00"/>
    <x v="0"/>
    <x v="1"/>
    <x v="0"/>
    <x v="1"/>
    <n v="977"/>
    <n v="876.91707317073156"/>
  </r>
  <r>
    <x v="7"/>
    <d v="2018-11-01T00:00:00"/>
    <x v="0"/>
    <x v="2"/>
    <x v="1"/>
    <x v="1"/>
    <n v="382"/>
    <n v="321.43902439024384"/>
  </r>
  <r>
    <x v="7"/>
    <d v="2018-11-01T00:00:00"/>
    <x v="0"/>
    <x v="0"/>
    <x v="1"/>
    <x v="1"/>
    <n v="140"/>
    <n v="106.80975609756098"/>
  </r>
  <r>
    <x v="7"/>
    <d v="2018-11-01T00:00:00"/>
    <x v="0"/>
    <x v="3"/>
    <x v="1"/>
    <x v="1"/>
    <n v="871"/>
    <n v="586.33170731707321"/>
  </r>
  <r>
    <x v="7"/>
    <d v="2018-11-01T00:00:00"/>
    <x v="0"/>
    <x v="2"/>
    <x v="0"/>
    <x v="2"/>
    <n v="797"/>
    <n v="411.32975609756102"/>
  </r>
  <r>
    <x v="7"/>
    <d v="2018-11-01T00:00:00"/>
    <x v="0"/>
    <x v="0"/>
    <x v="0"/>
    <x v="2"/>
    <n v="394"/>
    <n v="194.50146341463417"/>
  </r>
  <r>
    <x v="7"/>
    <d v="2018-11-01T00:00:00"/>
    <x v="0"/>
    <x v="1"/>
    <x v="0"/>
    <x v="2"/>
    <n v="852"/>
    <n v="736.04487804878056"/>
  </r>
  <r>
    <x v="7"/>
    <d v="2018-11-01T00:00:00"/>
    <x v="0"/>
    <x v="3"/>
    <x v="1"/>
    <x v="2"/>
    <n v="656"/>
    <n v="522.55999999999995"/>
  </r>
  <r>
    <x v="7"/>
    <d v="2018-11-01T00:00:00"/>
    <x v="0"/>
    <x v="3"/>
    <x v="1"/>
    <x v="2"/>
    <n v="602"/>
    <n v="337.70731707317077"/>
  </r>
  <r>
    <x v="7"/>
    <d v="2018-11-01T00:00:00"/>
    <x v="0"/>
    <x v="0"/>
    <x v="1"/>
    <x v="2"/>
    <n v="821"/>
    <n v="690.84146341463429"/>
  </r>
  <r>
    <x v="7"/>
    <d v="2018-11-01T00:00:00"/>
    <x v="0"/>
    <x v="1"/>
    <x v="0"/>
    <x v="3"/>
    <n v="766"/>
    <n v="489.86634146341464"/>
  </r>
  <r>
    <x v="7"/>
    <d v="2018-11-01T00:00:00"/>
    <x v="0"/>
    <x v="2"/>
    <x v="0"/>
    <x v="3"/>
    <n v="937"/>
    <n v="798.96390243902454"/>
  </r>
  <r>
    <x v="7"/>
    <d v="2018-11-01T00:00:00"/>
    <x v="0"/>
    <x v="3"/>
    <x v="0"/>
    <x v="0"/>
    <n v="573"/>
    <n v="244.29365853658535"/>
  </r>
  <r>
    <x v="7"/>
    <d v="2018-11-01T00:00:00"/>
    <x v="0"/>
    <x v="1"/>
    <x v="0"/>
    <x v="0"/>
    <n v="303"/>
    <n v="122.38243902439024"/>
  </r>
  <r>
    <x v="7"/>
    <d v="2018-11-01T00:00:00"/>
    <x v="0"/>
    <x v="0"/>
    <x v="0"/>
    <x v="0"/>
    <n v="825"/>
    <n v="277.6829268292683"/>
  </r>
  <r>
    <x v="7"/>
    <d v="2018-11-01T00:00:00"/>
    <x v="0"/>
    <x v="3"/>
    <x v="1"/>
    <x v="0"/>
    <n v="534"/>
    <n v="515.24487804878049"/>
  </r>
  <r>
    <x v="7"/>
    <d v="2018-11-01T00:00:00"/>
    <x v="0"/>
    <x v="2"/>
    <x v="1"/>
    <x v="0"/>
    <n v="209"/>
    <n v="0"/>
  </r>
  <r>
    <x v="7"/>
    <d v="2018-11-01T00:00:00"/>
    <x v="0"/>
    <x v="3"/>
    <x v="1"/>
    <x v="0"/>
    <n v="289"/>
    <n v="291.81951219512194"/>
  </r>
  <r>
    <x v="7"/>
    <d v="2018-11-01T00:00:00"/>
    <x v="0"/>
    <x v="1"/>
    <x v="0"/>
    <x v="1"/>
    <n v="281"/>
    <n v="302.65756097560973"/>
  </r>
  <r>
    <x v="7"/>
    <d v="2018-11-01T00:00:00"/>
    <x v="0"/>
    <x v="0"/>
    <x v="0"/>
    <x v="1"/>
    <n v="545"/>
    <n v="48.917073170731712"/>
  </r>
  <r>
    <x v="7"/>
    <d v="2018-11-01T00:00:00"/>
    <x v="0"/>
    <x v="3"/>
    <x v="0"/>
    <x v="1"/>
    <n v="966"/>
    <n v="195.0848780487805"/>
  </r>
  <r>
    <x v="7"/>
    <d v="2018-11-01T00:00:00"/>
    <x v="0"/>
    <x v="2"/>
    <x v="1"/>
    <x v="1"/>
    <n v="992"/>
    <n v="845.86146341463404"/>
  </r>
  <r>
    <x v="7"/>
    <d v="2018-11-01T00:00:00"/>
    <x v="0"/>
    <x v="1"/>
    <x v="1"/>
    <x v="1"/>
    <n v="369"/>
    <n v="186.3"/>
  </r>
  <r>
    <x v="7"/>
    <d v="2018-11-01T00:00:00"/>
    <x v="0"/>
    <x v="0"/>
    <x v="1"/>
    <x v="1"/>
    <n v="809"/>
    <n v="635.36097560975622"/>
  </r>
  <r>
    <x v="7"/>
    <d v="2018-11-01T00:00:00"/>
    <x v="0"/>
    <x v="3"/>
    <x v="0"/>
    <x v="2"/>
    <n v="595"/>
    <n v="387.1853658536586"/>
  </r>
  <r>
    <x v="7"/>
    <d v="2018-11-01T00:00:00"/>
    <x v="0"/>
    <x v="1"/>
    <x v="0"/>
    <x v="2"/>
    <n v="566"/>
    <n v="177.80682926829269"/>
  </r>
  <r>
    <x v="7"/>
    <d v="2018-11-01T00:00:00"/>
    <x v="0"/>
    <x v="3"/>
    <x v="0"/>
    <x v="2"/>
    <n v="832"/>
    <n v="280.03902439024392"/>
  </r>
  <r>
    <x v="7"/>
    <d v="2018-11-01T00:00:00"/>
    <x v="0"/>
    <x v="1"/>
    <x v="1"/>
    <x v="2"/>
    <n v="415"/>
    <n v="55.873170731707326"/>
  </r>
  <r>
    <x v="7"/>
    <d v="2018-11-01T00:00:00"/>
    <x v="0"/>
    <x v="0"/>
    <x v="1"/>
    <x v="2"/>
    <n v="263"/>
    <n v="212.45268292682928"/>
  </r>
  <r>
    <x v="7"/>
    <d v="2018-11-01T00:00:00"/>
    <x v="0"/>
    <x v="2"/>
    <x v="1"/>
    <x v="2"/>
    <n v="503"/>
    <n v="237.02341463414635"/>
  </r>
  <r>
    <x v="7"/>
    <d v="2018-11-01T00:00:00"/>
    <x v="0"/>
    <x v="3"/>
    <x v="0"/>
    <x v="3"/>
    <n v="400"/>
    <n v="439.80487804878049"/>
  </r>
  <r>
    <x v="7"/>
    <d v="2018-11-01T00:00:00"/>
    <x v="0"/>
    <x v="0"/>
    <x v="0"/>
    <x v="3"/>
    <n v="145"/>
    <n v="146.41463414634148"/>
  </r>
  <r>
    <x v="8"/>
    <d v="2018-12-01T00:00:00"/>
    <x v="0"/>
    <x v="0"/>
    <x v="0"/>
    <x v="0"/>
    <n v="299"/>
    <n v="301.91707317073178"/>
  </r>
  <r>
    <x v="8"/>
    <d v="2018-12-01T00:00:00"/>
    <x v="0"/>
    <x v="1"/>
    <x v="0"/>
    <x v="0"/>
    <n v="921"/>
    <n v="578.65756097560973"/>
  </r>
  <r>
    <x v="8"/>
    <d v="2018-12-01T00:00:00"/>
    <x v="0"/>
    <x v="2"/>
    <x v="1"/>
    <x v="1"/>
    <n v="211"/>
    <n v="177.54878048780486"/>
  </r>
  <r>
    <x v="8"/>
    <d v="2018-12-01T00:00:00"/>
    <x v="0"/>
    <x v="0"/>
    <x v="1"/>
    <x v="1"/>
    <n v="241"/>
    <n v="205.4965853658536"/>
  </r>
  <r>
    <x v="8"/>
    <d v="2018-12-01T00:00:00"/>
    <x v="0"/>
    <x v="3"/>
    <x v="1"/>
    <x v="1"/>
    <n v="944"/>
    <n v="635.47317073170734"/>
  </r>
  <r>
    <x v="8"/>
    <d v="2018-12-01T00:00:00"/>
    <x v="0"/>
    <x v="2"/>
    <x v="0"/>
    <x v="2"/>
    <n v="659"/>
    <n v="340.10829268292696"/>
  </r>
  <r>
    <x v="8"/>
    <d v="2018-12-01T00:00:00"/>
    <x v="0"/>
    <x v="0"/>
    <x v="0"/>
    <x v="2"/>
    <n v="677"/>
    <n v="546.88390243902438"/>
  </r>
  <r>
    <x v="8"/>
    <d v="2018-12-01T00:00:00"/>
    <x v="0"/>
    <x v="1"/>
    <x v="0"/>
    <x v="2"/>
    <n v="236"/>
    <n v="47.660487804878038"/>
  </r>
  <r>
    <x v="8"/>
    <d v="2018-12-01T00:00:00"/>
    <x v="0"/>
    <x v="3"/>
    <x v="1"/>
    <x v="2"/>
    <n v="836"/>
    <n v="797.25853658536607"/>
  </r>
  <r>
    <x v="8"/>
    <d v="2018-12-01T00:00:00"/>
    <x v="0"/>
    <x v="3"/>
    <x v="1"/>
    <x v="2"/>
    <n v="202"/>
    <n v="0"/>
  </r>
  <r>
    <x v="8"/>
    <d v="2018-12-01T00:00:00"/>
    <x v="0"/>
    <x v="0"/>
    <x v="1"/>
    <x v="2"/>
    <n v="468"/>
    <n v="0"/>
  </r>
  <r>
    <x v="8"/>
    <d v="2018-12-01T00:00:00"/>
    <x v="0"/>
    <x v="1"/>
    <x v="0"/>
    <x v="3"/>
    <n v="885"/>
    <n v="704.97804878048771"/>
  </r>
  <r>
    <x v="8"/>
    <d v="2018-12-01T00:00:00"/>
    <x v="0"/>
    <x v="2"/>
    <x v="0"/>
    <x v="3"/>
    <n v="212"/>
    <n v="123.68390243902439"/>
  </r>
  <r>
    <x v="8"/>
    <d v="2018-12-01T00:00:00"/>
    <x v="0"/>
    <x v="3"/>
    <x v="0"/>
    <x v="0"/>
    <n v="464"/>
    <n v="296.73365853658538"/>
  </r>
  <r>
    <x v="8"/>
    <d v="2018-12-01T00:00:00"/>
    <x v="0"/>
    <x v="1"/>
    <x v="0"/>
    <x v="0"/>
    <n v="640"/>
    <n v="552.89756097560962"/>
  </r>
  <r>
    <x v="8"/>
    <d v="2018-12-01T00:00:00"/>
    <x v="0"/>
    <x v="0"/>
    <x v="0"/>
    <x v="0"/>
    <n v="207"/>
    <n v="116.12195121951221"/>
  </r>
  <r>
    <x v="8"/>
    <d v="2018-12-01T00:00:00"/>
    <x v="0"/>
    <x v="3"/>
    <x v="1"/>
    <x v="0"/>
    <n v="751"/>
    <n v="783.60439024390246"/>
  </r>
  <r>
    <x v="8"/>
    <d v="2018-12-01T00:00:00"/>
    <x v="0"/>
    <x v="2"/>
    <x v="1"/>
    <x v="0"/>
    <n v="794"/>
    <n v="0"/>
  </r>
  <r>
    <x v="8"/>
    <d v="2018-12-01T00:00:00"/>
    <x v="0"/>
    <x v="3"/>
    <x v="1"/>
    <x v="0"/>
    <n v="454"/>
    <n v="275.05756097560976"/>
  </r>
  <r>
    <x v="8"/>
    <d v="2018-12-01T00:00:00"/>
    <x v="0"/>
    <x v="1"/>
    <x v="0"/>
    <x v="1"/>
    <n v="410"/>
    <n v="441.6"/>
  </r>
  <r>
    <x v="8"/>
    <d v="2018-12-01T00:00:00"/>
    <x v="0"/>
    <x v="0"/>
    <x v="0"/>
    <x v="1"/>
    <n v="242"/>
    <n v="217.20975609756101"/>
  </r>
  <r>
    <x v="8"/>
    <d v="2018-12-01T00:00:00"/>
    <x v="0"/>
    <x v="3"/>
    <x v="0"/>
    <x v="1"/>
    <n v="645"/>
    <n v="130.25853658536587"/>
  </r>
  <r>
    <x v="8"/>
    <d v="2018-12-01T00:00:00"/>
    <x v="0"/>
    <x v="2"/>
    <x v="1"/>
    <x v="1"/>
    <n v="108"/>
    <n v="111.47707317073173"/>
  </r>
  <r>
    <x v="8"/>
    <d v="2018-12-01T00:00:00"/>
    <x v="0"/>
    <x v="1"/>
    <x v="1"/>
    <x v="1"/>
    <n v="372"/>
    <n v="158.5990243902439"/>
  </r>
  <r>
    <x v="8"/>
    <d v="2018-12-01T00:00:00"/>
    <x v="0"/>
    <x v="0"/>
    <x v="1"/>
    <x v="1"/>
    <n v="644"/>
    <n v="245.66243902439021"/>
  </r>
  <r>
    <x v="8"/>
    <d v="2018-12-01T00:00:00"/>
    <x v="0"/>
    <x v="3"/>
    <x v="0"/>
    <x v="2"/>
    <n v="492"/>
    <n v="160.08000000000001"/>
  </r>
  <r>
    <x v="8"/>
    <d v="2018-12-01T00:00:00"/>
    <x v="0"/>
    <x v="1"/>
    <x v="0"/>
    <x v="2"/>
    <n v="481"/>
    <n v="75.552195121951215"/>
  </r>
  <r>
    <x v="8"/>
    <d v="2018-12-01T00:00:00"/>
    <x v="0"/>
    <x v="3"/>
    <x v="0"/>
    <x v="2"/>
    <n v="595"/>
    <n v="480.64390243902437"/>
  </r>
  <r>
    <x v="8"/>
    <d v="2018-12-01T00:00:00"/>
    <x v="0"/>
    <x v="1"/>
    <x v="1"/>
    <x v="2"/>
    <n v="826"/>
    <n v="74.138536585365841"/>
  </r>
  <r>
    <x v="8"/>
    <d v="2018-12-01T00:00:00"/>
    <x v="0"/>
    <x v="0"/>
    <x v="1"/>
    <x v="2"/>
    <n v="302"/>
    <n v="81.319024390243882"/>
  </r>
  <r>
    <x v="8"/>
    <d v="2018-12-01T00:00:00"/>
    <x v="0"/>
    <x v="2"/>
    <x v="1"/>
    <x v="2"/>
    <n v="162"/>
    <n v="18.175609756097561"/>
  </r>
  <r>
    <x v="8"/>
    <d v="2018-12-01T00:00:00"/>
    <x v="0"/>
    <x v="3"/>
    <x v="0"/>
    <x v="3"/>
    <n v="962"/>
    <n v="485.69268292682915"/>
  </r>
  <r>
    <x v="8"/>
    <d v="2018-12-01T00:00:00"/>
    <x v="0"/>
    <x v="0"/>
    <x v="0"/>
    <x v="3"/>
    <n v="943"/>
    <n v="592.48"/>
  </r>
  <r>
    <x v="9"/>
    <d v="2019-01-01T00:00:00"/>
    <x v="0"/>
    <x v="0"/>
    <x v="0"/>
    <x v="0"/>
    <n v="934"/>
    <n v="471.55609756097567"/>
  </r>
  <r>
    <x v="9"/>
    <d v="2019-01-01T00:00:00"/>
    <x v="0"/>
    <x v="1"/>
    <x v="0"/>
    <x v="0"/>
    <n v="913"/>
    <n v="573.63121951219512"/>
  </r>
  <r>
    <x v="9"/>
    <d v="2019-01-01T00:00:00"/>
    <x v="0"/>
    <x v="2"/>
    <x v="0"/>
    <x v="0"/>
    <n v="176"/>
    <n v="136.24975609756098"/>
  </r>
  <r>
    <x v="9"/>
    <d v="2019-01-01T00:00:00"/>
    <x v="0"/>
    <x v="1"/>
    <x v="1"/>
    <x v="0"/>
    <n v="241"/>
    <n v="94.636585365853662"/>
  </r>
  <r>
    <x v="9"/>
    <d v="2019-01-01T00:00:00"/>
    <x v="0"/>
    <x v="0"/>
    <x v="1"/>
    <x v="0"/>
    <n v="923"/>
    <n v="414.22439024390241"/>
  </r>
  <r>
    <x v="9"/>
    <d v="2019-01-01T00:00:00"/>
    <x v="0"/>
    <x v="3"/>
    <x v="1"/>
    <x v="0"/>
    <n v="469"/>
    <n v="21.04780487804878"/>
  </r>
  <r>
    <x v="9"/>
    <d v="2019-01-01T00:00:00"/>
    <x v="0"/>
    <x v="3"/>
    <x v="0"/>
    <x v="1"/>
    <n v="280"/>
    <n v="31.414634146341459"/>
  </r>
  <r>
    <x v="9"/>
    <d v="2019-01-01T00:00:00"/>
    <x v="0"/>
    <x v="0"/>
    <x v="0"/>
    <x v="1"/>
    <n v="217"/>
    <n v="7.3039024390243901"/>
  </r>
  <r>
    <x v="9"/>
    <d v="2019-01-01T00:00:00"/>
    <x v="0"/>
    <x v="1"/>
    <x v="0"/>
    <x v="1"/>
    <n v="370"/>
    <n v="166.04878048780486"/>
  </r>
  <r>
    <x v="9"/>
    <d v="2019-01-01T00:00:00"/>
    <x v="0"/>
    <x v="2"/>
    <x v="1"/>
    <x v="1"/>
    <n v="374"/>
    <n v="314.70731707317071"/>
  </r>
  <r>
    <x v="9"/>
    <d v="2019-01-01T00:00:00"/>
    <x v="0"/>
    <x v="0"/>
    <x v="1"/>
    <x v="1"/>
    <n v="294"/>
    <n v="250.68878048780488"/>
  </r>
  <r>
    <x v="9"/>
    <d v="2019-01-01T00:00:00"/>
    <x v="0"/>
    <x v="3"/>
    <x v="1"/>
    <x v="1"/>
    <n v="526"/>
    <n v="236.05853658536583"/>
  </r>
  <r>
    <x v="9"/>
    <d v="2019-01-01T00:00:00"/>
    <x v="0"/>
    <x v="2"/>
    <x v="0"/>
    <x v="2"/>
    <n v="742"/>
    <n v="382.9443902439026"/>
  </r>
  <r>
    <x v="9"/>
    <d v="2019-01-01T00:00:00"/>
    <x v="0"/>
    <x v="0"/>
    <x v="0"/>
    <x v="2"/>
    <n v="979"/>
    <n v="878.71219512195137"/>
  </r>
  <r>
    <x v="9"/>
    <d v="2019-01-01T00:00:00"/>
    <x v="0"/>
    <x v="1"/>
    <x v="0"/>
    <x v="2"/>
    <n v="432"/>
    <n v="285.96292682926827"/>
  </r>
  <r>
    <x v="9"/>
    <d v="2019-01-01T00:00:00"/>
    <x v="0"/>
    <x v="3"/>
    <x v="1"/>
    <x v="2"/>
    <n v="534"/>
    <n v="341.49951219512201"/>
  </r>
  <r>
    <x v="9"/>
    <d v="2019-01-01T00:00:00"/>
    <x v="0"/>
    <x v="3"/>
    <x v="1"/>
    <x v="2"/>
    <n v="807"/>
    <n v="452.70731707317077"/>
  </r>
  <r>
    <x v="9"/>
    <d v="2019-01-01T00:00:00"/>
    <x v="0"/>
    <x v="0"/>
    <x v="1"/>
    <x v="2"/>
    <n v="882"/>
    <n v="247.39024390243904"/>
  </r>
  <r>
    <x v="9"/>
    <d v="2019-01-01T00:00:00"/>
    <x v="0"/>
    <x v="1"/>
    <x v="0"/>
    <x v="3"/>
    <n v="725"/>
    <n v="463.64634146341467"/>
  </r>
  <r>
    <x v="9"/>
    <d v="2019-01-01T00:00:00"/>
    <x v="0"/>
    <x v="2"/>
    <x v="0"/>
    <x v="3"/>
    <n v="957"/>
    <n v="42.948292682926834"/>
  </r>
  <r>
    <x v="9"/>
    <d v="2019-01-01T00:00:00"/>
    <x v="0"/>
    <x v="3"/>
    <x v="0"/>
    <x v="0"/>
    <n v="670"/>
    <n v="142.82439024390243"/>
  </r>
  <r>
    <x v="9"/>
    <d v="2019-01-01T00:00:00"/>
    <x v="0"/>
    <x v="1"/>
    <x v="0"/>
    <x v="0"/>
    <n v="574"/>
    <n v="611.80000000000018"/>
  </r>
  <r>
    <x v="9"/>
    <d v="2019-01-01T00:00:00"/>
    <x v="0"/>
    <x v="0"/>
    <x v="0"/>
    <x v="0"/>
    <n v="887"/>
    <n v="99.517073170731706"/>
  </r>
  <r>
    <x v="9"/>
    <d v="2019-01-01T00:00:00"/>
    <x v="0"/>
    <x v="3"/>
    <x v="1"/>
    <x v="0"/>
    <n v="974"/>
    <n v="1016.2858536585366"/>
  </r>
  <r>
    <x v="9"/>
    <d v="2019-01-01T00:00:00"/>
    <x v="0"/>
    <x v="2"/>
    <x v="1"/>
    <x v="0"/>
    <n v="891"/>
    <n v="0"/>
  </r>
  <r>
    <x v="9"/>
    <d v="2019-01-01T00:00:00"/>
    <x v="0"/>
    <x v="3"/>
    <x v="1"/>
    <x v="0"/>
    <n v="587"/>
    <n v="355.63609756097554"/>
  </r>
  <r>
    <x v="9"/>
    <d v="2019-01-01T00:00:00"/>
    <x v="0"/>
    <x v="1"/>
    <x v="0"/>
    <x v="1"/>
    <n v="639"/>
    <n v="172.06243902439022"/>
  </r>
  <r>
    <x v="9"/>
    <d v="2019-01-01T00:00:00"/>
    <x v="0"/>
    <x v="0"/>
    <x v="0"/>
    <x v="1"/>
    <n v="858"/>
    <n v="346.5482926829269"/>
  </r>
  <r>
    <x v="9"/>
    <d v="2019-01-01T00:00:00"/>
    <x v="0"/>
    <x v="3"/>
    <x v="0"/>
    <x v="1"/>
    <n v="211"/>
    <n v="85.223414634146351"/>
  </r>
  <r>
    <x v="9"/>
    <d v="2019-01-01T00:00:00"/>
    <x v="0"/>
    <x v="2"/>
    <x v="1"/>
    <x v="1"/>
    <n v="771"/>
    <n v="726.62048780487805"/>
  </r>
  <r>
    <x v="9"/>
    <d v="2019-01-01T00:00:00"/>
    <x v="0"/>
    <x v="1"/>
    <x v="1"/>
    <x v="1"/>
    <n v="711"/>
    <n v="550.41804878048777"/>
  </r>
  <r>
    <x v="9"/>
    <d v="2019-01-01T00:00:00"/>
    <x v="0"/>
    <x v="0"/>
    <x v="1"/>
    <x v="1"/>
    <n v="669"/>
    <n v="15.011707317073169"/>
  </r>
  <r>
    <x v="9"/>
    <d v="2019-01-01T00:00:00"/>
    <x v="0"/>
    <x v="3"/>
    <x v="0"/>
    <x v="2"/>
    <n v="857"/>
    <n v="557.67707317073177"/>
  </r>
  <r>
    <x v="9"/>
    <d v="2019-01-01T00:00:00"/>
    <x v="0"/>
    <x v="0"/>
    <x v="0"/>
    <x v="3"/>
    <n v="303"/>
    <n v="190.37268292682927"/>
  </r>
  <r>
    <x v="10"/>
    <d v="2019-02-01T00:00:00"/>
    <x v="0"/>
    <x v="0"/>
    <x v="0"/>
    <x v="0"/>
    <n v="979"/>
    <n v="494.27560975609771"/>
  </r>
  <r>
    <x v="10"/>
    <d v="2019-02-01T00:00:00"/>
    <x v="0"/>
    <x v="1"/>
    <x v="0"/>
    <x v="0"/>
    <n v="170"/>
    <n v="74.385365853658541"/>
  </r>
  <r>
    <x v="10"/>
    <d v="2019-02-01T00:00:00"/>
    <x v="0"/>
    <x v="2"/>
    <x v="0"/>
    <x v="0"/>
    <n v="769"/>
    <n v="327.85658536585368"/>
  </r>
  <r>
    <x v="10"/>
    <d v="2019-02-01T00:00:00"/>
    <x v="0"/>
    <x v="1"/>
    <x v="1"/>
    <x v="0"/>
    <n v="142"/>
    <n v="54.167804878048784"/>
  </r>
  <r>
    <x v="10"/>
    <d v="2019-02-01T00:00:00"/>
    <x v="0"/>
    <x v="0"/>
    <x v="1"/>
    <x v="0"/>
    <n v="341"/>
    <n v="0"/>
  </r>
  <r>
    <x v="10"/>
    <d v="2019-02-01T00:00:00"/>
    <x v="0"/>
    <x v="3"/>
    <x v="1"/>
    <x v="0"/>
    <n v="543"/>
    <n v="316.79414634146343"/>
  </r>
  <r>
    <x v="10"/>
    <d v="2019-02-01T00:00:00"/>
    <x v="0"/>
    <x v="3"/>
    <x v="0"/>
    <x v="1"/>
    <n v="301"/>
    <n v="16.885365853658538"/>
  </r>
  <r>
    <x v="10"/>
    <d v="2019-02-01T00:00:00"/>
    <x v="0"/>
    <x v="0"/>
    <x v="0"/>
    <x v="1"/>
    <n v="990"/>
    <n v="44.42926829268292"/>
  </r>
  <r>
    <x v="10"/>
    <d v="2019-02-01T00:00:00"/>
    <x v="0"/>
    <x v="1"/>
    <x v="0"/>
    <x v="1"/>
    <n v="404"/>
    <n v="362.61463414634142"/>
  </r>
  <r>
    <x v="10"/>
    <d v="2019-02-01T00:00:00"/>
    <x v="0"/>
    <x v="2"/>
    <x v="1"/>
    <x v="1"/>
    <n v="869"/>
    <n v="828.72926829268295"/>
  </r>
  <r>
    <x v="10"/>
    <d v="2019-02-01T00:00:00"/>
    <x v="0"/>
    <x v="0"/>
    <x v="1"/>
    <x v="1"/>
    <n v="203"/>
    <n v="136.65365853658534"/>
  </r>
  <r>
    <x v="10"/>
    <d v="2019-02-01T00:00:00"/>
    <x v="0"/>
    <x v="3"/>
    <x v="1"/>
    <x v="1"/>
    <n v="772"/>
    <n v="173.22926829268289"/>
  </r>
  <r>
    <x v="10"/>
    <d v="2019-02-01T00:00:00"/>
    <x v="0"/>
    <x v="2"/>
    <x v="0"/>
    <x v="2"/>
    <n v="549"/>
    <n v="61.595121951219518"/>
  </r>
  <r>
    <x v="10"/>
    <d v="2019-02-01T00:00:00"/>
    <x v="0"/>
    <x v="0"/>
    <x v="0"/>
    <x v="2"/>
    <n v="208"/>
    <n v="102.6809756097561"/>
  </r>
  <r>
    <x v="10"/>
    <d v="2019-02-01T00:00:00"/>
    <x v="0"/>
    <x v="1"/>
    <x v="0"/>
    <x v="2"/>
    <n v="567"/>
    <n v="114.50634146341461"/>
  </r>
  <r>
    <x v="10"/>
    <d v="2019-02-01T00:00:00"/>
    <x v="0"/>
    <x v="3"/>
    <x v="1"/>
    <x v="2"/>
    <n v="913"/>
    <n v="583.87463414634146"/>
  </r>
  <r>
    <x v="10"/>
    <d v="2019-02-01T00:00:00"/>
    <x v="0"/>
    <x v="3"/>
    <x v="1"/>
    <x v="2"/>
    <n v="662"/>
    <n v="371.36585365853659"/>
  </r>
  <r>
    <x v="10"/>
    <d v="2019-02-01T00:00:00"/>
    <x v="0"/>
    <x v="0"/>
    <x v="1"/>
    <x v="2"/>
    <n v="805"/>
    <n v="0"/>
  </r>
  <r>
    <x v="10"/>
    <d v="2019-02-01T00:00:00"/>
    <x v="0"/>
    <x v="1"/>
    <x v="0"/>
    <x v="3"/>
    <n v="936"/>
    <n v="745.60390243902441"/>
  </r>
  <r>
    <x v="10"/>
    <d v="2019-02-01T00:00:00"/>
    <x v="0"/>
    <x v="2"/>
    <x v="0"/>
    <x v="3"/>
    <n v="998"/>
    <n v="313.51804878048779"/>
  </r>
  <r>
    <x v="10"/>
    <d v="2019-02-01T00:00:00"/>
    <x v="0"/>
    <x v="3"/>
    <x v="0"/>
    <x v="0"/>
    <n v="879"/>
    <n v="562.13121951219512"/>
  </r>
  <r>
    <x v="10"/>
    <d v="2019-02-01T00:00:00"/>
    <x v="0"/>
    <x v="1"/>
    <x v="0"/>
    <x v="0"/>
    <n v="967"/>
    <n v="1030.6804878048779"/>
  </r>
  <r>
    <x v="10"/>
    <d v="2019-02-01T00:00:00"/>
    <x v="0"/>
    <x v="0"/>
    <x v="0"/>
    <x v="0"/>
    <n v="487"/>
    <n v="109.27804878048781"/>
  </r>
  <r>
    <x v="10"/>
    <d v="2019-02-01T00:00:00"/>
    <x v="0"/>
    <x v="3"/>
    <x v="1"/>
    <x v="0"/>
    <n v="657"/>
    <n v="530.72780487804869"/>
  </r>
  <r>
    <x v="10"/>
    <d v="2019-02-01T00:00:00"/>
    <x v="0"/>
    <x v="2"/>
    <x v="1"/>
    <x v="0"/>
    <n v="349"/>
    <n v="0"/>
  </r>
  <r>
    <x v="10"/>
    <d v="2019-02-01T00:00:00"/>
    <x v="0"/>
    <x v="3"/>
    <x v="1"/>
    <x v="0"/>
    <n v="923"/>
    <n v="559.20292682926822"/>
  </r>
  <r>
    <x v="10"/>
    <d v="2019-02-01T00:00:00"/>
    <x v="0"/>
    <x v="1"/>
    <x v="0"/>
    <x v="1"/>
    <n v="145"/>
    <n v="39.043902439024386"/>
  </r>
  <r>
    <x v="10"/>
    <d v="2019-02-01T00:00:00"/>
    <x v="0"/>
    <x v="0"/>
    <x v="0"/>
    <x v="1"/>
    <n v="327"/>
    <n v="132.07609756097563"/>
  </r>
  <r>
    <x v="10"/>
    <d v="2019-02-01T00:00:00"/>
    <x v="0"/>
    <x v="3"/>
    <x v="0"/>
    <x v="1"/>
    <n v="995"/>
    <n v="100.4707317073171"/>
  </r>
  <r>
    <x v="10"/>
    <d v="2019-02-01T00:00:00"/>
    <x v="0"/>
    <x v="2"/>
    <x v="1"/>
    <x v="1"/>
    <n v="551"/>
    <n v="469.82829268292681"/>
  </r>
  <r>
    <x v="10"/>
    <d v="2019-02-01T00:00:00"/>
    <x v="0"/>
    <x v="0"/>
    <x v="0"/>
    <x v="3"/>
    <n v="788"/>
    <n v="689.59609756097552"/>
  </r>
  <r>
    <x v="11"/>
    <d v="2019-03-01T00:00:00"/>
    <x v="0"/>
    <x v="0"/>
    <x v="0"/>
    <x v="0"/>
    <n v="705"/>
    <n v="197.7439024390244"/>
  </r>
  <r>
    <x v="11"/>
    <d v="2019-03-01T00:00:00"/>
    <x v="0"/>
    <x v="1"/>
    <x v="0"/>
    <x v="0"/>
    <n v="799"/>
    <n v="699.22243902439038"/>
  </r>
  <r>
    <x v="11"/>
    <d v="2019-03-01T00:00:00"/>
    <x v="0"/>
    <x v="2"/>
    <x v="0"/>
    <x v="0"/>
    <n v="636"/>
    <n v="271.15317073170735"/>
  </r>
  <r>
    <x v="11"/>
    <d v="2019-03-01T00:00:00"/>
    <x v="0"/>
    <x v="1"/>
    <x v="1"/>
    <x v="0"/>
    <n v="332"/>
    <n v="126.64585365853659"/>
  </r>
  <r>
    <x v="11"/>
    <d v="2019-03-01T00:00:00"/>
    <x v="0"/>
    <x v="0"/>
    <x v="1"/>
    <x v="0"/>
    <n v="589"/>
    <n v="132.16585365853658"/>
  </r>
  <r>
    <x v="11"/>
    <d v="2019-03-01T00:00:00"/>
    <x v="0"/>
    <x v="3"/>
    <x v="1"/>
    <x v="0"/>
    <n v="456"/>
    <n v="388.82341463414639"/>
  </r>
  <r>
    <x v="11"/>
    <d v="2019-03-01T00:00:00"/>
    <x v="0"/>
    <x v="3"/>
    <x v="0"/>
    <x v="1"/>
    <n v="876"/>
    <n v="196.56585365853658"/>
  </r>
  <r>
    <x v="11"/>
    <d v="2019-03-01T00:00:00"/>
    <x v="0"/>
    <x v="0"/>
    <x v="0"/>
    <x v="1"/>
    <n v="880"/>
    <n v="49.365853658536579"/>
  </r>
  <r>
    <x v="11"/>
    <d v="2019-03-01T00:00:00"/>
    <x v="0"/>
    <x v="1"/>
    <x v="0"/>
    <x v="1"/>
    <n v="285"/>
    <n v="191.85365853658536"/>
  </r>
  <r>
    <x v="11"/>
    <d v="2019-03-01T00:00:00"/>
    <x v="0"/>
    <x v="2"/>
    <x v="1"/>
    <x v="1"/>
    <n v="350"/>
    <n v="373.04878048780489"/>
  </r>
  <r>
    <x v="11"/>
    <d v="2019-03-01T00:00:00"/>
    <x v="0"/>
    <x v="0"/>
    <x v="1"/>
    <x v="1"/>
    <n v="116"/>
    <n v="88.499512195121952"/>
  </r>
  <r>
    <x v="11"/>
    <d v="2019-03-01T00:00:00"/>
    <x v="0"/>
    <x v="3"/>
    <x v="1"/>
    <x v="1"/>
    <n v="792"/>
    <n v="0"/>
  </r>
  <r>
    <x v="11"/>
    <d v="2019-03-01T00:00:00"/>
    <x v="0"/>
    <x v="2"/>
    <x v="0"/>
    <x v="2"/>
    <n v="138"/>
    <n v="126.96"/>
  </r>
  <r>
    <x v="11"/>
    <d v="2019-03-01T00:00:00"/>
    <x v="0"/>
    <x v="0"/>
    <x v="0"/>
    <x v="2"/>
    <n v="1000"/>
    <n v="89.75609756097559"/>
  </r>
  <r>
    <x v="11"/>
    <d v="2019-03-01T00:00:00"/>
    <x v="0"/>
    <x v="1"/>
    <x v="0"/>
    <x v="2"/>
    <n v="867"/>
    <n v="924.09512195121965"/>
  </r>
  <r>
    <x v="11"/>
    <d v="2019-03-01T00:00:00"/>
    <x v="0"/>
    <x v="3"/>
    <x v="1"/>
    <x v="2"/>
    <n v="311"/>
    <n v="296.58780487804887"/>
  </r>
  <r>
    <x v="11"/>
    <d v="2019-03-01T00:00:00"/>
    <x v="0"/>
    <x v="3"/>
    <x v="1"/>
    <x v="2"/>
    <n v="559"/>
    <n v="313.58536585365852"/>
  </r>
  <r>
    <x v="11"/>
    <d v="2019-03-01T00:00:00"/>
    <x v="0"/>
    <x v="0"/>
    <x v="1"/>
    <x v="2"/>
    <n v="327"/>
    <n v="91.719512195121951"/>
  </r>
  <r>
    <x v="11"/>
    <d v="2019-03-01T00:00:00"/>
    <x v="0"/>
    <x v="2"/>
    <x v="1"/>
    <x v="1"/>
    <n v="263"/>
    <n v="247.86146341463413"/>
  </r>
  <r>
    <x v="11"/>
    <d v="2019-03-01T00:00:00"/>
    <x v="0"/>
    <x v="1"/>
    <x v="1"/>
    <x v="1"/>
    <n v="720"/>
    <n v="306.96585365853662"/>
  </r>
  <r>
    <x v="11"/>
    <d v="2019-03-01T00:00:00"/>
    <x v="0"/>
    <x v="0"/>
    <x v="1"/>
    <x v="1"/>
    <n v="175"/>
    <n v="133.51219512195121"/>
  </r>
  <r>
    <x v="11"/>
    <d v="2019-03-01T00:00:00"/>
    <x v="0"/>
    <x v="3"/>
    <x v="0"/>
    <x v="2"/>
    <n v="544"/>
    <n v="274.6536585365854"/>
  </r>
  <r>
    <x v="11"/>
    <d v="2019-03-01T00:00:00"/>
    <x v="0"/>
    <x v="1"/>
    <x v="0"/>
    <x v="2"/>
    <n v="897"/>
    <n v="563.5785365853659"/>
  </r>
  <r>
    <x v="11"/>
    <d v="2019-03-01T00:00:00"/>
    <x v="0"/>
    <x v="3"/>
    <x v="0"/>
    <x v="2"/>
    <n v="398"/>
    <n v="321.50634146341469"/>
  </r>
  <r>
    <x v="11"/>
    <d v="2019-03-01T00:00:00"/>
    <x v="0"/>
    <x v="1"/>
    <x v="1"/>
    <x v="2"/>
    <n v="995"/>
    <n v="223.26829268292684"/>
  </r>
  <r>
    <x v="11"/>
    <d v="2019-03-01T00:00:00"/>
    <x v="0"/>
    <x v="0"/>
    <x v="1"/>
    <x v="2"/>
    <n v="376"/>
    <n v="101.24487804878051"/>
  </r>
  <r>
    <x v="11"/>
    <d v="2019-03-01T00:00:00"/>
    <x v="0"/>
    <x v="2"/>
    <x v="1"/>
    <x v="2"/>
    <n v="660"/>
    <n v="503.53170731707314"/>
  </r>
  <r>
    <x v="11"/>
    <d v="2019-03-01T00:00:00"/>
    <x v="0"/>
    <x v="3"/>
    <x v="0"/>
    <x v="3"/>
    <n v="202"/>
    <n v="111.05073170731708"/>
  </r>
  <r>
    <x v="11"/>
    <d v="2019-03-01T00:00:00"/>
    <x v="0"/>
    <x v="0"/>
    <x v="0"/>
    <x v="3"/>
    <n v="972"/>
    <n v="370.78243902439027"/>
  </r>
  <r>
    <x v="0"/>
    <d v="2019-04-01T00:00:00"/>
    <x v="1"/>
    <x v="0"/>
    <x v="0"/>
    <x v="0"/>
    <n v="832"/>
    <n v="138.90593850527418"/>
  </r>
  <r>
    <x v="0"/>
    <d v="2019-04-01T00:00:00"/>
    <x v="1"/>
    <x v="1"/>
    <x v="0"/>
    <x v="0"/>
    <n v="584"/>
    <n v="360.62000000000006"/>
  </r>
  <r>
    <x v="0"/>
    <d v="2019-04-01T00:00:00"/>
    <x v="1"/>
    <x v="2"/>
    <x v="0"/>
    <x v="0"/>
    <n v="679"/>
    <n v="198.60750000000004"/>
  </r>
  <r>
    <x v="0"/>
    <d v="2019-04-01T00:00:00"/>
    <x v="1"/>
    <x v="1"/>
    <x v="1"/>
    <x v="0"/>
    <n v="990"/>
    <n v="431.1450000000001"/>
  </r>
  <r>
    <x v="0"/>
    <d v="2019-04-01T00:00:00"/>
    <x v="1"/>
    <x v="0"/>
    <x v="1"/>
    <x v="0"/>
    <n v="427"/>
    <n v="55.51"/>
  </r>
  <r>
    <x v="0"/>
    <d v="2019-04-01T00:00:00"/>
    <x v="1"/>
    <x v="3"/>
    <x v="1"/>
    <x v="0"/>
    <n v="258"/>
    <n v="134.16"/>
  </r>
  <r>
    <x v="0"/>
    <d v="2019-04-01T00:00:00"/>
    <x v="1"/>
    <x v="3"/>
    <x v="0"/>
    <x v="1"/>
    <n v="122"/>
    <n v="11.895000000000003"/>
  </r>
  <r>
    <x v="0"/>
    <d v="2019-04-01T00:00:00"/>
    <x v="1"/>
    <x v="0"/>
    <x v="0"/>
    <x v="1"/>
    <n v="939"/>
    <n v="24.414000000000001"/>
  </r>
  <r>
    <x v="0"/>
    <d v="2019-04-01T00:00:00"/>
    <x v="1"/>
    <x v="1"/>
    <x v="0"/>
    <x v="1"/>
    <n v="312"/>
    <n v="162.24"/>
  </r>
  <r>
    <x v="0"/>
    <d v="2019-04-01T00:00:00"/>
    <x v="1"/>
    <x v="2"/>
    <x v="1"/>
    <x v="1"/>
    <n v="557"/>
    <n v="343.94749999999999"/>
  </r>
  <r>
    <x v="0"/>
    <d v="2019-04-01T00:00:00"/>
    <x v="1"/>
    <x v="0"/>
    <x v="1"/>
    <x v="1"/>
    <n v="603"/>
    <n v="360.59399999999999"/>
  </r>
  <r>
    <x v="0"/>
    <d v="2019-04-01T00:00:00"/>
    <x v="1"/>
    <x v="3"/>
    <x v="1"/>
    <x v="1"/>
    <n v="272"/>
    <n v="141.44"/>
  </r>
  <r>
    <x v="0"/>
    <d v="2019-04-01T00:00:00"/>
    <x v="1"/>
    <x v="2"/>
    <x v="0"/>
    <x v="2"/>
    <n v="771"/>
    <n v="320.73600000000005"/>
  </r>
  <r>
    <x v="0"/>
    <d v="2019-04-01T00:00:00"/>
    <x v="1"/>
    <x v="0"/>
    <x v="0"/>
    <x v="2"/>
    <n v="978"/>
    <n v="457.70399999999995"/>
  </r>
  <r>
    <x v="0"/>
    <d v="2019-04-01T00:00:00"/>
    <x v="1"/>
    <x v="1"/>
    <x v="0"/>
    <x v="2"/>
    <n v="158"/>
    <n v="60.592999999999989"/>
  </r>
  <r>
    <x v="0"/>
    <d v="2019-04-01T00:00:00"/>
    <x v="1"/>
    <x v="3"/>
    <x v="1"/>
    <x v="2"/>
    <n v="804"/>
    <n v="73.164000000000001"/>
  </r>
  <r>
    <x v="0"/>
    <d v="2019-04-01T00:00:00"/>
    <x v="1"/>
    <x v="3"/>
    <x v="1"/>
    <x v="2"/>
    <n v="305"/>
    <n v="0"/>
  </r>
  <r>
    <x v="0"/>
    <d v="2019-04-01T00:00:00"/>
    <x v="1"/>
    <x v="0"/>
    <x v="1"/>
    <x v="2"/>
    <n v="528"/>
    <n v="0"/>
  </r>
  <r>
    <x v="0"/>
    <d v="2019-04-01T00:00:00"/>
    <x v="1"/>
    <x v="1"/>
    <x v="0"/>
    <x v="3"/>
    <n v="378"/>
    <n v="68.795999999999992"/>
  </r>
  <r>
    <x v="0"/>
    <d v="2019-04-01T00:00:00"/>
    <x v="1"/>
    <x v="2"/>
    <x v="0"/>
    <x v="3"/>
    <n v="515"/>
    <n v="267.8"/>
  </r>
  <r>
    <x v="0"/>
    <d v="2019-04-01T00:00:00"/>
    <x v="1"/>
    <x v="3"/>
    <x v="0"/>
    <x v="0"/>
    <n v="919"/>
    <n v="567.48249999999996"/>
  </r>
  <r>
    <x v="0"/>
    <d v="2019-04-01T00:00:00"/>
    <x v="1"/>
    <x v="1"/>
    <x v="0"/>
    <x v="0"/>
    <n v="390"/>
    <n v="91.26"/>
  </r>
  <r>
    <x v="0"/>
    <d v="2019-04-01T00:00:00"/>
    <x v="1"/>
    <x v="0"/>
    <x v="0"/>
    <x v="0"/>
    <n v="323"/>
    <n v="104.97499999999999"/>
  </r>
  <r>
    <x v="0"/>
    <d v="2019-04-01T00:00:00"/>
    <x v="1"/>
    <x v="3"/>
    <x v="1"/>
    <x v="0"/>
    <n v="389"/>
    <n v="235.15049999999997"/>
  </r>
  <r>
    <x v="0"/>
    <d v="2019-04-01T00:00:00"/>
    <x v="1"/>
    <x v="2"/>
    <x v="1"/>
    <x v="0"/>
    <n v="487"/>
    <n v="0"/>
  </r>
  <r>
    <x v="0"/>
    <d v="2019-04-01T00:00:00"/>
    <x v="1"/>
    <x v="3"/>
    <x v="1"/>
    <x v="0"/>
    <n v="920"/>
    <n v="538.20000000000005"/>
  </r>
  <r>
    <x v="0"/>
    <d v="2019-04-01T00:00:00"/>
    <x v="1"/>
    <x v="1"/>
    <x v="0"/>
    <x v="2"/>
    <n v="778"/>
    <n v="212.39399999999998"/>
  </r>
  <r>
    <x v="0"/>
    <d v="2019-04-01T00:00:00"/>
    <x v="1"/>
    <x v="3"/>
    <x v="0"/>
    <x v="2"/>
    <n v="604"/>
    <n v="227.70800000000003"/>
  </r>
  <r>
    <x v="0"/>
    <d v="2019-04-01T00:00:00"/>
    <x v="1"/>
    <x v="1"/>
    <x v="1"/>
    <x v="2"/>
    <n v="181"/>
    <n v="9.4120000000000008"/>
  </r>
  <r>
    <x v="0"/>
    <d v="2019-04-01T00:00:00"/>
    <x v="1"/>
    <x v="0"/>
    <x v="1"/>
    <x v="2"/>
    <n v="108"/>
    <n v="16.847999999999999"/>
  </r>
  <r>
    <x v="0"/>
    <d v="2019-04-01T00:00:00"/>
    <x v="1"/>
    <x v="2"/>
    <x v="1"/>
    <x v="2"/>
    <n v="266"/>
    <n v="117.572"/>
  </r>
  <r>
    <x v="0"/>
    <d v="2019-04-01T00:00:00"/>
    <x v="1"/>
    <x v="3"/>
    <x v="0"/>
    <x v="3"/>
    <n v="432"/>
    <n v="275.18400000000003"/>
  </r>
  <r>
    <x v="0"/>
    <d v="2019-04-01T00:00:00"/>
    <x v="1"/>
    <x v="0"/>
    <x v="0"/>
    <x v="3"/>
    <n v="223"/>
    <n v="130.45499999999998"/>
  </r>
  <r>
    <x v="1"/>
    <d v="2019-05-01T00:00:00"/>
    <x v="1"/>
    <x v="0"/>
    <x v="0"/>
    <x v="0"/>
    <n v="910"/>
    <n v="819"/>
  </r>
  <r>
    <x v="1"/>
    <d v="2019-05-01T00:00:00"/>
    <x v="1"/>
    <x v="1"/>
    <x v="0"/>
    <x v="0"/>
    <n v="690"/>
    <n v="538.20000000000005"/>
  </r>
  <r>
    <x v="1"/>
    <d v="2019-05-01T00:00:00"/>
    <x v="1"/>
    <x v="2"/>
    <x v="0"/>
    <x v="0"/>
    <n v="530"/>
    <n v="402.8"/>
  </r>
  <r>
    <x v="1"/>
    <d v="2019-05-01T00:00:00"/>
    <x v="1"/>
    <x v="1"/>
    <x v="1"/>
    <x v="0"/>
    <n v="235"/>
    <n v="79.900000000000006"/>
  </r>
  <r>
    <x v="1"/>
    <d v="2019-05-01T00:00:00"/>
    <x v="1"/>
    <x v="0"/>
    <x v="1"/>
    <x v="0"/>
    <n v="155"/>
    <n v="124"/>
  </r>
  <r>
    <x v="1"/>
    <d v="2019-05-01T00:00:00"/>
    <x v="1"/>
    <x v="3"/>
    <x v="1"/>
    <x v="0"/>
    <n v="347"/>
    <n v="180.44"/>
  </r>
  <r>
    <x v="1"/>
    <d v="2019-05-01T00:00:00"/>
    <x v="1"/>
    <x v="3"/>
    <x v="0"/>
    <x v="1"/>
    <n v="680"/>
    <n v="34"/>
  </r>
  <r>
    <x v="1"/>
    <d v="2019-05-01T00:00:00"/>
    <x v="1"/>
    <x v="0"/>
    <x v="0"/>
    <x v="1"/>
    <n v="593"/>
    <n v="5.93"/>
  </r>
  <r>
    <x v="1"/>
    <d v="2019-05-01T00:00:00"/>
    <x v="1"/>
    <x v="1"/>
    <x v="0"/>
    <x v="1"/>
    <n v="493"/>
    <n v="98.6"/>
  </r>
  <r>
    <x v="1"/>
    <d v="2019-05-01T00:00:00"/>
    <x v="1"/>
    <x v="2"/>
    <x v="1"/>
    <x v="1"/>
    <n v="239"/>
    <n v="191.2"/>
  </r>
  <r>
    <x v="1"/>
    <d v="2019-05-01T00:00:00"/>
    <x v="1"/>
    <x v="0"/>
    <x v="1"/>
    <x v="1"/>
    <n v="421"/>
    <n v="353.64"/>
  </r>
  <r>
    <x v="1"/>
    <d v="2019-05-01T00:00:00"/>
    <x v="1"/>
    <x v="3"/>
    <x v="1"/>
    <x v="1"/>
    <n v="688"/>
    <n v="137.6"/>
  </r>
  <r>
    <x v="1"/>
    <d v="2019-05-01T00:00:00"/>
    <x v="1"/>
    <x v="2"/>
    <x v="0"/>
    <x v="2"/>
    <n v="809"/>
    <n v="80.900000000000006"/>
  </r>
  <r>
    <x v="1"/>
    <d v="2019-05-01T00:00:00"/>
    <x v="1"/>
    <x v="0"/>
    <x v="0"/>
    <x v="2"/>
    <n v="346"/>
    <n v="249.12"/>
  </r>
  <r>
    <x v="1"/>
    <d v="2019-05-01T00:00:00"/>
    <x v="1"/>
    <x v="1"/>
    <x v="0"/>
    <x v="2"/>
    <n v="492"/>
    <n v="177.12"/>
  </r>
  <r>
    <x v="1"/>
    <d v="2019-05-01T00:00:00"/>
    <x v="1"/>
    <x v="3"/>
    <x v="1"/>
    <x v="2"/>
    <n v="163"/>
    <n v="22.819999999999997"/>
  </r>
  <r>
    <x v="1"/>
    <d v="2019-05-01T00:00:00"/>
    <x v="1"/>
    <x v="3"/>
    <x v="1"/>
    <x v="2"/>
    <n v="115"/>
    <n v="57.5"/>
  </r>
  <r>
    <x v="1"/>
    <d v="2019-05-01T00:00:00"/>
    <x v="1"/>
    <x v="0"/>
    <x v="1"/>
    <x v="2"/>
    <n v="437"/>
    <n v="0"/>
  </r>
  <r>
    <x v="1"/>
    <d v="2019-05-01T00:00:00"/>
    <x v="1"/>
    <x v="1"/>
    <x v="0"/>
    <x v="3"/>
    <n v="117"/>
    <n v="66.69"/>
  </r>
  <r>
    <x v="1"/>
    <d v="2019-05-01T00:00:00"/>
    <x v="1"/>
    <x v="2"/>
    <x v="0"/>
    <x v="3"/>
    <n v="922"/>
    <n v="479.44"/>
  </r>
  <r>
    <x v="1"/>
    <d v="2019-05-01T00:00:00"/>
    <x v="1"/>
    <x v="3"/>
    <x v="0"/>
    <x v="0"/>
    <n v="662"/>
    <n v="125.78000000000002"/>
  </r>
  <r>
    <x v="1"/>
    <d v="2019-05-01T00:00:00"/>
    <x v="1"/>
    <x v="1"/>
    <x v="0"/>
    <x v="0"/>
    <n v="964"/>
    <n v="742.27999999999986"/>
  </r>
  <r>
    <x v="1"/>
    <d v="2019-05-01T00:00:00"/>
    <x v="1"/>
    <x v="3"/>
    <x v="0"/>
    <x v="3"/>
    <n v="760"/>
    <n v="729.6"/>
  </r>
  <r>
    <x v="1"/>
    <d v="2019-05-01T00:00:00"/>
    <x v="1"/>
    <x v="0"/>
    <x v="0"/>
    <x v="3"/>
    <n v="544"/>
    <n v="489.6"/>
  </r>
  <r>
    <x v="2"/>
    <d v="2019-06-01T00:00:00"/>
    <x v="1"/>
    <x v="0"/>
    <x v="0"/>
    <x v="0"/>
    <n v="843"/>
    <n v="674.4"/>
  </r>
  <r>
    <x v="2"/>
    <d v="2019-06-01T00:00:00"/>
    <x v="1"/>
    <x v="1"/>
    <x v="0"/>
    <x v="0"/>
    <n v="125"/>
    <n v="69.999999999999986"/>
  </r>
  <r>
    <x v="2"/>
    <d v="2019-06-01T00:00:00"/>
    <x v="1"/>
    <x v="2"/>
    <x v="0"/>
    <x v="0"/>
    <n v="242"/>
    <n v="166.98"/>
  </r>
  <r>
    <x v="2"/>
    <d v="2019-06-01T00:00:00"/>
    <x v="1"/>
    <x v="1"/>
    <x v="1"/>
    <x v="0"/>
    <n v="447"/>
    <n v="156.44999999999999"/>
  </r>
  <r>
    <x v="2"/>
    <d v="2019-06-01T00:00:00"/>
    <x v="1"/>
    <x v="0"/>
    <x v="1"/>
    <x v="0"/>
    <n v="478"/>
    <n v="95.6"/>
  </r>
  <r>
    <x v="2"/>
    <d v="2019-06-01T00:00:00"/>
    <x v="1"/>
    <x v="3"/>
    <x v="1"/>
    <x v="0"/>
    <n v="843"/>
    <n v="438.36"/>
  </r>
  <r>
    <x v="2"/>
    <d v="2019-06-01T00:00:00"/>
    <x v="1"/>
    <x v="3"/>
    <x v="0"/>
    <x v="1"/>
    <n v="363"/>
    <n v="90.75"/>
  </r>
  <r>
    <x v="2"/>
    <d v="2019-06-01T00:00:00"/>
    <x v="1"/>
    <x v="0"/>
    <x v="0"/>
    <x v="1"/>
    <n v="129"/>
    <n v="3.87"/>
  </r>
  <r>
    <x v="2"/>
    <d v="2019-06-01T00:00:00"/>
    <x v="1"/>
    <x v="1"/>
    <x v="0"/>
    <x v="1"/>
    <n v="927"/>
    <n v="185.4"/>
  </r>
  <r>
    <x v="2"/>
    <d v="2019-06-01T00:00:00"/>
    <x v="1"/>
    <x v="2"/>
    <x v="1"/>
    <x v="1"/>
    <n v="589"/>
    <n v="559.54999999999995"/>
  </r>
  <r>
    <x v="2"/>
    <d v="2019-06-01T00:00:00"/>
    <x v="1"/>
    <x v="0"/>
    <x v="1"/>
    <x v="1"/>
    <n v="789"/>
    <n v="662.76"/>
  </r>
  <r>
    <x v="2"/>
    <d v="2019-06-01T00:00:00"/>
    <x v="1"/>
    <x v="3"/>
    <x v="1"/>
    <x v="1"/>
    <n v="182"/>
    <n v="109.2"/>
  </r>
  <r>
    <x v="2"/>
    <d v="2019-06-01T00:00:00"/>
    <x v="1"/>
    <x v="2"/>
    <x v="0"/>
    <x v="2"/>
    <n v="488"/>
    <n v="400.16000000000008"/>
  </r>
  <r>
    <x v="2"/>
    <d v="2019-06-01T00:00:00"/>
    <x v="1"/>
    <x v="0"/>
    <x v="0"/>
    <x v="2"/>
    <n v="322"/>
    <n v="141.68"/>
  </r>
  <r>
    <x v="2"/>
    <d v="2019-06-01T00:00:00"/>
    <x v="1"/>
    <x v="1"/>
    <x v="0"/>
    <x v="2"/>
    <n v="390"/>
    <n v="300.3"/>
  </r>
  <r>
    <x v="2"/>
    <d v="2019-06-01T00:00:00"/>
    <x v="1"/>
    <x v="3"/>
    <x v="1"/>
    <x v="2"/>
    <n v="910"/>
    <n v="773.5"/>
  </r>
  <r>
    <x v="2"/>
    <d v="2019-06-01T00:00:00"/>
    <x v="1"/>
    <x v="3"/>
    <x v="1"/>
    <x v="2"/>
    <n v="730"/>
    <n v="365"/>
  </r>
  <r>
    <x v="2"/>
    <d v="2019-06-01T00:00:00"/>
    <x v="1"/>
    <x v="0"/>
    <x v="1"/>
    <x v="2"/>
    <n v="316"/>
    <n v="237"/>
  </r>
  <r>
    <x v="2"/>
    <d v="2019-06-01T00:00:00"/>
    <x v="1"/>
    <x v="1"/>
    <x v="0"/>
    <x v="3"/>
    <n v="501"/>
    <n v="285.56999999999994"/>
  </r>
  <r>
    <x v="2"/>
    <d v="2019-06-01T00:00:00"/>
    <x v="1"/>
    <x v="2"/>
    <x v="0"/>
    <x v="3"/>
    <n v="904"/>
    <n v="687.04"/>
  </r>
  <r>
    <x v="2"/>
    <d v="2019-06-01T00:00:00"/>
    <x v="1"/>
    <x v="3"/>
    <x v="0"/>
    <x v="0"/>
    <n v="796"/>
    <n v="756.2"/>
  </r>
  <r>
    <x v="2"/>
    <d v="2019-06-01T00:00:00"/>
    <x v="1"/>
    <x v="1"/>
    <x v="0"/>
    <x v="0"/>
    <n v="417"/>
    <n v="150.12"/>
  </r>
  <r>
    <x v="2"/>
    <d v="2019-06-01T00:00:00"/>
    <x v="1"/>
    <x v="0"/>
    <x v="0"/>
    <x v="0"/>
    <n v="711"/>
    <n v="142.19999999999999"/>
  </r>
  <r>
    <x v="2"/>
    <d v="2019-06-01T00:00:00"/>
    <x v="1"/>
    <x v="1"/>
    <x v="1"/>
    <x v="2"/>
    <n v="832"/>
    <n v="66.56"/>
  </r>
  <r>
    <x v="2"/>
    <d v="2019-06-01T00:00:00"/>
    <x v="1"/>
    <x v="0"/>
    <x v="1"/>
    <x v="2"/>
    <n v="839"/>
    <n v="167.8"/>
  </r>
  <r>
    <x v="2"/>
    <d v="2019-06-01T00:00:00"/>
    <x v="1"/>
    <x v="2"/>
    <x v="1"/>
    <x v="2"/>
    <n v="231"/>
    <n v="157.08000000000001"/>
  </r>
  <r>
    <x v="2"/>
    <d v="2019-06-01T00:00:00"/>
    <x v="1"/>
    <x v="3"/>
    <x v="0"/>
    <x v="3"/>
    <n v="306"/>
    <n v="293.76"/>
  </r>
  <r>
    <x v="2"/>
    <d v="2019-06-01T00:00:00"/>
    <x v="1"/>
    <x v="0"/>
    <x v="0"/>
    <x v="3"/>
    <n v="734"/>
    <n v="411.04000000000008"/>
  </r>
  <r>
    <x v="3"/>
    <d v="2019-07-01T00:00:00"/>
    <x v="1"/>
    <x v="0"/>
    <x v="0"/>
    <x v="0"/>
    <n v="515"/>
    <n v="115.875"/>
  </r>
  <r>
    <x v="3"/>
    <d v="2019-07-01T00:00:00"/>
    <x v="1"/>
    <x v="1"/>
    <x v="0"/>
    <x v="0"/>
    <n v="135"/>
    <n v="52.65"/>
  </r>
  <r>
    <x v="3"/>
    <d v="2019-07-01T00:00:00"/>
    <x v="1"/>
    <x v="2"/>
    <x v="0"/>
    <x v="0"/>
    <n v="517"/>
    <n v="18.094999999999999"/>
  </r>
  <r>
    <x v="3"/>
    <d v="2019-07-01T00:00:00"/>
    <x v="1"/>
    <x v="1"/>
    <x v="1"/>
    <x v="0"/>
    <n v="862"/>
    <n v="293.08"/>
  </r>
  <r>
    <x v="3"/>
    <d v="2019-07-01T00:00:00"/>
    <x v="1"/>
    <x v="0"/>
    <x v="1"/>
    <x v="0"/>
    <n v="190"/>
    <n v="0"/>
  </r>
  <r>
    <x v="3"/>
    <d v="2019-07-01T00:00:00"/>
    <x v="1"/>
    <x v="3"/>
    <x v="1"/>
    <x v="0"/>
    <n v="411"/>
    <n v="156.18"/>
  </r>
  <r>
    <x v="3"/>
    <d v="2019-07-01T00:00:00"/>
    <x v="1"/>
    <x v="3"/>
    <x v="0"/>
    <x v="1"/>
    <n v="202"/>
    <n v="5.05"/>
  </r>
  <r>
    <x v="3"/>
    <d v="2019-07-01T00:00:00"/>
    <x v="1"/>
    <x v="0"/>
    <x v="0"/>
    <x v="1"/>
    <n v="745"/>
    <n v="18.625"/>
  </r>
  <r>
    <x v="3"/>
    <d v="2019-07-01T00:00:00"/>
    <x v="1"/>
    <x v="1"/>
    <x v="0"/>
    <x v="1"/>
    <n v="830"/>
    <n v="83"/>
  </r>
  <r>
    <x v="3"/>
    <d v="2019-07-01T00:00:00"/>
    <x v="1"/>
    <x v="2"/>
    <x v="1"/>
    <x v="1"/>
    <n v="990"/>
    <n v="470.25"/>
  </r>
  <r>
    <x v="3"/>
    <d v="2019-07-01T00:00:00"/>
    <x v="1"/>
    <x v="0"/>
    <x v="1"/>
    <x v="1"/>
    <n v="867"/>
    <n v="364.14"/>
  </r>
  <r>
    <x v="3"/>
    <d v="2019-07-01T00:00:00"/>
    <x v="1"/>
    <x v="3"/>
    <x v="1"/>
    <x v="1"/>
    <n v="270"/>
    <n v="81"/>
  </r>
  <r>
    <x v="3"/>
    <d v="2019-07-01T00:00:00"/>
    <x v="1"/>
    <x v="2"/>
    <x v="0"/>
    <x v="2"/>
    <n v="451"/>
    <n v="184.91000000000003"/>
  </r>
  <r>
    <x v="3"/>
    <d v="2019-07-01T00:00:00"/>
    <x v="1"/>
    <x v="0"/>
    <x v="0"/>
    <x v="2"/>
    <n v="770"/>
    <n v="30.8"/>
  </r>
  <r>
    <x v="3"/>
    <d v="2019-07-01T00:00:00"/>
    <x v="1"/>
    <x v="1"/>
    <x v="0"/>
    <x v="2"/>
    <n v="935"/>
    <n v="168.3"/>
  </r>
  <r>
    <x v="3"/>
    <d v="2019-07-01T00:00:00"/>
    <x v="1"/>
    <x v="3"/>
    <x v="1"/>
    <x v="2"/>
    <n v="865"/>
    <n v="60.54999999999999"/>
  </r>
  <r>
    <x v="3"/>
    <d v="2019-07-01T00:00:00"/>
    <x v="1"/>
    <x v="3"/>
    <x v="1"/>
    <x v="2"/>
    <n v="270"/>
    <n v="67.5"/>
  </r>
  <r>
    <x v="3"/>
    <d v="2019-07-01T00:00:00"/>
    <x v="1"/>
    <x v="0"/>
    <x v="1"/>
    <x v="2"/>
    <n v="488"/>
    <n v="122"/>
  </r>
  <r>
    <x v="3"/>
    <d v="2019-07-01T00:00:00"/>
    <x v="1"/>
    <x v="1"/>
    <x v="0"/>
    <x v="3"/>
    <n v="137"/>
    <n v="19.179999999999996"/>
  </r>
  <r>
    <x v="3"/>
    <d v="2019-07-01T00:00:00"/>
    <x v="1"/>
    <x v="2"/>
    <x v="0"/>
    <x v="3"/>
    <n v="485"/>
    <n v="9.6999999999999993"/>
  </r>
  <r>
    <x v="3"/>
    <d v="2019-07-01T00:00:00"/>
    <x v="1"/>
    <x v="3"/>
    <x v="0"/>
    <x v="0"/>
    <n v="299"/>
    <n v="142.02500000000001"/>
  </r>
  <r>
    <x v="3"/>
    <d v="2019-07-01T00:00:00"/>
    <x v="1"/>
    <x v="1"/>
    <x v="0"/>
    <x v="0"/>
    <n v="294"/>
    <n v="52.92"/>
  </r>
  <r>
    <x v="3"/>
    <d v="2019-07-01T00:00:00"/>
    <x v="1"/>
    <x v="0"/>
    <x v="0"/>
    <x v="0"/>
    <n v="649"/>
    <n v="97.350000000000023"/>
  </r>
  <r>
    <x v="3"/>
    <d v="2019-07-01T00:00:00"/>
    <x v="1"/>
    <x v="3"/>
    <x v="1"/>
    <x v="0"/>
    <n v="278"/>
    <n v="90.35"/>
  </r>
  <r>
    <x v="3"/>
    <d v="2019-07-01T00:00:00"/>
    <x v="1"/>
    <x v="0"/>
    <x v="1"/>
    <x v="2"/>
    <n v="509"/>
    <n v="61.08"/>
  </r>
  <r>
    <x v="3"/>
    <d v="2019-07-01T00:00:00"/>
    <x v="1"/>
    <x v="2"/>
    <x v="1"/>
    <x v="2"/>
    <n v="638"/>
    <n v="31.9"/>
  </r>
  <r>
    <x v="3"/>
    <d v="2019-07-01T00:00:00"/>
    <x v="1"/>
    <x v="3"/>
    <x v="0"/>
    <x v="3"/>
    <n v="362"/>
    <n v="81.45"/>
  </r>
  <r>
    <x v="3"/>
    <d v="2019-07-01T00:00:00"/>
    <x v="1"/>
    <x v="0"/>
    <x v="0"/>
    <x v="3"/>
    <n v="381"/>
    <n v="22.86"/>
  </r>
  <r>
    <x v="4"/>
    <d v="2019-08-01T00:00:00"/>
    <x v="1"/>
    <x v="0"/>
    <x v="0"/>
    <x v="0"/>
    <n v="117"/>
    <n v="40.950000000000003"/>
  </r>
  <r>
    <x v="4"/>
    <d v="2019-08-01T00:00:00"/>
    <x v="1"/>
    <x v="1"/>
    <x v="0"/>
    <x v="0"/>
    <n v="888"/>
    <n v="150.96"/>
  </r>
  <r>
    <x v="4"/>
    <d v="2019-08-01T00:00:00"/>
    <x v="1"/>
    <x v="2"/>
    <x v="0"/>
    <x v="0"/>
    <n v="578"/>
    <n v="260.10000000000002"/>
  </r>
  <r>
    <x v="4"/>
    <d v="2019-08-01T00:00:00"/>
    <x v="1"/>
    <x v="1"/>
    <x v="1"/>
    <x v="0"/>
    <n v="250"/>
    <n v="87.5"/>
  </r>
  <r>
    <x v="4"/>
    <d v="2019-08-01T00:00:00"/>
    <x v="1"/>
    <x v="0"/>
    <x v="1"/>
    <x v="0"/>
    <n v="550"/>
    <n v="220"/>
  </r>
  <r>
    <x v="4"/>
    <d v="2019-08-01T00:00:00"/>
    <x v="1"/>
    <x v="2"/>
    <x v="0"/>
    <x v="2"/>
    <n v="882"/>
    <n v="564.48"/>
  </r>
  <r>
    <x v="4"/>
    <d v="2019-08-01T00:00:00"/>
    <x v="1"/>
    <x v="0"/>
    <x v="0"/>
    <x v="2"/>
    <n v="864"/>
    <n v="622.08000000000004"/>
  </r>
  <r>
    <x v="4"/>
    <d v="2019-08-01T00:00:00"/>
    <x v="1"/>
    <x v="1"/>
    <x v="0"/>
    <x v="2"/>
    <n v="776"/>
    <n v="139.68"/>
  </r>
  <r>
    <x v="4"/>
    <d v="2019-08-01T00:00:00"/>
    <x v="1"/>
    <x v="3"/>
    <x v="1"/>
    <x v="2"/>
    <n v="354"/>
    <n v="99.119999999999976"/>
  </r>
  <r>
    <x v="4"/>
    <d v="2019-08-01T00:00:00"/>
    <x v="1"/>
    <x v="3"/>
    <x v="1"/>
    <x v="2"/>
    <n v="818"/>
    <n v="409"/>
  </r>
  <r>
    <x v="4"/>
    <d v="2019-08-01T00:00:00"/>
    <x v="1"/>
    <x v="0"/>
    <x v="1"/>
    <x v="2"/>
    <n v="707"/>
    <n v="176.75"/>
  </r>
  <r>
    <x v="4"/>
    <d v="2019-08-01T00:00:00"/>
    <x v="1"/>
    <x v="1"/>
    <x v="0"/>
    <x v="3"/>
    <n v="224"/>
    <n v="190.4"/>
  </r>
  <r>
    <x v="4"/>
    <d v="2019-08-01T00:00:00"/>
    <x v="1"/>
    <x v="2"/>
    <x v="0"/>
    <x v="3"/>
    <n v="539"/>
    <n v="280.27999999999997"/>
  </r>
  <r>
    <x v="4"/>
    <d v="2019-08-01T00:00:00"/>
    <x v="1"/>
    <x v="3"/>
    <x v="0"/>
    <x v="0"/>
    <n v="934"/>
    <n v="887.3"/>
  </r>
  <r>
    <x v="4"/>
    <d v="2019-08-01T00:00:00"/>
    <x v="1"/>
    <x v="1"/>
    <x v="0"/>
    <x v="0"/>
    <n v="444"/>
    <n v="79.92"/>
  </r>
  <r>
    <x v="4"/>
    <d v="2019-08-01T00:00:00"/>
    <x v="1"/>
    <x v="0"/>
    <x v="0"/>
    <x v="0"/>
    <n v="711"/>
    <n v="213.30000000000004"/>
  </r>
  <r>
    <x v="4"/>
    <d v="2019-08-01T00:00:00"/>
    <x v="1"/>
    <x v="3"/>
    <x v="1"/>
    <x v="0"/>
    <n v="197"/>
    <n v="141.83999999999997"/>
  </r>
  <r>
    <x v="4"/>
    <d v="2019-08-01T00:00:00"/>
    <x v="1"/>
    <x v="2"/>
    <x v="1"/>
    <x v="0"/>
    <n v="994"/>
    <n v="0"/>
  </r>
  <r>
    <x v="4"/>
    <d v="2019-08-01T00:00:00"/>
    <x v="1"/>
    <x v="3"/>
    <x v="1"/>
    <x v="0"/>
    <n v="528"/>
    <n v="95.04"/>
  </r>
  <r>
    <x v="4"/>
    <d v="2019-08-01T00:00:00"/>
    <x v="1"/>
    <x v="1"/>
    <x v="0"/>
    <x v="1"/>
    <n v="754"/>
    <n v="361.92"/>
  </r>
  <r>
    <x v="4"/>
    <d v="2019-08-01T00:00:00"/>
    <x v="1"/>
    <x v="0"/>
    <x v="0"/>
    <x v="1"/>
    <n v="395"/>
    <n v="284.39999999999998"/>
  </r>
  <r>
    <x v="4"/>
    <d v="2019-08-01T00:00:00"/>
    <x v="1"/>
    <x v="3"/>
    <x v="0"/>
    <x v="1"/>
    <n v="876"/>
    <n v="157.68"/>
  </r>
  <r>
    <x v="4"/>
    <d v="2019-08-01T00:00:00"/>
    <x v="1"/>
    <x v="2"/>
    <x v="1"/>
    <x v="1"/>
    <n v="783"/>
    <n v="657.72"/>
  </r>
  <r>
    <x v="4"/>
    <d v="2019-08-01T00:00:00"/>
    <x v="1"/>
    <x v="1"/>
    <x v="1"/>
    <x v="1"/>
    <n v="122"/>
    <n v="54.9"/>
  </r>
  <r>
    <x v="4"/>
    <d v="2019-08-01T00:00:00"/>
    <x v="1"/>
    <x v="0"/>
    <x v="1"/>
    <x v="1"/>
    <n v="489"/>
    <n v="332.52"/>
  </r>
  <r>
    <x v="4"/>
    <d v="2019-08-01T00:00:00"/>
    <x v="1"/>
    <x v="3"/>
    <x v="0"/>
    <x v="2"/>
    <n v="873"/>
    <n v="392.85"/>
  </r>
  <r>
    <x v="4"/>
    <d v="2019-08-01T00:00:00"/>
    <x v="1"/>
    <x v="1"/>
    <x v="0"/>
    <x v="2"/>
    <n v="560"/>
    <n v="313.59999999999997"/>
  </r>
  <r>
    <x v="4"/>
    <d v="2019-08-01T00:00:00"/>
    <x v="1"/>
    <x v="3"/>
    <x v="0"/>
    <x v="2"/>
    <n v="337"/>
    <n v="195.46"/>
  </r>
  <r>
    <x v="4"/>
    <d v="2019-08-01T00:00:00"/>
    <x v="1"/>
    <x v="1"/>
    <x v="1"/>
    <x v="2"/>
    <n v="504"/>
    <n v="60.480000000000011"/>
  </r>
  <r>
    <x v="4"/>
    <d v="2019-08-01T00:00:00"/>
    <x v="1"/>
    <x v="0"/>
    <x v="1"/>
    <x v="2"/>
    <n v="833"/>
    <n v="399.84"/>
  </r>
  <r>
    <x v="4"/>
    <d v="2019-08-01T00:00:00"/>
    <x v="1"/>
    <x v="2"/>
    <x v="1"/>
    <x v="2"/>
    <n v="432"/>
    <n v="181.44"/>
  </r>
  <r>
    <x v="4"/>
    <d v="2019-08-01T00:00:00"/>
    <x v="1"/>
    <x v="3"/>
    <x v="0"/>
    <x v="3"/>
    <n v="103"/>
    <n v="100.94000000000001"/>
  </r>
  <r>
    <x v="4"/>
    <d v="2019-08-01T00:00:00"/>
    <x v="1"/>
    <x v="0"/>
    <x v="0"/>
    <x v="3"/>
    <n v="649"/>
    <n v="77.88"/>
  </r>
  <r>
    <x v="5"/>
    <d v="2019-09-01T00:00:00"/>
    <x v="1"/>
    <x v="0"/>
    <x v="0"/>
    <x v="0"/>
    <n v="108"/>
    <n v="86.4"/>
  </r>
  <r>
    <x v="5"/>
    <d v="2019-09-01T00:00:00"/>
    <x v="1"/>
    <x v="3"/>
    <x v="0"/>
    <x v="1"/>
    <n v="766"/>
    <n v="114.90000000000002"/>
  </r>
  <r>
    <x v="5"/>
    <d v="2019-09-01T00:00:00"/>
    <x v="1"/>
    <x v="0"/>
    <x v="0"/>
    <x v="1"/>
    <n v="693"/>
    <n v="20.79"/>
  </r>
  <r>
    <x v="5"/>
    <d v="2019-09-01T00:00:00"/>
    <x v="1"/>
    <x v="1"/>
    <x v="0"/>
    <x v="1"/>
    <n v="840"/>
    <n v="672"/>
  </r>
  <r>
    <x v="5"/>
    <d v="2019-09-01T00:00:00"/>
    <x v="1"/>
    <x v="2"/>
    <x v="1"/>
    <x v="1"/>
    <n v="371"/>
    <n v="278.25"/>
  </r>
  <r>
    <x v="5"/>
    <d v="2019-09-01T00:00:00"/>
    <x v="1"/>
    <x v="0"/>
    <x v="1"/>
    <x v="1"/>
    <n v="847"/>
    <n v="575.96"/>
  </r>
  <r>
    <x v="5"/>
    <d v="2019-09-01T00:00:00"/>
    <x v="1"/>
    <x v="3"/>
    <x v="1"/>
    <x v="1"/>
    <n v="153"/>
    <n v="91.8"/>
  </r>
  <r>
    <x v="5"/>
    <d v="2019-09-01T00:00:00"/>
    <x v="1"/>
    <x v="2"/>
    <x v="0"/>
    <x v="2"/>
    <n v="963"/>
    <n v="616.32000000000005"/>
  </r>
  <r>
    <x v="5"/>
    <d v="2019-09-01T00:00:00"/>
    <x v="1"/>
    <x v="0"/>
    <x v="0"/>
    <x v="2"/>
    <n v="466"/>
    <n v="205.04"/>
  </r>
  <r>
    <x v="5"/>
    <d v="2019-09-01T00:00:00"/>
    <x v="1"/>
    <x v="1"/>
    <x v="0"/>
    <x v="2"/>
    <n v="891"/>
    <n v="525.69000000000005"/>
  </r>
  <r>
    <x v="5"/>
    <d v="2019-09-01T00:00:00"/>
    <x v="1"/>
    <x v="3"/>
    <x v="1"/>
    <x v="2"/>
    <n v="782"/>
    <n v="445.74000000000007"/>
  </r>
  <r>
    <x v="5"/>
    <d v="2019-09-01T00:00:00"/>
    <x v="1"/>
    <x v="3"/>
    <x v="1"/>
    <x v="2"/>
    <n v="828"/>
    <n v="0"/>
  </r>
  <r>
    <x v="5"/>
    <d v="2019-09-01T00:00:00"/>
    <x v="1"/>
    <x v="0"/>
    <x v="1"/>
    <x v="2"/>
    <n v="316"/>
    <n v="0"/>
  </r>
  <r>
    <x v="5"/>
    <d v="2019-09-01T00:00:00"/>
    <x v="1"/>
    <x v="1"/>
    <x v="0"/>
    <x v="3"/>
    <n v="100"/>
    <n v="56.999999999999993"/>
  </r>
  <r>
    <x v="5"/>
    <d v="2019-09-01T00:00:00"/>
    <x v="1"/>
    <x v="2"/>
    <x v="0"/>
    <x v="3"/>
    <n v="125"/>
    <n v="5"/>
  </r>
  <r>
    <x v="5"/>
    <d v="2019-09-01T00:00:00"/>
    <x v="1"/>
    <x v="3"/>
    <x v="0"/>
    <x v="0"/>
    <n v="231"/>
    <n v="219.45"/>
  </r>
  <r>
    <x v="5"/>
    <d v="2019-09-01T00:00:00"/>
    <x v="1"/>
    <x v="1"/>
    <x v="0"/>
    <x v="0"/>
    <n v="767"/>
    <n v="276.12"/>
  </r>
  <r>
    <x v="5"/>
    <d v="2019-09-01T00:00:00"/>
    <x v="1"/>
    <x v="0"/>
    <x v="0"/>
    <x v="0"/>
    <n v="415"/>
    <n v="124.50000000000001"/>
  </r>
  <r>
    <x v="5"/>
    <d v="2019-09-01T00:00:00"/>
    <x v="1"/>
    <x v="3"/>
    <x v="1"/>
    <x v="0"/>
    <n v="792"/>
    <n v="625.67999999999995"/>
  </r>
  <r>
    <x v="5"/>
    <d v="2019-09-01T00:00:00"/>
    <x v="1"/>
    <x v="2"/>
    <x v="1"/>
    <x v="0"/>
    <n v="493"/>
    <n v="0"/>
  </r>
  <r>
    <x v="5"/>
    <d v="2019-09-01T00:00:00"/>
    <x v="1"/>
    <x v="3"/>
    <x v="1"/>
    <x v="0"/>
    <n v="157"/>
    <n v="113.04"/>
  </r>
  <r>
    <x v="5"/>
    <d v="2019-09-01T00:00:00"/>
    <x v="1"/>
    <x v="1"/>
    <x v="0"/>
    <x v="1"/>
    <n v="490"/>
    <n v="352.8"/>
  </r>
  <r>
    <x v="5"/>
    <d v="2019-09-01T00:00:00"/>
    <x v="1"/>
    <x v="0"/>
    <x v="0"/>
    <x v="1"/>
    <n v="361"/>
    <n v="158.84"/>
  </r>
  <r>
    <x v="5"/>
    <d v="2019-09-01T00:00:00"/>
    <x v="1"/>
    <x v="3"/>
    <x v="0"/>
    <x v="1"/>
    <n v="327"/>
    <n v="117.72"/>
  </r>
  <r>
    <x v="5"/>
    <d v="2019-09-01T00:00:00"/>
    <x v="1"/>
    <x v="2"/>
    <x v="1"/>
    <x v="1"/>
    <n v="329"/>
    <n v="250.04"/>
  </r>
  <r>
    <x v="5"/>
    <d v="2019-09-01T00:00:00"/>
    <x v="1"/>
    <x v="1"/>
    <x v="1"/>
    <x v="1"/>
    <n v="850"/>
    <n v="323"/>
  </r>
  <r>
    <x v="5"/>
    <d v="2019-09-01T00:00:00"/>
    <x v="1"/>
    <x v="0"/>
    <x v="1"/>
    <x v="1"/>
    <n v="433"/>
    <n v="303.10000000000002"/>
  </r>
  <r>
    <x v="5"/>
    <d v="2019-09-01T00:00:00"/>
    <x v="1"/>
    <x v="3"/>
    <x v="0"/>
    <x v="2"/>
    <n v="751"/>
    <n v="435.58"/>
  </r>
  <r>
    <x v="5"/>
    <d v="2019-09-01T00:00:00"/>
    <x v="1"/>
    <x v="1"/>
    <x v="0"/>
    <x v="2"/>
    <n v="961"/>
    <n v="403.62"/>
  </r>
  <r>
    <x v="5"/>
    <d v="2019-09-01T00:00:00"/>
    <x v="1"/>
    <x v="3"/>
    <x v="0"/>
    <x v="2"/>
    <n v="857"/>
    <n v="257.10000000000002"/>
  </r>
  <r>
    <x v="5"/>
    <d v="2019-09-01T00:00:00"/>
    <x v="1"/>
    <x v="1"/>
    <x v="1"/>
    <x v="2"/>
    <n v="693"/>
    <n v="55.44"/>
  </r>
  <r>
    <x v="5"/>
    <d v="2019-09-01T00:00:00"/>
    <x v="1"/>
    <x v="0"/>
    <x v="1"/>
    <x v="2"/>
    <n v="429"/>
    <n v="205.92"/>
  </r>
  <r>
    <x v="5"/>
    <d v="2019-09-01T00:00:00"/>
    <x v="1"/>
    <x v="2"/>
    <x v="1"/>
    <x v="2"/>
    <n v="657"/>
    <n v="275.94"/>
  </r>
  <r>
    <x v="5"/>
    <d v="2019-09-01T00:00:00"/>
    <x v="1"/>
    <x v="3"/>
    <x v="0"/>
    <x v="3"/>
    <n v="719"/>
    <n v="352.31000000000006"/>
  </r>
  <r>
    <x v="5"/>
    <d v="2019-09-01T00:00:00"/>
    <x v="1"/>
    <x v="0"/>
    <x v="0"/>
    <x v="3"/>
    <n v="768"/>
    <n v="691.2"/>
  </r>
  <r>
    <x v="6"/>
    <d v="2019-10-01T00:00:00"/>
    <x v="1"/>
    <x v="0"/>
    <x v="0"/>
    <x v="0"/>
    <n v="983"/>
    <n v="245.75"/>
  </r>
  <r>
    <x v="6"/>
    <d v="2019-10-01T00:00:00"/>
    <x v="1"/>
    <x v="1"/>
    <x v="0"/>
    <x v="0"/>
    <n v="803"/>
    <n v="136.51"/>
  </r>
  <r>
    <x v="6"/>
    <d v="2019-10-01T00:00:00"/>
    <x v="1"/>
    <x v="2"/>
    <x v="0"/>
    <x v="0"/>
    <n v="535"/>
    <n v="406.6"/>
  </r>
  <r>
    <x v="6"/>
    <d v="2019-10-01T00:00:00"/>
    <x v="1"/>
    <x v="1"/>
    <x v="1"/>
    <x v="0"/>
    <n v="674"/>
    <n v="6.74"/>
  </r>
  <r>
    <x v="6"/>
    <d v="2019-10-01T00:00:00"/>
    <x v="1"/>
    <x v="0"/>
    <x v="1"/>
    <x v="0"/>
    <n v="462"/>
    <n v="184.8"/>
  </r>
  <r>
    <x v="6"/>
    <d v="2019-10-01T00:00:00"/>
    <x v="1"/>
    <x v="3"/>
    <x v="1"/>
    <x v="0"/>
    <n v="941"/>
    <n v="715.16"/>
  </r>
  <r>
    <x v="6"/>
    <d v="2019-10-01T00:00:00"/>
    <x v="1"/>
    <x v="3"/>
    <x v="0"/>
    <x v="1"/>
    <n v="990"/>
    <n v="247.5"/>
  </r>
  <r>
    <x v="6"/>
    <d v="2019-10-01T00:00:00"/>
    <x v="1"/>
    <x v="0"/>
    <x v="0"/>
    <x v="1"/>
    <n v="954"/>
    <n v="9.5399999999999991"/>
  </r>
  <r>
    <x v="6"/>
    <d v="2019-10-01T00:00:00"/>
    <x v="1"/>
    <x v="1"/>
    <x v="0"/>
    <x v="1"/>
    <n v="935"/>
    <n v="374"/>
  </r>
  <r>
    <x v="6"/>
    <d v="2019-10-01T00:00:00"/>
    <x v="1"/>
    <x v="3"/>
    <x v="1"/>
    <x v="2"/>
    <n v="394"/>
    <n v="334.9"/>
  </r>
  <r>
    <x v="6"/>
    <d v="2019-10-01T00:00:00"/>
    <x v="1"/>
    <x v="3"/>
    <x v="1"/>
    <x v="2"/>
    <n v="524"/>
    <n v="262"/>
  </r>
  <r>
    <x v="6"/>
    <d v="2019-10-01T00:00:00"/>
    <x v="1"/>
    <x v="0"/>
    <x v="1"/>
    <x v="2"/>
    <n v="993"/>
    <n v="496.5"/>
  </r>
  <r>
    <x v="6"/>
    <d v="2019-10-01T00:00:00"/>
    <x v="1"/>
    <x v="1"/>
    <x v="0"/>
    <x v="3"/>
    <n v="617"/>
    <n v="438.07"/>
  </r>
  <r>
    <x v="6"/>
    <d v="2019-10-01T00:00:00"/>
    <x v="1"/>
    <x v="2"/>
    <x v="0"/>
    <x v="3"/>
    <n v="611"/>
    <n v="317.72000000000003"/>
  </r>
  <r>
    <x v="6"/>
    <d v="2019-10-01T00:00:00"/>
    <x v="1"/>
    <x v="3"/>
    <x v="0"/>
    <x v="0"/>
    <n v="126"/>
    <n v="119.7"/>
  </r>
  <r>
    <x v="6"/>
    <d v="2019-10-01T00:00:00"/>
    <x v="1"/>
    <x v="1"/>
    <x v="0"/>
    <x v="0"/>
    <n v="519"/>
    <n v="493.05"/>
  </r>
  <r>
    <x v="6"/>
    <d v="2019-10-01T00:00:00"/>
    <x v="1"/>
    <x v="0"/>
    <x v="0"/>
    <x v="0"/>
    <n v="548"/>
    <n v="109.6"/>
  </r>
  <r>
    <x v="6"/>
    <d v="2019-10-01T00:00:00"/>
    <x v="1"/>
    <x v="3"/>
    <x v="1"/>
    <x v="0"/>
    <n v="784"/>
    <n v="619.36"/>
  </r>
  <r>
    <x v="6"/>
    <d v="2019-10-01T00:00:00"/>
    <x v="1"/>
    <x v="2"/>
    <x v="1"/>
    <x v="0"/>
    <n v="467"/>
    <n v="0"/>
  </r>
  <r>
    <x v="6"/>
    <d v="2019-10-01T00:00:00"/>
    <x v="1"/>
    <x v="3"/>
    <x v="1"/>
    <x v="0"/>
    <n v="426"/>
    <n v="230.04"/>
  </r>
  <r>
    <x v="6"/>
    <d v="2019-10-01T00:00:00"/>
    <x v="1"/>
    <x v="1"/>
    <x v="0"/>
    <x v="1"/>
    <n v="207"/>
    <n v="198.72"/>
  </r>
  <r>
    <x v="6"/>
    <d v="2019-10-01T00:00:00"/>
    <x v="1"/>
    <x v="0"/>
    <x v="0"/>
    <x v="1"/>
    <n v="465"/>
    <n v="167.4"/>
  </r>
  <r>
    <x v="6"/>
    <d v="2019-10-01T00:00:00"/>
    <x v="1"/>
    <x v="3"/>
    <x v="0"/>
    <x v="1"/>
    <n v="796"/>
    <n v="214.92"/>
  </r>
  <r>
    <x v="6"/>
    <d v="2019-10-01T00:00:00"/>
    <x v="1"/>
    <x v="2"/>
    <x v="1"/>
    <x v="1"/>
    <n v="478"/>
    <n v="439.76"/>
  </r>
  <r>
    <x v="6"/>
    <d v="2019-10-01T00:00:00"/>
    <x v="1"/>
    <x v="1"/>
    <x v="1"/>
    <x v="1"/>
    <n v="307"/>
    <n v="233.32"/>
  </r>
  <r>
    <x v="6"/>
    <d v="2019-10-01T00:00:00"/>
    <x v="1"/>
    <x v="0"/>
    <x v="1"/>
    <x v="1"/>
    <n v="366"/>
    <n v="7.32"/>
  </r>
  <r>
    <x v="6"/>
    <d v="2019-10-01T00:00:00"/>
    <x v="1"/>
    <x v="3"/>
    <x v="0"/>
    <x v="2"/>
    <n v="687"/>
    <n v="199.23"/>
  </r>
  <r>
    <x v="6"/>
    <d v="2019-10-01T00:00:00"/>
    <x v="1"/>
    <x v="1"/>
    <x v="0"/>
    <x v="2"/>
    <n v="641"/>
    <n v="179.47999999999996"/>
  </r>
  <r>
    <x v="6"/>
    <d v="2019-10-01T00:00:00"/>
    <x v="1"/>
    <x v="3"/>
    <x v="0"/>
    <x v="2"/>
    <n v="874"/>
    <n v="751.63999999999987"/>
  </r>
  <r>
    <x v="6"/>
    <d v="2019-10-01T00:00:00"/>
    <x v="1"/>
    <x v="1"/>
    <x v="1"/>
    <x v="2"/>
    <n v="217"/>
    <n v="43.4"/>
  </r>
  <r>
    <x v="6"/>
    <d v="2019-10-01T00:00:00"/>
    <x v="1"/>
    <x v="0"/>
    <x v="1"/>
    <x v="2"/>
    <n v="382"/>
    <n v="183.36"/>
  </r>
  <r>
    <x v="6"/>
    <d v="2019-10-01T00:00:00"/>
    <x v="1"/>
    <x v="2"/>
    <x v="1"/>
    <x v="2"/>
    <n v="732"/>
    <n v="73.2"/>
  </r>
  <r>
    <x v="6"/>
    <d v="2019-10-01T00:00:00"/>
    <x v="1"/>
    <x v="3"/>
    <x v="0"/>
    <x v="3"/>
    <n v="841"/>
    <n v="395.2700000000001"/>
  </r>
  <r>
    <x v="6"/>
    <d v="2019-10-01T00:00:00"/>
    <x v="1"/>
    <x v="0"/>
    <x v="0"/>
    <x v="3"/>
    <n v="235"/>
    <n v="183.3"/>
  </r>
  <r>
    <x v="7"/>
    <d v="2019-11-01T00:00:00"/>
    <x v="1"/>
    <x v="0"/>
    <x v="0"/>
    <x v="0"/>
    <n v="374"/>
    <n v="299.2"/>
  </r>
  <r>
    <x v="7"/>
    <d v="2019-11-01T00:00:00"/>
    <x v="1"/>
    <x v="3"/>
    <x v="1"/>
    <x v="0"/>
    <n v="934"/>
    <n v="709.84"/>
  </r>
  <r>
    <x v="7"/>
    <d v="2019-11-01T00:00:00"/>
    <x v="1"/>
    <x v="3"/>
    <x v="0"/>
    <x v="1"/>
    <n v="500"/>
    <n v="100"/>
  </r>
  <r>
    <x v="7"/>
    <d v="2019-11-01T00:00:00"/>
    <x v="1"/>
    <x v="0"/>
    <x v="0"/>
    <x v="1"/>
    <n v="914"/>
    <n v="36.56"/>
  </r>
  <r>
    <x v="7"/>
    <d v="2019-11-01T00:00:00"/>
    <x v="1"/>
    <x v="1"/>
    <x v="0"/>
    <x v="1"/>
    <n v="191"/>
    <n v="152.80000000000001"/>
  </r>
  <r>
    <x v="7"/>
    <d v="2019-11-01T00:00:00"/>
    <x v="1"/>
    <x v="2"/>
    <x v="1"/>
    <x v="1"/>
    <n v="330"/>
    <n v="247.5"/>
  </r>
  <r>
    <x v="7"/>
    <d v="2019-11-01T00:00:00"/>
    <x v="1"/>
    <x v="0"/>
    <x v="1"/>
    <x v="1"/>
    <n v="272"/>
    <n v="184.96"/>
  </r>
  <r>
    <x v="7"/>
    <d v="2019-11-01T00:00:00"/>
    <x v="1"/>
    <x v="3"/>
    <x v="1"/>
    <x v="1"/>
    <n v="346"/>
    <n v="207.6"/>
  </r>
  <r>
    <x v="7"/>
    <d v="2019-11-01T00:00:00"/>
    <x v="1"/>
    <x v="2"/>
    <x v="0"/>
    <x v="2"/>
    <n v="363"/>
    <n v="166.98"/>
  </r>
  <r>
    <x v="7"/>
    <d v="2019-11-01T00:00:00"/>
    <x v="1"/>
    <x v="0"/>
    <x v="0"/>
    <x v="2"/>
    <n v="597"/>
    <n v="262.68"/>
  </r>
  <r>
    <x v="7"/>
    <d v="2019-11-01T00:00:00"/>
    <x v="1"/>
    <x v="1"/>
    <x v="0"/>
    <x v="2"/>
    <n v="476"/>
    <n v="366.52"/>
  </r>
  <r>
    <x v="7"/>
    <d v="2019-11-01T00:00:00"/>
    <x v="1"/>
    <x v="3"/>
    <x v="1"/>
    <x v="2"/>
    <n v="751"/>
    <n v="533.21"/>
  </r>
  <r>
    <x v="7"/>
    <d v="2019-11-01T00:00:00"/>
    <x v="1"/>
    <x v="3"/>
    <x v="1"/>
    <x v="2"/>
    <n v="306"/>
    <n v="153"/>
  </r>
  <r>
    <x v="7"/>
    <d v="2019-11-01T00:00:00"/>
    <x v="1"/>
    <x v="0"/>
    <x v="1"/>
    <x v="2"/>
    <n v="868"/>
    <n v="651"/>
  </r>
  <r>
    <x v="7"/>
    <d v="2019-11-01T00:00:00"/>
    <x v="1"/>
    <x v="1"/>
    <x v="0"/>
    <x v="3"/>
    <n v="637"/>
    <n v="363.08999999999992"/>
  </r>
  <r>
    <x v="7"/>
    <d v="2019-11-01T00:00:00"/>
    <x v="1"/>
    <x v="2"/>
    <x v="0"/>
    <x v="3"/>
    <n v="477"/>
    <n v="362.52"/>
  </r>
  <r>
    <x v="7"/>
    <d v="2019-11-01T00:00:00"/>
    <x v="1"/>
    <x v="3"/>
    <x v="0"/>
    <x v="0"/>
    <n v="153"/>
    <n v="58.140000000000008"/>
  </r>
  <r>
    <x v="7"/>
    <d v="2019-11-01T00:00:00"/>
    <x v="1"/>
    <x v="1"/>
    <x v="0"/>
    <x v="0"/>
    <n v="101"/>
    <n v="36.36"/>
  </r>
  <r>
    <x v="7"/>
    <d v="2019-11-01T00:00:00"/>
    <x v="1"/>
    <x v="0"/>
    <x v="0"/>
    <x v="0"/>
    <n v="777"/>
    <n v="233.10000000000002"/>
  </r>
  <r>
    <x v="7"/>
    <d v="2019-11-01T00:00:00"/>
    <x v="1"/>
    <x v="3"/>
    <x v="1"/>
    <x v="0"/>
    <n v="775"/>
    <n v="666.5"/>
  </r>
  <r>
    <x v="7"/>
    <d v="2019-11-01T00:00:00"/>
    <x v="1"/>
    <x v="2"/>
    <x v="1"/>
    <x v="0"/>
    <n v="804"/>
    <n v="0"/>
  </r>
  <r>
    <x v="7"/>
    <d v="2019-11-01T00:00:00"/>
    <x v="1"/>
    <x v="3"/>
    <x v="1"/>
    <x v="0"/>
    <n v="942"/>
    <n v="847.8"/>
  </r>
  <r>
    <x v="7"/>
    <d v="2019-11-01T00:00:00"/>
    <x v="1"/>
    <x v="1"/>
    <x v="0"/>
    <x v="1"/>
    <n v="223"/>
    <n v="214.08"/>
  </r>
  <r>
    <x v="7"/>
    <d v="2019-11-01T00:00:00"/>
    <x v="1"/>
    <x v="0"/>
    <x v="0"/>
    <x v="1"/>
    <n v="223"/>
    <n v="17.84"/>
  </r>
  <r>
    <x v="7"/>
    <d v="2019-11-01T00:00:00"/>
    <x v="1"/>
    <x v="3"/>
    <x v="0"/>
    <x v="1"/>
    <n v="384"/>
    <n v="69.12"/>
  </r>
  <r>
    <x v="7"/>
    <d v="2019-11-01T00:00:00"/>
    <x v="1"/>
    <x v="2"/>
    <x v="1"/>
    <x v="1"/>
    <n v="940"/>
    <n v="714.4"/>
  </r>
  <r>
    <x v="7"/>
    <d v="2019-11-01T00:00:00"/>
    <x v="1"/>
    <x v="1"/>
    <x v="1"/>
    <x v="1"/>
    <n v="166"/>
    <n v="74.7"/>
  </r>
  <r>
    <x v="7"/>
    <d v="2019-11-01T00:00:00"/>
    <x v="1"/>
    <x v="0"/>
    <x v="1"/>
    <x v="1"/>
    <n v="847"/>
    <n v="592.9"/>
  </r>
  <r>
    <x v="7"/>
    <d v="2019-11-01T00:00:00"/>
    <x v="1"/>
    <x v="3"/>
    <x v="0"/>
    <x v="2"/>
    <n v="959"/>
    <n v="556.22"/>
  </r>
  <r>
    <x v="7"/>
    <d v="2019-11-01T00:00:00"/>
    <x v="1"/>
    <x v="1"/>
    <x v="0"/>
    <x v="2"/>
    <n v="702"/>
    <n v="196.55999999999997"/>
  </r>
  <r>
    <x v="7"/>
    <d v="2019-11-01T00:00:00"/>
    <x v="1"/>
    <x v="3"/>
    <x v="0"/>
    <x v="2"/>
    <n v="939"/>
    <n v="281.7"/>
  </r>
  <r>
    <x v="7"/>
    <d v="2019-11-01T00:00:00"/>
    <x v="1"/>
    <x v="1"/>
    <x v="1"/>
    <x v="2"/>
    <n v="358"/>
    <n v="42.960000000000008"/>
  </r>
  <r>
    <x v="7"/>
    <d v="2019-11-01T00:00:00"/>
    <x v="1"/>
    <x v="0"/>
    <x v="1"/>
    <x v="2"/>
    <n v="470"/>
    <n v="338.4"/>
  </r>
  <r>
    <x v="7"/>
    <d v="2019-11-01T00:00:00"/>
    <x v="1"/>
    <x v="2"/>
    <x v="1"/>
    <x v="2"/>
    <n v="751"/>
    <n v="315.42"/>
  </r>
  <r>
    <x v="7"/>
    <d v="2019-11-01T00:00:00"/>
    <x v="1"/>
    <x v="3"/>
    <x v="0"/>
    <x v="3"/>
    <n v="967"/>
    <n v="947.6600000000002"/>
  </r>
  <r>
    <x v="7"/>
    <d v="2019-11-01T00:00:00"/>
    <x v="1"/>
    <x v="0"/>
    <x v="0"/>
    <x v="3"/>
    <n v="861"/>
    <n v="774.9"/>
  </r>
  <r>
    <x v="8"/>
    <d v="2019-12-01T00:00:00"/>
    <x v="1"/>
    <x v="0"/>
    <x v="0"/>
    <x v="0"/>
    <n v="194"/>
    <n v="174.6"/>
  </r>
  <r>
    <x v="8"/>
    <d v="2019-12-01T00:00:00"/>
    <x v="1"/>
    <x v="1"/>
    <x v="0"/>
    <x v="0"/>
    <n v="243"/>
    <n v="136.07999999999998"/>
  </r>
  <r>
    <x v="8"/>
    <d v="2019-12-01T00:00:00"/>
    <x v="1"/>
    <x v="2"/>
    <x v="1"/>
    <x v="1"/>
    <n v="819"/>
    <n v="614.25"/>
  </r>
  <r>
    <x v="8"/>
    <d v="2019-12-01T00:00:00"/>
    <x v="1"/>
    <x v="0"/>
    <x v="1"/>
    <x v="1"/>
    <n v="442"/>
    <n v="335.92"/>
  </r>
  <r>
    <x v="8"/>
    <d v="2019-12-01T00:00:00"/>
    <x v="1"/>
    <x v="3"/>
    <x v="1"/>
    <x v="1"/>
    <n v="134"/>
    <n v="80.400000000000006"/>
  </r>
  <r>
    <x v="8"/>
    <d v="2019-12-01T00:00:00"/>
    <x v="1"/>
    <x v="2"/>
    <x v="0"/>
    <x v="2"/>
    <n v="830"/>
    <n v="381.8"/>
  </r>
  <r>
    <x v="8"/>
    <d v="2019-12-01T00:00:00"/>
    <x v="1"/>
    <x v="0"/>
    <x v="0"/>
    <x v="2"/>
    <n v="244"/>
    <n v="175.68"/>
  </r>
  <r>
    <x v="8"/>
    <d v="2019-12-01T00:00:00"/>
    <x v="1"/>
    <x v="1"/>
    <x v="0"/>
    <x v="2"/>
    <n v="984"/>
    <n v="177.12"/>
  </r>
  <r>
    <x v="8"/>
    <d v="2019-12-01T00:00:00"/>
    <x v="1"/>
    <x v="3"/>
    <x v="1"/>
    <x v="2"/>
    <n v="604"/>
    <n v="513.4"/>
  </r>
  <r>
    <x v="8"/>
    <d v="2019-12-01T00:00:00"/>
    <x v="1"/>
    <x v="3"/>
    <x v="1"/>
    <x v="2"/>
    <n v="270"/>
    <n v="0"/>
  </r>
  <r>
    <x v="8"/>
    <d v="2019-12-01T00:00:00"/>
    <x v="1"/>
    <x v="0"/>
    <x v="1"/>
    <x v="2"/>
    <n v="438"/>
    <n v="0"/>
  </r>
  <r>
    <x v="8"/>
    <d v="2019-12-01T00:00:00"/>
    <x v="1"/>
    <x v="1"/>
    <x v="0"/>
    <x v="3"/>
    <n v="604"/>
    <n v="428.84"/>
  </r>
  <r>
    <x v="8"/>
    <d v="2019-12-01T00:00:00"/>
    <x v="1"/>
    <x v="2"/>
    <x v="0"/>
    <x v="3"/>
    <n v="309"/>
    <n v="160.68"/>
  </r>
  <r>
    <x v="8"/>
    <d v="2019-12-01T00:00:00"/>
    <x v="1"/>
    <x v="3"/>
    <x v="0"/>
    <x v="0"/>
    <n v="986"/>
    <n v="562.02"/>
  </r>
  <r>
    <x v="8"/>
    <d v="2019-12-01T00:00:00"/>
    <x v="1"/>
    <x v="1"/>
    <x v="0"/>
    <x v="0"/>
    <n v="621"/>
    <n v="478.1699999999999"/>
  </r>
  <r>
    <x v="8"/>
    <d v="2019-12-01T00:00:00"/>
    <x v="1"/>
    <x v="0"/>
    <x v="0"/>
    <x v="0"/>
    <n v="490"/>
    <n v="245"/>
  </r>
  <r>
    <x v="8"/>
    <d v="2019-12-01T00:00:00"/>
    <x v="1"/>
    <x v="3"/>
    <x v="1"/>
    <x v="0"/>
    <n v="187"/>
    <n v="173.91"/>
  </r>
  <r>
    <x v="8"/>
    <d v="2019-12-01T00:00:00"/>
    <x v="1"/>
    <x v="2"/>
    <x v="1"/>
    <x v="0"/>
    <n v="604"/>
    <n v="0"/>
  </r>
  <r>
    <x v="8"/>
    <d v="2019-12-01T00:00:00"/>
    <x v="1"/>
    <x v="3"/>
    <x v="1"/>
    <x v="0"/>
    <n v="246"/>
    <n v="132.84"/>
  </r>
  <r>
    <x v="8"/>
    <d v="2019-12-01T00:00:00"/>
    <x v="1"/>
    <x v="1"/>
    <x v="0"/>
    <x v="1"/>
    <n v="591"/>
    <n v="567.36"/>
  </r>
  <r>
    <x v="8"/>
    <d v="2019-12-01T00:00:00"/>
    <x v="1"/>
    <x v="0"/>
    <x v="0"/>
    <x v="1"/>
    <n v="443"/>
    <n v="354.4"/>
  </r>
  <r>
    <x v="8"/>
    <d v="2019-12-01T00:00:00"/>
    <x v="1"/>
    <x v="3"/>
    <x v="0"/>
    <x v="1"/>
    <n v="831"/>
    <n v="149.58000000000001"/>
  </r>
  <r>
    <x v="8"/>
    <d v="2019-12-01T00:00:00"/>
    <x v="1"/>
    <x v="2"/>
    <x v="1"/>
    <x v="1"/>
    <n v="836"/>
    <n v="769.12"/>
  </r>
  <r>
    <x v="8"/>
    <d v="2019-12-01T00:00:00"/>
    <x v="1"/>
    <x v="1"/>
    <x v="1"/>
    <x v="1"/>
    <n v="776"/>
    <n v="294.88"/>
  </r>
  <r>
    <x v="8"/>
    <d v="2019-12-01T00:00:00"/>
    <x v="1"/>
    <x v="0"/>
    <x v="1"/>
    <x v="1"/>
    <n v="336"/>
    <n v="114.24"/>
  </r>
  <r>
    <x v="8"/>
    <d v="2019-12-01T00:00:00"/>
    <x v="1"/>
    <x v="3"/>
    <x v="0"/>
    <x v="2"/>
    <n v="317"/>
    <n v="91.93"/>
  </r>
  <r>
    <x v="8"/>
    <d v="2019-12-01T00:00:00"/>
    <x v="1"/>
    <x v="1"/>
    <x v="0"/>
    <x v="2"/>
    <n v="340"/>
    <n v="47.599999999999994"/>
  </r>
  <r>
    <x v="8"/>
    <d v="2019-12-01T00:00:00"/>
    <x v="1"/>
    <x v="3"/>
    <x v="0"/>
    <x v="2"/>
    <n v="185"/>
    <n v="133.19999999999999"/>
  </r>
  <r>
    <x v="8"/>
    <d v="2019-12-01T00:00:00"/>
    <x v="1"/>
    <x v="1"/>
    <x v="1"/>
    <x v="2"/>
    <n v="715"/>
    <n v="57.2"/>
  </r>
  <r>
    <x v="8"/>
    <d v="2019-12-01T00:00:00"/>
    <x v="1"/>
    <x v="0"/>
    <x v="1"/>
    <x v="2"/>
    <n v="635"/>
    <n v="152.4"/>
  </r>
  <r>
    <x v="8"/>
    <d v="2019-12-01T00:00:00"/>
    <x v="1"/>
    <x v="2"/>
    <x v="1"/>
    <x v="2"/>
    <n v="806"/>
    <n v="80.599999999999994"/>
  </r>
  <r>
    <x v="8"/>
    <d v="2019-12-01T00:00:00"/>
    <x v="1"/>
    <x v="3"/>
    <x v="0"/>
    <x v="3"/>
    <n v="677"/>
    <n v="304.64999999999998"/>
  </r>
  <r>
    <x v="8"/>
    <d v="2019-12-01T00:00:00"/>
    <x v="1"/>
    <x v="0"/>
    <x v="0"/>
    <x v="3"/>
    <n v="197"/>
    <n v="110.32000000000002"/>
  </r>
  <r>
    <x v="9"/>
    <d v="2020-01-01T00:00:00"/>
    <x v="1"/>
    <x v="0"/>
    <x v="0"/>
    <x v="0"/>
    <n v="340"/>
    <n v="153"/>
  </r>
  <r>
    <x v="9"/>
    <d v="2020-01-01T00:00:00"/>
    <x v="1"/>
    <x v="1"/>
    <x v="0"/>
    <x v="0"/>
    <n v="950"/>
    <n v="531.99999999999989"/>
  </r>
  <r>
    <x v="9"/>
    <d v="2020-01-01T00:00:00"/>
    <x v="1"/>
    <x v="2"/>
    <x v="0"/>
    <x v="0"/>
    <n v="253"/>
    <n v="174.57"/>
  </r>
  <r>
    <x v="9"/>
    <d v="2020-01-01T00:00:00"/>
    <x v="1"/>
    <x v="1"/>
    <x v="1"/>
    <x v="0"/>
    <n v="531"/>
    <n v="185.85"/>
  </r>
  <r>
    <x v="9"/>
    <d v="2020-01-01T00:00:00"/>
    <x v="1"/>
    <x v="0"/>
    <x v="1"/>
    <x v="0"/>
    <n v="367"/>
    <n v="146.80000000000001"/>
  </r>
  <r>
    <x v="9"/>
    <d v="2020-01-01T00:00:00"/>
    <x v="1"/>
    <x v="3"/>
    <x v="1"/>
    <x v="0"/>
    <n v="122"/>
    <n v="4.88"/>
  </r>
  <r>
    <x v="9"/>
    <d v="2020-01-01T00:00:00"/>
    <x v="1"/>
    <x v="3"/>
    <x v="0"/>
    <x v="1"/>
    <n v="400"/>
    <n v="40"/>
  </r>
  <r>
    <x v="9"/>
    <d v="2020-01-01T00:00:00"/>
    <x v="1"/>
    <x v="0"/>
    <x v="0"/>
    <x v="1"/>
    <n v="733"/>
    <n v="21.99"/>
  </r>
  <r>
    <x v="9"/>
    <d v="2020-01-01T00:00:00"/>
    <x v="1"/>
    <x v="1"/>
    <x v="0"/>
    <x v="1"/>
    <n v="292"/>
    <n v="116.8"/>
  </r>
  <r>
    <x v="9"/>
    <d v="2020-01-01T00:00:00"/>
    <x v="1"/>
    <x v="2"/>
    <x v="1"/>
    <x v="1"/>
    <n v="617"/>
    <n v="462.75"/>
  </r>
  <r>
    <x v="9"/>
    <d v="2020-01-01T00:00:00"/>
    <x v="1"/>
    <x v="0"/>
    <x v="1"/>
    <x v="1"/>
    <n v="175"/>
    <n v="133"/>
  </r>
  <r>
    <x v="9"/>
    <d v="2020-01-01T00:00:00"/>
    <x v="1"/>
    <x v="3"/>
    <x v="1"/>
    <x v="1"/>
    <n v="521"/>
    <n v="208.4"/>
  </r>
  <r>
    <x v="9"/>
    <d v="2020-01-01T00:00:00"/>
    <x v="1"/>
    <x v="2"/>
    <x v="0"/>
    <x v="2"/>
    <n v="784"/>
    <n v="360.64"/>
  </r>
  <r>
    <x v="9"/>
    <d v="2020-01-01T00:00:00"/>
    <x v="1"/>
    <x v="0"/>
    <x v="0"/>
    <x v="2"/>
    <n v="530"/>
    <n v="424"/>
  </r>
  <r>
    <x v="9"/>
    <d v="2020-01-01T00:00:00"/>
    <x v="1"/>
    <x v="1"/>
    <x v="0"/>
    <x v="2"/>
    <n v="179"/>
    <n v="105.61"/>
  </r>
  <r>
    <x v="9"/>
    <d v="2020-01-01T00:00:00"/>
    <x v="1"/>
    <x v="3"/>
    <x v="1"/>
    <x v="2"/>
    <n v="837"/>
    <n v="477.09000000000009"/>
  </r>
  <r>
    <x v="9"/>
    <d v="2020-01-01T00:00:00"/>
    <x v="1"/>
    <x v="3"/>
    <x v="1"/>
    <x v="2"/>
    <n v="456"/>
    <n v="228"/>
  </r>
  <r>
    <x v="9"/>
    <d v="2020-01-01T00:00:00"/>
    <x v="1"/>
    <x v="0"/>
    <x v="1"/>
    <x v="2"/>
    <n v="176"/>
    <n v="44"/>
  </r>
  <r>
    <x v="9"/>
    <d v="2020-01-01T00:00:00"/>
    <x v="1"/>
    <x v="1"/>
    <x v="0"/>
    <x v="3"/>
    <n v="846"/>
    <n v="482.21999999999991"/>
  </r>
  <r>
    <x v="9"/>
    <d v="2020-01-01T00:00:00"/>
    <x v="1"/>
    <x v="2"/>
    <x v="0"/>
    <x v="3"/>
    <n v="349"/>
    <n v="13.96"/>
  </r>
  <r>
    <x v="9"/>
    <d v="2020-01-01T00:00:00"/>
    <x v="1"/>
    <x v="3"/>
    <x v="0"/>
    <x v="0"/>
    <n v="940"/>
    <n v="178.60000000000002"/>
  </r>
  <r>
    <x v="9"/>
    <d v="2020-01-01T00:00:00"/>
    <x v="1"/>
    <x v="1"/>
    <x v="0"/>
    <x v="0"/>
    <n v="614"/>
    <n v="583.29999999999995"/>
  </r>
  <r>
    <x v="9"/>
    <d v="2020-01-01T00:00:00"/>
    <x v="1"/>
    <x v="0"/>
    <x v="0"/>
    <x v="0"/>
    <n v="342"/>
    <n v="34.200000000000003"/>
  </r>
  <r>
    <x v="9"/>
    <d v="2020-01-01T00:00:00"/>
    <x v="1"/>
    <x v="3"/>
    <x v="1"/>
    <x v="0"/>
    <n v="383"/>
    <n v="356.19"/>
  </r>
  <r>
    <x v="9"/>
    <d v="2020-01-01T00:00:00"/>
    <x v="1"/>
    <x v="2"/>
    <x v="1"/>
    <x v="0"/>
    <n v="624"/>
    <n v="0"/>
  </r>
  <r>
    <x v="9"/>
    <d v="2020-01-01T00:00:00"/>
    <x v="1"/>
    <x v="3"/>
    <x v="1"/>
    <x v="0"/>
    <n v="115"/>
    <n v="62.1"/>
  </r>
  <r>
    <x v="9"/>
    <d v="2020-01-01T00:00:00"/>
    <x v="1"/>
    <x v="1"/>
    <x v="0"/>
    <x v="1"/>
    <n v="416"/>
    <n v="99.84"/>
  </r>
  <r>
    <x v="9"/>
    <d v="2020-01-01T00:00:00"/>
    <x v="1"/>
    <x v="0"/>
    <x v="0"/>
    <x v="1"/>
    <n v="701"/>
    <n v="252.36"/>
  </r>
  <r>
    <x v="9"/>
    <d v="2020-01-01T00:00:00"/>
    <x v="1"/>
    <x v="3"/>
    <x v="0"/>
    <x v="1"/>
    <n v="518"/>
    <n v="186.48"/>
  </r>
  <r>
    <x v="9"/>
    <d v="2020-01-01T00:00:00"/>
    <x v="1"/>
    <x v="2"/>
    <x v="1"/>
    <x v="1"/>
    <n v="135"/>
    <n v="113.4"/>
  </r>
  <r>
    <x v="9"/>
    <d v="2020-01-01T00:00:00"/>
    <x v="1"/>
    <x v="1"/>
    <x v="1"/>
    <x v="1"/>
    <n v="389"/>
    <n v="268.41000000000003"/>
  </r>
  <r>
    <x v="9"/>
    <d v="2020-01-01T00:00:00"/>
    <x v="1"/>
    <x v="0"/>
    <x v="1"/>
    <x v="1"/>
    <n v="755"/>
    <n v="15.1"/>
  </r>
  <r>
    <x v="9"/>
    <d v="2020-01-01T00:00:00"/>
    <x v="1"/>
    <x v="3"/>
    <x v="0"/>
    <x v="2"/>
    <n v="107"/>
    <n v="62.06"/>
  </r>
  <r>
    <x v="9"/>
    <d v="2020-01-01T00:00:00"/>
    <x v="1"/>
    <x v="0"/>
    <x v="0"/>
    <x v="3"/>
    <n v="108"/>
    <n v="60.480000000000011"/>
  </r>
  <r>
    <x v="10"/>
    <d v="2020-02-01T00:00:00"/>
    <x v="1"/>
    <x v="0"/>
    <x v="0"/>
    <x v="0"/>
    <n v="636"/>
    <n v="286.2"/>
  </r>
  <r>
    <x v="10"/>
    <d v="2020-02-01T00:00:00"/>
    <x v="1"/>
    <x v="1"/>
    <x v="0"/>
    <x v="0"/>
    <n v="239"/>
    <n v="93.21"/>
  </r>
  <r>
    <x v="10"/>
    <d v="2020-02-01T00:00:00"/>
    <x v="1"/>
    <x v="2"/>
    <x v="0"/>
    <x v="0"/>
    <n v="419"/>
    <n v="159.22"/>
  </r>
  <r>
    <x v="10"/>
    <d v="2020-02-01T00:00:00"/>
    <x v="1"/>
    <x v="1"/>
    <x v="1"/>
    <x v="0"/>
    <n v="768"/>
    <n v="261.12"/>
  </r>
  <r>
    <x v="10"/>
    <d v="2020-02-01T00:00:00"/>
    <x v="1"/>
    <x v="0"/>
    <x v="1"/>
    <x v="0"/>
    <n v="360"/>
    <n v="0"/>
  </r>
  <r>
    <x v="10"/>
    <d v="2020-02-01T00:00:00"/>
    <x v="1"/>
    <x v="3"/>
    <x v="1"/>
    <x v="0"/>
    <n v="482"/>
    <n v="250.64"/>
  </r>
  <r>
    <x v="10"/>
    <d v="2020-02-01T00:00:00"/>
    <x v="1"/>
    <x v="3"/>
    <x v="0"/>
    <x v="1"/>
    <n v="119"/>
    <n v="5.95"/>
  </r>
  <r>
    <x v="10"/>
    <d v="2020-02-01T00:00:00"/>
    <x v="1"/>
    <x v="0"/>
    <x v="0"/>
    <x v="1"/>
    <n v="367"/>
    <n v="14.68"/>
  </r>
  <r>
    <x v="10"/>
    <d v="2020-02-01T00:00:00"/>
    <x v="1"/>
    <x v="1"/>
    <x v="0"/>
    <x v="1"/>
    <n v="777"/>
    <n v="621.6"/>
  </r>
  <r>
    <x v="10"/>
    <d v="2020-02-01T00:00:00"/>
    <x v="1"/>
    <x v="2"/>
    <x v="1"/>
    <x v="1"/>
    <n v="385"/>
    <n v="327.25"/>
  </r>
  <r>
    <x v="10"/>
    <d v="2020-02-01T00:00:00"/>
    <x v="1"/>
    <x v="0"/>
    <x v="1"/>
    <x v="1"/>
    <n v="106"/>
    <n v="63.6"/>
  </r>
  <r>
    <x v="10"/>
    <d v="2020-02-01T00:00:00"/>
    <x v="1"/>
    <x v="3"/>
    <x v="1"/>
    <x v="1"/>
    <n v="395"/>
    <n v="79"/>
  </r>
  <r>
    <x v="10"/>
    <d v="2020-02-01T00:00:00"/>
    <x v="1"/>
    <x v="2"/>
    <x v="0"/>
    <x v="2"/>
    <n v="657"/>
    <n v="65.7"/>
  </r>
  <r>
    <x v="10"/>
    <d v="2020-02-01T00:00:00"/>
    <x v="1"/>
    <x v="0"/>
    <x v="0"/>
    <x v="2"/>
    <n v="939"/>
    <n v="413.16"/>
  </r>
  <r>
    <x v="10"/>
    <d v="2020-02-01T00:00:00"/>
    <x v="1"/>
    <x v="1"/>
    <x v="0"/>
    <x v="2"/>
    <n v="218"/>
    <n v="39.24"/>
  </r>
  <r>
    <x v="10"/>
    <d v="2020-02-01T00:00:00"/>
    <x v="1"/>
    <x v="3"/>
    <x v="1"/>
    <x v="2"/>
    <n v="279"/>
    <n v="159.03000000000003"/>
  </r>
  <r>
    <x v="10"/>
    <d v="2020-02-01T00:00:00"/>
    <x v="1"/>
    <x v="3"/>
    <x v="1"/>
    <x v="2"/>
    <n v="912"/>
    <n v="456"/>
  </r>
  <r>
    <x v="10"/>
    <d v="2020-02-01T00:00:00"/>
    <x v="1"/>
    <x v="0"/>
    <x v="1"/>
    <x v="2"/>
    <n v="170"/>
    <n v="0"/>
  </r>
  <r>
    <x v="10"/>
    <d v="2020-02-01T00:00:00"/>
    <x v="1"/>
    <x v="1"/>
    <x v="0"/>
    <x v="3"/>
    <n v="788"/>
    <n v="559.48"/>
  </r>
  <r>
    <x v="10"/>
    <d v="2020-02-01T00:00:00"/>
    <x v="1"/>
    <x v="2"/>
    <x v="0"/>
    <x v="3"/>
    <n v="112"/>
    <n v="31.359999999999996"/>
  </r>
  <r>
    <x v="10"/>
    <d v="2020-02-01T00:00:00"/>
    <x v="1"/>
    <x v="3"/>
    <x v="0"/>
    <x v="0"/>
    <n v="892"/>
    <n v="508.44"/>
  </r>
  <r>
    <x v="10"/>
    <d v="2020-02-01T00:00:00"/>
    <x v="1"/>
    <x v="1"/>
    <x v="0"/>
    <x v="0"/>
    <n v="365"/>
    <n v="346.75"/>
  </r>
  <r>
    <x v="10"/>
    <d v="2020-02-01T00:00:00"/>
    <x v="1"/>
    <x v="0"/>
    <x v="0"/>
    <x v="0"/>
    <n v="119"/>
    <n v="23.8"/>
  </r>
  <r>
    <x v="10"/>
    <d v="2020-02-01T00:00:00"/>
    <x v="1"/>
    <x v="3"/>
    <x v="1"/>
    <x v="0"/>
    <n v="627"/>
    <n v="451.43999999999994"/>
  </r>
  <r>
    <x v="10"/>
    <d v="2020-02-01T00:00:00"/>
    <x v="1"/>
    <x v="2"/>
    <x v="1"/>
    <x v="0"/>
    <n v="344"/>
    <n v="0"/>
  </r>
  <r>
    <x v="10"/>
    <d v="2020-02-01T00:00:00"/>
    <x v="1"/>
    <x v="3"/>
    <x v="1"/>
    <x v="0"/>
    <n v="538"/>
    <n v="290.52"/>
  </r>
  <r>
    <x v="10"/>
    <d v="2020-02-01T00:00:00"/>
    <x v="1"/>
    <x v="1"/>
    <x v="0"/>
    <x v="1"/>
    <n v="924"/>
    <n v="221.76"/>
  </r>
  <r>
    <x v="10"/>
    <d v="2020-02-01T00:00:00"/>
    <x v="1"/>
    <x v="0"/>
    <x v="0"/>
    <x v="1"/>
    <n v="452"/>
    <n v="162.72"/>
  </r>
  <r>
    <x v="10"/>
    <d v="2020-02-01T00:00:00"/>
    <x v="1"/>
    <x v="3"/>
    <x v="0"/>
    <x v="1"/>
    <n v="887"/>
    <n v="79.83"/>
  </r>
  <r>
    <x v="10"/>
    <d v="2020-02-01T00:00:00"/>
    <x v="1"/>
    <x v="2"/>
    <x v="1"/>
    <x v="1"/>
    <n v="440"/>
    <n v="334.4"/>
  </r>
  <r>
    <x v="10"/>
    <d v="2020-02-01T00:00:00"/>
    <x v="1"/>
    <x v="0"/>
    <x v="0"/>
    <x v="3"/>
    <n v="747"/>
    <n v="582.66"/>
  </r>
  <r>
    <x v="11"/>
    <d v="2020-03-01T00:00:00"/>
    <x v="1"/>
    <x v="0"/>
    <x v="0"/>
    <x v="0"/>
    <n v="364"/>
    <n v="91"/>
  </r>
  <r>
    <x v="11"/>
    <d v="2020-03-01T00:00:00"/>
    <x v="1"/>
    <x v="1"/>
    <x v="0"/>
    <x v="0"/>
    <n v="677"/>
    <n v="528.05999999999995"/>
  </r>
  <r>
    <x v="11"/>
    <d v="2020-03-01T00:00:00"/>
    <x v="1"/>
    <x v="2"/>
    <x v="0"/>
    <x v="0"/>
    <n v="642"/>
    <n v="243.96"/>
  </r>
  <r>
    <x v="11"/>
    <d v="2020-03-01T00:00:00"/>
    <x v="1"/>
    <x v="1"/>
    <x v="1"/>
    <x v="0"/>
    <n v="286"/>
    <n v="97.24"/>
  </r>
  <r>
    <x v="11"/>
    <d v="2020-03-01T00:00:00"/>
    <x v="1"/>
    <x v="0"/>
    <x v="1"/>
    <x v="0"/>
    <n v="931"/>
    <n v="186.2"/>
  </r>
  <r>
    <x v="11"/>
    <d v="2020-03-01T00:00:00"/>
    <x v="1"/>
    <x v="3"/>
    <x v="1"/>
    <x v="0"/>
    <n v="388"/>
    <n v="294.88"/>
  </r>
  <r>
    <x v="11"/>
    <d v="2020-03-01T00:00:00"/>
    <x v="1"/>
    <x v="3"/>
    <x v="0"/>
    <x v="1"/>
    <n v="965"/>
    <n v="193"/>
  </r>
  <r>
    <x v="11"/>
    <d v="2020-03-01T00:00:00"/>
    <x v="1"/>
    <x v="0"/>
    <x v="0"/>
    <x v="1"/>
    <n v="732"/>
    <n v="36.6"/>
  </r>
  <r>
    <x v="11"/>
    <d v="2020-03-01T00:00:00"/>
    <x v="1"/>
    <x v="1"/>
    <x v="0"/>
    <x v="1"/>
    <n v="811"/>
    <n v="486.6"/>
  </r>
  <r>
    <x v="11"/>
    <d v="2020-03-01T00:00:00"/>
    <x v="1"/>
    <x v="2"/>
    <x v="1"/>
    <x v="1"/>
    <n v="140"/>
    <n v="133"/>
  </r>
  <r>
    <x v="11"/>
    <d v="2020-03-01T00:00:00"/>
    <x v="1"/>
    <x v="0"/>
    <x v="1"/>
    <x v="1"/>
    <n v="280"/>
    <n v="190.4"/>
  </r>
  <r>
    <x v="11"/>
    <d v="2020-03-01T00:00:00"/>
    <x v="1"/>
    <x v="3"/>
    <x v="1"/>
    <x v="1"/>
    <n v="500"/>
    <n v="0"/>
  </r>
  <r>
    <x v="11"/>
    <d v="2020-03-01T00:00:00"/>
    <x v="1"/>
    <x v="2"/>
    <x v="0"/>
    <x v="2"/>
    <n v="170"/>
    <n v="139.4"/>
  </r>
  <r>
    <x v="11"/>
    <d v="2020-03-01T00:00:00"/>
    <x v="1"/>
    <x v="0"/>
    <x v="0"/>
    <x v="2"/>
    <n v="259"/>
    <n v="20.72"/>
  </r>
  <r>
    <x v="11"/>
    <d v="2020-03-01T00:00:00"/>
    <x v="1"/>
    <x v="1"/>
    <x v="0"/>
    <x v="2"/>
    <n v="593"/>
    <n v="563.35"/>
  </r>
  <r>
    <x v="11"/>
    <d v="2020-03-01T00:00:00"/>
    <x v="1"/>
    <x v="3"/>
    <x v="1"/>
    <x v="2"/>
    <n v="759"/>
    <n v="645.15"/>
  </r>
  <r>
    <x v="11"/>
    <d v="2020-03-01T00:00:00"/>
    <x v="1"/>
    <x v="3"/>
    <x v="1"/>
    <x v="2"/>
    <n v="418"/>
    <n v="209"/>
  </r>
  <r>
    <x v="11"/>
    <d v="2020-03-01T00:00:00"/>
    <x v="1"/>
    <x v="0"/>
    <x v="1"/>
    <x v="2"/>
    <n v="756"/>
    <n v="189"/>
  </r>
  <r>
    <x v="11"/>
    <d v="2020-03-01T00:00:00"/>
    <x v="1"/>
    <x v="2"/>
    <x v="1"/>
    <x v="1"/>
    <n v="757"/>
    <n v="635.88"/>
  </r>
  <r>
    <x v="11"/>
    <d v="2020-03-01T00:00:00"/>
    <x v="1"/>
    <x v="1"/>
    <x v="1"/>
    <x v="1"/>
    <n v="563"/>
    <n v="213.94"/>
  </r>
  <r>
    <x v="11"/>
    <d v="2020-03-01T00:00:00"/>
    <x v="1"/>
    <x v="0"/>
    <x v="1"/>
    <x v="1"/>
    <n v="907"/>
    <n v="616.76"/>
  </r>
  <r>
    <x v="11"/>
    <d v="2020-03-01T00:00:00"/>
    <x v="1"/>
    <x v="3"/>
    <x v="0"/>
    <x v="2"/>
    <n v="267"/>
    <n v="120.15"/>
  </r>
  <r>
    <x v="11"/>
    <d v="2020-03-01T00:00:00"/>
    <x v="1"/>
    <x v="1"/>
    <x v="0"/>
    <x v="2"/>
    <n v="508"/>
    <n v="284.47999999999996"/>
  </r>
  <r>
    <x v="11"/>
    <d v="2020-03-01T00:00:00"/>
    <x v="1"/>
    <x v="3"/>
    <x v="0"/>
    <x v="2"/>
    <n v="969"/>
    <n v="697.68"/>
  </r>
  <r>
    <x v="11"/>
    <d v="2020-03-01T00:00:00"/>
    <x v="1"/>
    <x v="1"/>
    <x v="1"/>
    <x v="2"/>
    <n v="751"/>
    <n v="150.19999999999999"/>
  </r>
  <r>
    <x v="11"/>
    <d v="2020-03-01T00:00:00"/>
    <x v="1"/>
    <x v="0"/>
    <x v="1"/>
    <x v="2"/>
    <n v="174"/>
    <n v="41.76"/>
  </r>
  <r>
    <x v="11"/>
    <d v="2020-03-01T00:00:00"/>
    <x v="1"/>
    <x v="2"/>
    <x v="1"/>
    <x v="2"/>
    <n v="753"/>
    <n v="512.04"/>
  </r>
  <r>
    <x v="11"/>
    <d v="2020-03-01T00:00:00"/>
    <x v="1"/>
    <x v="3"/>
    <x v="0"/>
    <x v="3"/>
    <n v="102"/>
    <n v="49.980000000000011"/>
  </r>
  <r>
    <x v="11"/>
    <d v="2020-03-01T00:00:00"/>
    <x v="1"/>
    <x v="0"/>
    <x v="0"/>
    <x v="3"/>
    <n v="869"/>
    <n v="295.4599999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T_RegSales" cacheId="9" applyNumberFormats="0" applyBorderFormats="0" applyFontFormats="0" applyPatternFormats="0" applyAlignmentFormats="0" applyWidthHeightFormats="1" dataCaption="Total Values" updatedVersion="8" minRefreshableVersion="3" showDataTips="0" itemPrintTitles="1" createdVersion="6" indent="0" showHeaders="0" compact="0" compactData="0" gridDropZones="1" multipleFieldFilters="0" chartFormat="20">
  <location ref="R4:T10" firstHeaderRow="1" firstDataRow="2" firstDataCol="1"/>
  <pivotFields count="9">
    <pivotField compact="0" outline="0" showAll="0" defaultSubtotal="0">
      <items count="23">
        <item h="1" x="9"/>
        <item h="1" m="1" x="19"/>
        <item h="1" m="1" x="14"/>
        <item h="1" m="1" x="13"/>
        <item h="1" m="1" x="21"/>
        <item h="1" x="10"/>
        <item h="1" m="1" x="12"/>
        <item h="1" m="1" x="22"/>
        <item h="1" m="1" x="15"/>
        <item h="1" m="1" x="17"/>
        <item h="1" m="1" x="16"/>
        <item h="1" m="1" x="18"/>
        <item h="1" m="1" x="20"/>
        <item h="1" x="11"/>
        <item h="1" x="0"/>
        <item h="1" x="1"/>
        <item h="1" x="2"/>
        <item h="1" x="3"/>
        <item h="1" x="4"/>
        <item h="1" x="5"/>
        <item h="1" x="6"/>
        <item h="1" x="7"/>
        <item x="8"/>
      </items>
    </pivotField>
    <pivotField compact="0" numFmtId="17" outline="0" showAll="0"/>
    <pivotField compact="0" outline="0" showAll="0">
      <items count="3">
        <item x="0"/>
        <item x="1"/>
        <item t="default"/>
      </items>
    </pivotField>
    <pivotField axis="axisRow" compact="0" outline="0" showAll="0">
      <items count="5">
        <item x="0"/>
        <item x="3"/>
        <item x="1"/>
        <item x="2"/>
        <item t="default"/>
      </items>
    </pivotField>
    <pivotField compact="0" outline="0" showAll="0">
      <items count="3">
        <item x="1"/>
        <item x="0"/>
        <item t="default"/>
      </items>
    </pivotField>
    <pivotField compact="0" outline="0" showAll="0">
      <items count="5">
        <item x="0"/>
        <item x="1"/>
        <item x="2"/>
        <item x="3"/>
        <item t="default"/>
      </items>
    </pivotField>
    <pivotField dataField="1" compact="0" numFmtId="43" outline="0" showAll="0"/>
    <pivotField dataField="1" compact="0" numFmtId="43" outline="0" showAll="0"/>
    <pivotField compact="0" outline="0" dragToRow="0" dragToCol="0" dragToPage="0" showAll="0" defaultSubtotal="0"/>
  </pivotFields>
  <rowFields count="1">
    <field x="3"/>
  </rowFields>
  <rowItems count="5">
    <i>
      <x/>
    </i>
    <i>
      <x v="1"/>
    </i>
    <i>
      <x v="2"/>
    </i>
    <i>
      <x v="3"/>
    </i>
    <i t="grand">
      <x/>
    </i>
  </rowItems>
  <colFields count="1">
    <field x="-2"/>
  </colFields>
  <colItems count="2">
    <i>
      <x/>
    </i>
    <i i="1">
      <x v="1"/>
    </i>
  </colItems>
  <dataFields count="2">
    <dataField name="Sales" fld="6" baseField="0" baseItem="0"/>
    <dataField name="GrossMargin" fld="7" baseField="0" baseItem="0"/>
  </dataFields>
  <formats count="24">
    <format dxfId="134">
      <pivotArea type="all" dataOnly="0" outline="0" fieldPosition="0"/>
    </format>
    <format dxfId="133">
      <pivotArea outline="0" collapsedLevelsAreSubtotals="1" fieldPosition="0"/>
    </format>
    <format dxfId="132">
      <pivotArea type="origin" dataOnly="0" labelOnly="1" outline="0" fieldPosition="0"/>
    </format>
    <format dxfId="131">
      <pivotArea field="-2" type="button" dataOnly="0" labelOnly="1" outline="0" axis="axisCol" fieldPosition="0"/>
    </format>
    <format dxfId="130">
      <pivotArea type="topRight" dataOnly="0" labelOnly="1" outline="0" fieldPosition="0"/>
    </format>
    <format dxfId="129">
      <pivotArea field="3" type="button" dataOnly="0" labelOnly="1" outline="0" axis="axisRow" fieldPosition="0"/>
    </format>
    <format dxfId="128">
      <pivotArea dataOnly="0" labelOnly="1" outline="0" fieldPosition="0">
        <references count="1">
          <reference field="3" count="0"/>
        </references>
      </pivotArea>
    </format>
    <format dxfId="127">
      <pivotArea dataOnly="0" labelOnly="1" grandRow="1" outline="0" fieldPosition="0"/>
    </format>
    <format dxfId="126">
      <pivotArea dataOnly="0" labelOnly="1" outline="0" fieldPosition="0">
        <references count="1">
          <reference field="4294967294" count="2">
            <x v="0"/>
            <x v="1"/>
          </reference>
        </references>
      </pivotArea>
    </format>
    <format dxfId="125">
      <pivotArea outline="0" collapsedLevelsAreSubtotals="1" fieldPosition="0"/>
    </format>
    <format dxfId="124">
      <pivotArea outline="0" collapsedLevelsAreSubtotals="1" fieldPosition="0"/>
    </format>
    <format dxfId="123">
      <pivotArea outline="0" collapsedLevelsAreSubtotals="1" fieldPosition="0"/>
    </format>
    <format dxfId="122">
      <pivotArea dataOnly="0" labelOnly="1" outline="0" fieldPosition="0">
        <references count="1">
          <reference field="4294967294" count="2">
            <x v="0"/>
            <x v="1"/>
          </reference>
        </references>
      </pivotArea>
    </format>
    <format dxfId="121">
      <pivotArea type="all" dataOnly="0" outline="0" fieldPosition="0"/>
    </format>
    <format dxfId="120">
      <pivotArea outline="0" collapsedLevelsAreSubtotals="1" fieldPosition="0"/>
    </format>
    <format dxfId="119">
      <pivotArea type="origin" dataOnly="0" labelOnly="1" outline="0" fieldPosition="0"/>
    </format>
    <format dxfId="118">
      <pivotArea field="-2" type="button" dataOnly="0" labelOnly="1" outline="0" axis="axisCol" fieldPosition="0"/>
    </format>
    <format dxfId="117">
      <pivotArea type="topRight" dataOnly="0" labelOnly="1" outline="0" fieldPosition="0"/>
    </format>
    <format dxfId="116">
      <pivotArea field="3" type="button" dataOnly="0" labelOnly="1" outline="0" axis="axisRow" fieldPosition="0"/>
    </format>
    <format dxfId="115">
      <pivotArea dataOnly="0" labelOnly="1" outline="0" fieldPosition="0">
        <references count="1">
          <reference field="3" count="0"/>
        </references>
      </pivotArea>
    </format>
    <format dxfId="114">
      <pivotArea dataOnly="0" labelOnly="1" grandRow="1" outline="0" fieldPosition="0"/>
    </format>
    <format dxfId="113">
      <pivotArea dataOnly="0" labelOnly="1" outline="0" fieldPosition="0">
        <references count="1">
          <reference field="4294967294" count="2">
            <x v="0"/>
            <x v="1"/>
          </reference>
        </references>
      </pivotArea>
    </format>
    <format dxfId="112">
      <pivotArea dataOnly="0" labelOnly="1" outline="0" fieldPosition="0">
        <references count="1">
          <reference field="4294967294" count="2">
            <x v="0"/>
            <x v="1"/>
          </reference>
        </references>
      </pivotArea>
    </format>
    <format dxfId="111">
      <pivotArea type="all" dataOnly="0" outline="0" fieldPosition="0"/>
    </format>
  </formats>
  <chartFormats count="17">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 chart="19" format="18" series="1">
      <pivotArea type="data" outline="0" fieldPosition="0">
        <references count="1">
          <reference field="4294967294" count="1" selected="0">
            <x v="0"/>
          </reference>
        </references>
      </pivotArea>
    </chartFormat>
    <chartFormat chart="19" format="19" series="1">
      <pivotArea type="data" outline="0" fieldPosition="0">
        <references count="1">
          <reference field="4294967294" count="1" selected="0">
            <x v="1"/>
          </reference>
        </references>
      </pivotArea>
    </chartFormat>
    <chartFormat chart="1" format="12" series="1">
      <pivotArea type="data" outline="0" fieldPosition="0">
        <references count="1">
          <reference field="4294967294" count="1" selected="0">
            <x v="0"/>
          </reference>
        </references>
      </pivotArea>
    </chartFormat>
    <chartFormat chart="1" format="13">
      <pivotArea type="data" outline="0" fieldPosition="0">
        <references count="2">
          <reference field="4294967294" count="1" selected="0">
            <x v="0"/>
          </reference>
          <reference field="3" count="1" selected="0">
            <x v="0"/>
          </reference>
        </references>
      </pivotArea>
    </chartFormat>
    <chartFormat chart="1" format="14">
      <pivotArea type="data" outline="0" fieldPosition="0">
        <references count="2">
          <reference field="4294967294" count="1" selected="0">
            <x v="0"/>
          </reference>
          <reference field="3" count="1" selected="0">
            <x v="1"/>
          </reference>
        </references>
      </pivotArea>
    </chartFormat>
    <chartFormat chart="1" format="15">
      <pivotArea type="data" outline="0" fieldPosition="0">
        <references count="2">
          <reference field="4294967294" count="1" selected="0">
            <x v="0"/>
          </reference>
          <reference field="3" count="1" selected="0">
            <x v="2"/>
          </reference>
        </references>
      </pivotArea>
    </chartFormat>
    <chartFormat chart="1" format="16">
      <pivotArea type="data" outline="0" fieldPosition="0">
        <references count="2">
          <reference field="4294967294" count="1" selected="0">
            <x v="0"/>
          </reference>
          <reference field="3" count="1" selected="0">
            <x v="3"/>
          </reference>
        </references>
      </pivotArea>
    </chartFormat>
    <chartFormat chart="1" format="17" series="1">
      <pivotArea type="data" outline="0" fieldPosition="0">
        <references count="1">
          <reference field="4294967294" count="1" selected="0">
            <x v="1"/>
          </reference>
        </references>
      </pivotArea>
    </chartFormat>
    <chartFormat chart="1" format="18">
      <pivotArea type="data" outline="0" fieldPosition="0">
        <references count="2">
          <reference field="4294967294" count="1" selected="0">
            <x v="1"/>
          </reference>
          <reference field="3" count="1" selected="0">
            <x v="0"/>
          </reference>
        </references>
      </pivotArea>
    </chartFormat>
    <chartFormat chart="1" format="19">
      <pivotArea type="data" outline="0" fieldPosition="0">
        <references count="2">
          <reference field="4294967294" count="1" selected="0">
            <x v="1"/>
          </reference>
          <reference field="3" count="1" selected="0">
            <x v="1"/>
          </reference>
        </references>
      </pivotArea>
    </chartFormat>
    <chartFormat chart="1" format="20">
      <pivotArea type="data" outline="0" fieldPosition="0">
        <references count="2">
          <reference field="4294967294" count="1" selected="0">
            <x v="1"/>
          </reference>
          <reference field="3" count="1" selected="0">
            <x v="2"/>
          </reference>
        </references>
      </pivotArea>
    </chartFormat>
    <chartFormat chart="1" format="21">
      <pivotArea type="data" outline="0" fieldPosition="0">
        <references count="2">
          <reference field="4294967294" count="1" selected="0">
            <x v="1"/>
          </reference>
          <reference field="3" count="1" selected="0">
            <x v="3"/>
          </reference>
        </references>
      </pivotArea>
    </chartFormat>
    <chartFormat chart="6" format="8">
      <pivotArea type="data" outline="0" fieldPosition="0">
        <references count="2">
          <reference field="4294967294" count="1" selected="0">
            <x v="1"/>
          </reference>
          <reference field="3" count="1" selected="0">
            <x v="2"/>
          </reference>
        </references>
      </pivotArea>
    </chartFormat>
    <chartFormat chart="6" format="9" series="1">
      <pivotArea type="data" outline="0" fieldPosition="0">
        <references count="1">
          <reference field="4294967294" count="1" selected="0">
            <x v="1"/>
          </reference>
        </references>
      </pivotArea>
    </chartFormat>
    <chartFormat chart="6"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T_SaleType" cacheId="9" applyNumberFormats="0" applyBorderFormats="0" applyFontFormats="0" applyPatternFormats="0" applyAlignmentFormats="0" applyWidthHeightFormats="1" dataCaption="Values" updatedVersion="8" minRefreshableVersion="3" rowGrandTotals="0" colGrandTotals="0" itemPrintTitles="1" createdVersion="6" indent="0" showHeaders="0" outline="1" outlineData="1" multipleFieldFilters="0" chartFormat="2">
  <location ref="V4:X9" firstHeaderRow="1" firstDataRow="2" firstDataCol="1"/>
  <pivotFields count="9">
    <pivotField showAll="0" defaultSubtotal="0">
      <items count="23">
        <item h="1" x="9"/>
        <item h="1" m="1" x="19"/>
        <item h="1" m="1" x="14"/>
        <item h="1" m="1" x="13"/>
        <item h="1" m="1" x="21"/>
        <item h="1" x="10"/>
        <item h="1" m="1" x="12"/>
        <item h="1" m="1" x="22"/>
        <item h="1" m="1" x="15"/>
        <item h="1" m="1" x="17"/>
        <item h="1" m="1" x="16"/>
        <item h="1" m="1" x="18"/>
        <item h="1" m="1" x="20"/>
        <item h="1" x="11"/>
        <item h="1" x="0"/>
        <item h="1" x="1"/>
        <item h="1" x="2"/>
        <item h="1" x="3"/>
        <item h="1" x="4"/>
        <item h="1" x="5"/>
        <item h="1" x="6"/>
        <item h="1" x="7"/>
        <item x="8"/>
      </items>
    </pivotField>
    <pivotField numFmtId="17" showAll="0"/>
    <pivotField showAll="0">
      <items count="3">
        <item x="0"/>
        <item x="1"/>
        <item t="default"/>
      </items>
    </pivotField>
    <pivotField axis="axisRow" showAll="0">
      <items count="5">
        <item x="0"/>
        <item x="3"/>
        <item x="1"/>
        <item x="2"/>
        <item t="default"/>
      </items>
    </pivotField>
    <pivotField axis="axisCol" showAll="0">
      <items count="3">
        <item x="1"/>
        <item x="0"/>
        <item t="default"/>
      </items>
    </pivotField>
    <pivotField showAll="0">
      <items count="5">
        <item x="0"/>
        <item x="1"/>
        <item x="2"/>
        <item x="3"/>
        <item t="default"/>
      </items>
    </pivotField>
    <pivotField numFmtId="43" showAll="0"/>
    <pivotField dataField="1" numFmtId="43" showAll="0"/>
    <pivotField dragToRow="0" dragToCol="0" dragToPage="0" showAll="0" defaultSubtotal="0"/>
  </pivotFields>
  <rowFields count="1">
    <field x="3"/>
  </rowFields>
  <rowItems count="4">
    <i>
      <x/>
    </i>
    <i>
      <x v="1"/>
    </i>
    <i>
      <x v="2"/>
    </i>
    <i>
      <x v="3"/>
    </i>
  </rowItems>
  <colFields count="1">
    <field x="4"/>
  </colFields>
  <colItems count="2">
    <i>
      <x/>
    </i>
    <i>
      <x v="1"/>
    </i>
  </colItems>
  <dataFields count="1">
    <dataField name=" GrossMargin" fld="7" baseField="0" baseItem="0" numFmtId="164"/>
  </dataFields>
  <formats count="4">
    <format dxfId="138">
      <pivotArea outline="0" collapsedLevelsAreSubtotals="1" fieldPosition="0"/>
    </format>
    <format dxfId="137">
      <pivotArea outline="0" collapsedLevelsAreSubtotals="1" fieldPosition="0"/>
    </format>
    <format dxfId="136">
      <pivotArea outline="0" collapsedLevelsAreSubtotals="1" fieldPosition="0"/>
    </format>
    <format dxfId="135">
      <pivotArea type="all" dataOnly="0" outline="0" fieldPosition="0"/>
    </format>
  </formats>
  <chartFormats count="13">
    <chartFormat chart="0" format="2" series="1">
      <pivotArea type="data" outline="0" fieldPosition="0">
        <references count="2">
          <reference field="4294967294" count="1" selected="0">
            <x v="0"/>
          </reference>
          <reference field="4" count="1" selected="0">
            <x v="0"/>
          </reference>
        </references>
      </pivotArea>
    </chartFormat>
    <chartFormat chart="0" format="3" series="1">
      <pivotArea type="data" outline="0" fieldPosition="0">
        <references count="2">
          <reference field="4294967294" count="1" selected="0">
            <x v="0"/>
          </reference>
          <reference field="4" count="1" selected="0">
            <x v="1"/>
          </reference>
        </references>
      </pivotArea>
    </chartFormat>
    <chartFormat chart="0" format="4">
      <pivotArea type="data" outline="0" fieldPosition="0">
        <references count="3">
          <reference field="4294967294" count="1" selected="0">
            <x v="0"/>
          </reference>
          <reference field="3" count="1" selected="0">
            <x v="0"/>
          </reference>
          <reference field="4" count="1" selected="0">
            <x v="1"/>
          </reference>
        </references>
      </pivotArea>
    </chartFormat>
    <chartFormat chart="0" format="5">
      <pivotArea type="data" outline="0" fieldPosition="0">
        <references count="3">
          <reference field="4294967294" count="1" selected="0">
            <x v="0"/>
          </reference>
          <reference field="3" count="1" selected="0">
            <x v="0"/>
          </reference>
          <reference field="4" count="1" selected="0">
            <x v="0"/>
          </reference>
        </references>
      </pivotArea>
    </chartFormat>
    <chartFormat chart="0" format="6">
      <pivotArea type="data" outline="0" fieldPosition="0">
        <references count="3">
          <reference field="4294967294" count="1" selected="0">
            <x v="0"/>
          </reference>
          <reference field="3" count="1" selected="0">
            <x v="1"/>
          </reference>
          <reference field="4" count="1" selected="0">
            <x v="1"/>
          </reference>
        </references>
      </pivotArea>
    </chartFormat>
    <chartFormat chart="0" format="7">
      <pivotArea type="data" outline="0" fieldPosition="0">
        <references count="3">
          <reference field="4294967294" count="1" selected="0">
            <x v="0"/>
          </reference>
          <reference field="3" count="1" selected="0">
            <x v="1"/>
          </reference>
          <reference field="4" count="1" selected="0">
            <x v="0"/>
          </reference>
        </references>
      </pivotArea>
    </chartFormat>
    <chartFormat chart="0" format="8">
      <pivotArea type="data" outline="0" fieldPosition="0">
        <references count="3">
          <reference field="4294967294" count="1" selected="0">
            <x v="0"/>
          </reference>
          <reference field="3" count="1" selected="0">
            <x v="2"/>
          </reference>
          <reference field="4" count="1" selected="0">
            <x v="1"/>
          </reference>
        </references>
      </pivotArea>
    </chartFormat>
    <chartFormat chart="0" format="9">
      <pivotArea type="data" outline="0" fieldPosition="0">
        <references count="3">
          <reference field="4294967294" count="1" selected="0">
            <x v="0"/>
          </reference>
          <reference field="3" count="1" selected="0">
            <x v="2"/>
          </reference>
          <reference field="4" count="1" selected="0">
            <x v="0"/>
          </reference>
        </references>
      </pivotArea>
    </chartFormat>
    <chartFormat chart="0" format="10">
      <pivotArea type="data" outline="0" fieldPosition="0">
        <references count="3">
          <reference field="4294967294" count="1" selected="0">
            <x v="0"/>
          </reference>
          <reference field="3" count="1" selected="0">
            <x v="3"/>
          </reference>
          <reference field="4" count="1" selected="0">
            <x v="0"/>
          </reference>
        </references>
      </pivotArea>
    </chartFormat>
    <chartFormat chart="0" format="11">
      <pivotArea type="data" outline="0" fieldPosition="0">
        <references count="3">
          <reference field="4294967294" count="1" selected="0">
            <x v="0"/>
          </reference>
          <reference field="3" count="1" selected="0">
            <x v="3"/>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0"/>
          </reference>
        </references>
      </pivotArea>
    </chartFormat>
    <chartFormat chart="1" format="3" series="1">
      <pivotArea type="data" outline="0" fieldPosition="0">
        <references count="2">
          <reference field="4294967294" count="1" selected="0">
            <x v="0"/>
          </reference>
          <reference field="4" count="1" selected="0">
            <x v="1"/>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1" cacheId="9"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gridDropZones="1" multipleFieldFilters="0" fieldListSortAscending="1">
  <location ref="B3:E31" firstHeaderRow="2" firstDataRow="2" firstDataCol="3"/>
  <pivotFields count="9">
    <pivotField compact="0" outline="0" showAll="0" defaultSubtotal="0"/>
    <pivotField compact="0" numFmtId="17" outline="0" showAll="0" defaultSubtotal="0"/>
    <pivotField compact="0" outline="0" showAll="0" defaultSubtotal="0"/>
    <pivotField axis="axisRow" compact="0" outline="0" showAll="0" defaultSubtotal="0">
      <items count="4">
        <item x="0"/>
        <item x="3"/>
        <item x="1"/>
        <item x="2"/>
      </items>
    </pivotField>
    <pivotField axis="axisRow" compact="0" outline="0" showAll="0" defaultSubtotal="0">
      <items count="2">
        <item x="1"/>
        <item x="0"/>
      </items>
    </pivotField>
    <pivotField axis="axisRow" compact="0" outline="0" showAll="0" defaultSubtotal="0">
      <items count="4">
        <item x="0"/>
        <item x="1"/>
        <item x="2"/>
        <item x="3"/>
      </items>
    </pivotField>
    <pivotField compact="0" numFmtId="43" outline="0" showAll="0" defaultSubtotal="0"/>
    <pivotField dataField="1" compact="0" numFmtId="43" outline="0" showAll="0" defaultSubtotal="0"/>
    <pivotField compact="0" outline="0" dragToRow="0" dragToCol="0" dragToPage="0" showAll="0" defaultSubtotal="0"/>
  </pivotFields>
  <rowFields count="3">
    <field x="3"/>
    <field x="4"/>
    <field x="5"/>
  </rowFields>
  <rowItems count="27">
    <i>
      <x/>
      <x/>
      <x/>
    </i>
    <i r="2">
      <x v="1"/>
    </i>
    <i r="2">
      <x v="2"/>
    </i>
    <i r="1">
      <x v="1"/>
      <x/>
    </i>
    <i r="2">
      <x v="1"/>
    </i>
    <i r="2">
      <x v="2"/>
    </i>
    <i r="2">
      <x v="3"/>
    </i>
    <i>
      <x v="1"/>
      <x/>
      <x/>
    </i>
    <i r="2">
      <x v="1"/>
    </i>
    <i r="2">
      <x v="2"/>
    </i>
    <i r="1">
      <x v="1"/>
      <x/>
    </i>
    <i r="2">
      <x v="1"/>
    </i>
    <i r="2">
      <x v="2"/>
    </i>
    <i r="2">
      <x v="3"/>
    </i>
    <i>
      <x v="2"/>
      <x/>
      <x/>
    </i>
    <i r="2">
      <x v="1"/>
    </i>
    <i r="2">
      <x v="2"/>
    </i>
    <i r="1">
      <x v="1"/>
      <x/>
    </i>
    <i r="2">
      <x v="1"/>
    </i>
    <i r="2">
      <x v="2"/>
    </i>
    <i r="2">
      <x v="3"/>
    </i>
    <i>
      <x v="3"/>
      <x/>
      <x/>
    </i>
    <i r="2">
      <x v="1"/>
    </i>
    <i r="2">
      <x v="2"/>
    </i>
    <i r="1">
      <x v="1"/>
      <x/>
    </i>
    <i r="2">
      <x v="2"/>
    </i>
    <i r="2">
      <x v="3"/>
    </i>
  </rowItems>
  <colItems count="1">
    <i/>
  </colItems>
  <dataFields count="1">
    <dataField name="Sum of Gross Margin" fld="7" baseField="0" baseItem="0" numFmtId="164"/>
  </dataFields>
  <formats count="27">
    <format dxfId="110">
      <pivotArea type="all" dataOnly="0" outline="0" fieldPosition="0"/>
    </format>
    <format dxfId="109">
      <pivotArea outline="0" collapsedLevelsAreSubtotals="1" fieldPosition="0"/>
    </format>
    <format dxfId="108">
      <pivotArea type="origin" dataOnly="0" labelOnly="1" outline="0" fieldPosition="0"/>
    </format>
    <format dxfId="107">
      <pivotArea type="topRight" dataOnly="0" labelOnly="1" outline="0" fieldPosition="0"/>
    </format>
    <format dxfId="106">
      <pivotArea field="3" type="button" dataOnly="0" labelOnly="1" outline="0" axis="axisRow" fieldPosition="0"/>
    </format>
    <format dxfId="105">
      <pivotArea field="4" type="button" dataOnly="0" labelOnly="1" outline="0" axis="axisRow" fieldPosition="1"/>
    </format>
    <format dxfId="104">
      <pivotArea field="5" type="button" dataOnly="0" labelOnly="1" outline="0" axis="axisRow" fieldPosition="2"/>
    </format>
    <format dxfId="103">
      <pivotArea dataOnly="0" labelOnly="1" outline="0" fieldPosition="0">
        <references count="1">
          <reference field="3" count="0"/>
        </references>
      </pivotArea>
    </format>
    <format dxfId="102">
      <pivotArea dataOnly="0" labelOnly="1" outline="0" fieldPosition="0">
        <references count="2">
          <reference field="3" count="1" selected="0">
            <x v="0"/>
          </reference>
          <reference field="4" count="0"/>
        </references>
      </pivotArea>
    </format>
    <format dxfId="101">
      <pivotArea dataOnly="0" labelOnly="1" outline="0" fieldPosition="0">
        <references count="2">
          <reference field="3" count="1" selected="0">
            <x v="1"/>
          </reference>
          <reference field="4" count="0"/>
        </references>
      </pivotArea>
    </format>
    <format dxfId="100">
      <pivotArea dataOnly="0" labelOnly="1" outline="0" fieldPosition="0">
        <references count="2">
          <reference field="3" count="1" selected="0">
            <x v="2"/>
          </reference>
          <reference field="4" count="0"/>
        </references>
      </pivotArea>
    </format>
    <format dxfId="99">
      <pivotArea dataOnly="0" labelOnly="1" outline="0" fieldPosition="0">
        <references count="2">
          <reference field="3" count="1" selected="0">
            <x v="3"/>
          </reference>
          <reference field="4" count="0"/>
        </references>
      </pivotArea>
    </format>
    <format dxfId="98">
      <pivotArea dataOnly="0" labelOnly="1" outline="0" fieldPosition="0">
        <references count="3">
          <reference field="3" count="1" selected="0">
            <x v="0"/>
          </reference>
          <reference field="4" count="1" selected="0">
            <x v="0"/>
          </reference>
          <reference field="5" count="3">
            <x v="0"/>
            <x v="1"/>
            <x v="2"/>
          </reference>
        </references>
      </pivotArea>
    </format>
    <format dxfId="97">
      <pivotArea dataOnly="0" labelOnly="1" outline="0" fieldPosition="0">
        <references count="3">
          <reference field="3" count="1" selected="0">
            <x v="0"/>
          </reference>
          <reference field="4" count="1" selected="0">
            <x v="1"/>
          </reference>
          <reference field="5" count="0"/>
        </references>
      </pivotArea>
    </format>
    <format dxfId="96">
      <pivotArea dataOnly="0" labelOnly="1" outline="0" fieldPosition="0">
        <references count="3">
          <reference field="3" count="1" selected="0">
            <x v="1"/>
          </reference>
          <reference field="4" count="1" selected="0">
            <x v="0"/>
          </reference>
          <reference field="5" count="3">
            <x v="0"/>
            <x v="1"/>
            <x v="2"/>
          </reference>
        </references>
      </pivotArea>
    </format>
    <format dxfId="95">
      <pivotArea dataOnly="0" labelOnly="1" outline="0" fieldPosition="0">
        <references count="3">
          <reference field="3" count="1" selected="0">
            <x v="1"/>
          </reference>
          <reference field="4" count="1" selected="0">
            <x v="1"/>
          </reference>
          <reference field="5" count="0"/>
        </references>
      </pivotArea>
    </format>
    <format dxfId="94">
      <pivotArea dataOnly="0" labelOnly="1" outline="0" fieldPosition="0">
        <references count="3">
          <reference field="3" count="1" selected="0">
            <x v="2"/>
          </reference>
          <reference field="4" count="1" selected="0">
            <x v="0"/>
          </reference>
          <reference field="5" count="3">
            <x v="0"/>
            <x v="1"/>
            <x v="2"/>
          </reference>
        </references>
      </pivotArea>
    </format>
    <format dxfId="93">
      <pivotArea dataOnly="0" labelOnly="1" outline="0" fieldPosition="0">
        <references count="3">
          <reference field="3" count="1" selected="0">
            <x v="2"/>
          </reference>
          <reference field="4" count="1" selected="0">
            <x v="1"/>
          </reference>
          <reference field="5" count="0"/>
        </references>
      </pivotArea>
    </format>
    <format dxfId="92">
      <pivotArea dataOnly="0" labelOnly="1" outline="0" fieldPosition="0">
        <references count="3">
          <reference field="3" count="1" selected="0">
            <x v="3"/>
          </reference>
          <reference field="4" count="1" selected="0">
            <x v="0"/>
          </reference>
          <reference field="5" count="3">
            <x v="0"/>
            <x v="1"/>
            <x v="2"/>
          </reference>
        </references>
      </pivotArea>
    </format>
    <format dxfId="91">
      <pivotArea dataOnly="0" labelOnly="1" outline="0" fieldPosition="0">
        <references count="3">
          <reference field="3" count="1" selected="0">
            <x v="3"/>
          </reference>
          <reference field="4" count="1" selected="0">
            <x v="1"/>
          </reference>
          <reference field="5" count="3">
            <x v="0"/>
            <x v="2"/>
            <x v="3"/>
          </reference>
        </references>
      </pivotArea>
    </format>
    <format dxfId="90">
      <pivotArea type="topRight" dataOnly="0" labelOnly="1" outline="0" fieldPosition="0"/>
    </format>
    <format dxfId="89">
      <pivotArea outline="0" collapsedLevelsAreSubtotals="1" fieldPosition="0"/>
    </format>
    <format dxfId="88">
      <pivotArea outline="0" collapsedLevelsAreSubtotals="1" fieldPosition="0"/>
    </format>
    <format dxfId="87">
      <pivotArea outline="0" collapsedLevelsAreSubtotals="1" fieldPosition="0"/>
    </format>
    <format dxfId="86">
      <pivotArea field="3" type="button" dataOnly="0" labelOnly="1" outline="0" axis="axisRow" fieldPosition="0"/>
    </format>
    <format dxfId="85">
      <pivotArea field="4" type="button" dataOnly="0" labelOnly="1" outline="0" axis="axisRow" fieldPosition="1"/>
    </format>
    <format dxfId="84">
      <pivotArea field="5" type="button" dataOnly="0" labelOnly="1" outline="0" axis="axisRow" fieldPosition="2"/>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1" cacheId="9" applyNumberFormats="0" applyBorderFormats="0" applyFontFormats="0" applyPatternFormats="0" applyAlignmentFormats="0" applyWidthHeightFormats="1" dataCaption="Values" updatedVersion="8" minRefreshableVersion="3" useAutoFormatting="1" itemPrintTitles="1" createdVersion="6" indent="0" compact="0" compactData="0" gridDropZones="1" multipleFieldFilters="0">
  <location ref="B4:F26" firstHeaderRow="1" firstDataRow="2" firstDataCol="2" rowPageCount="1" colPageCount="1"/>
  <pivotFields count="9">
    <pivotField compact="0" outline="0" showAll="0" defaultSubtotal="0"/>
    <pivotField compact="0" numFmtId="17" outline="0" showAll="0"/>
    <pivotField axis="axisCol" compact="0" outline="0" showAll="0">
      <items count="3">
        <item x="0"/>
        <item x="1"/>
        <item t="default"/>
      </items>
    </pivotField>
    <pivotField axis="axisRow" compact="0" outline="0" showAll="0">
      <items count="5">
        <item x="0"/>
        <item x="3"/>
        <item x="1"/>
        <item x="2"/>
        <item t="default"/>
      </items>
    </pivotField>
    <pivotField axis="axisPage" compact="0" outline="0" multipleItemSelectionAllowed="1" showAll="0">
      <items count="3">
        <item x="1"/>
        <item x="0"/>
        <item t="default"/>
      </items>
    </pivotField>
    <pivotField axis="axisRow" compact="0" outline="0" showAll="0">
      <items count="5">
        <item x="0"/>
        <item x="1"/>
        <item x="2"/>
        <item x="3"/>
        <item t="default"/>
      </items>
    </pivotField>
    <pivotField compact="0" numFmtId="43" outline="0" showAll="0"/>
    <pivotField dataField="1" compact="0" numFmtId="43" outline="0" showAll="0"/>
    <pivotField compact="0" outline="0" dragToRow="0" dragToCol="0" dragToPage="0" showAll="0" defaultSubtotal="0"/>
  </pivotFields>
  <rowFields count="2">
    <field x="5"/>
    <field x="3"/>
  </rowFields>
  <rowItems count="21">
    <i>
      <x/>
      <x/>
    </i>
    <i r="1">
      <x v="1"/>
    </i>
    <i r="1">
      <x v="2"/>
    </i>
    <i r="1">
      <x v="3"/>
    </i>
    <i t="default">
      <x/>
    </i>
    <i>
      <x v="1"/>
      <x/>
    </i>
    <i r="1">
      <x v="1"/>
    </i>
    <i r="1">
      <x v="2"/>
    </i>
    <i r="1">
      <x v="3"/>
    </i>
    <i t="default">
      <x v="1"/>
    </i>
    <i>
      <x v="2"/>
      <x/>
    </i>
    <i r="1">
      <x v="1"/>
    </i>
    <i r="1">
      <x v="2"/>
    </i>
    <i r="1">
      <x v="3"/>
    </i>
    <i t="default">
      <x v="2"/>
    </i>
    <i>
      <x v="3"/>
      <x/>
    </i>
    <i r="1">
      <x v="1"/>
    </i>
    <i r="1">
      <x v="2"/>
    </i>
    <i r="1">
      <x v="3"/>
    </i>
    <i t="default">
      <x v="3"/>
    </i>
    <i t="grand">
      <x/>
    </i>
  </rowItems>
  <colFields count="1">
    <field x="2"/>
  </colFields>
  <colItems count="3">
    <i>
      <x/>
    </i>
    <i>
      <x v="1"/>
    </i>
    <i t="grand">
      <x/>
    </i>
  </colItems>
  <pageFields count="1">
    <pageField fld="4" hier="-1"/>
  </pageFields>
  <dataFields count="1">
    <dataField name="Sum of Gross Margin" fld="7" baseField="0" baseItem="0" numFmtId="164"/>
  </dataFields>
  <formats count="20">
    <format dxfId="83">
      <pivotArea type="all" dataOnly="0" outline="0" fieldPosition="0"/>
    </format>
    <format dxfId="82">
      <pivotArea outline="0" collapsedLevelsAreSubtotals="1" fieldPosition="0"/>
    </format>
    <format dxfId="81">
      <pivotArea type="origin" dataOnly="0" labelOnly="1" outline="0" fieldPosition="0"/>
    </format>
    <format dxfId="80">
      <pivotArea field="2" type="button" dataOnly="0" labelOnly="1" outline="0" axis="axisCol" fieldPosition="0"/>
    </format>
    <format dxfId="79">
      <pivotArea type="topRight" dataOnly="0" labelOnly="1" outline="0" fieldPosition="0"/>
    </format>
    <format dxfId="78">
      <pivotArea field="5" type="button" dataOnly="0" labelOnly="1" outline="0" axis="axisRow" fieldPosition="0"/>
    </format>
    <format dxfId="77">
      <pivotArea field="3" type="button" dataOnly="0" labelOnly="1" outline="0" axis="axisRow" fieldPosition="1"/>
    </format>
    <format dxfId="76">
      <pivotArea dataOnly="0" labelOnly="1" outline="0" fieldPosition="0">
        <references count="1">
          <reference field="5" count="0"/>
        </references>
      </pivotArea>
    </format>
    <format dxfId="75">
      <pivotArea dataOnly="0" labelOnly="1" outline="0" fieldPosition="0">
        <references count="1">
          <reference field="5" count="0" defaultSubtotal="1"/>
        </references>
      </pivotArea>
    </format>
    <format dxfId="74">
      <pivotArea dataOnly="0" labelOnly="1" grandRow="1" outline="0" fieldPosition="0"/>
    </format>
    <format dxfId="73">
      <pivotArea dataOnly="0" labelOnly="1" outline="0" fieldPosition="0">
        <references count="2">
          <reference field="3" count="0"/>
          <reference field="5" count="1" selected="0">
            <x v="0"/>
          </reference>
        </references>
      </pivotArea>
    </format>
    <format dxfId="72">
      <pivotArea dataOnly="0" labelOnly="1" outline="0" fieldPosition="0">
        <references count="2">
          <reference field="3" count="0"/>
          <reference field="5" count="1" selected="0">
            <x v="1"/>
          </reference>
        </references>
      </pivotArea>
    </format>
    <format dxfId="71">
      <pivotArea dataOnly="0" labelOnly="1" outline="0" fieldPosition="0">
        <references count="2">
          <reference field="3" count="0"/>
          <reference field="5" count="1" selected="0">
            <x v="2"/>
          </reference>
        </references>
      </pivotArea>
    </format>
    <format dxfId="70">
      <pivotArea dataOnly="0" labelOnly="1" outline="0" fieldPosition="0">
        <references count="2">
          <reference field="3" count="0"/>
          <reference field="5" count="1" selected="0">
            <x v="3"/>
          </reference>
        </references>
      </pivotArea>
    </format>
    <format dxfId="69">
      <pivotArea dataOnly="0" labelOnly="1" outline="0" fieldPosition="0">
        <references count="1">
          <reference field="2" count="0"/>
        </references>
      </pivotArea>
    </format>
    <format dxfId="68">
      <pivotArea dataOnly="0" labelOnly="1" grandCol="1" outline="0" fieldPosition="0"/>
    </format>
    <format dxfId="67">
      <pivotArea outline="0" collapsedLevelsAreSubtotals="1" fieldPosition="0"/>
    </format>
    <format dxfId="66">
      <pivotArea outline="0" collapsedLevelsAreSubtotals="1" fieldPosition="0"/>
    </format>
    <format dxfId="65">
      <pivotArea outline="0" collapsedLevelsAreSubtotals="1" fieldPosition="0"/>
    </format>
    <format dxfId="64">
      <pivotArea dataOnly="0" outline="0" fieldPosition="0">
        <references count="1">
          <reference field="5" count="0" defaultSubtotal="1"/>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4000000}" name="PivotTable4" cacheId="9" applyNumberFormats="0" applyBorderFormats="0" applyFontFormats="0" applyPatternFormats="0" applyAlignmentFormats="0" applyWidthHeightFormats="1" dataCaption="Values" updatedVersion="8" minRefreshableVersion="3" showDataTips="0" useAutoFormatting="1" itemPrintTitles="1" createdVersion="6" indent="0" compact="0" compactData="0" gridDropZones="1" multipleFieldFilters="0">
  <location ref="B4:F18" firstHeaderRow="1" firstDataRow="2" firstDataCol="2"/>
  <pivotFields count="9">
    <pivotField compact="0" outline="0" showAll="0" defaultSubtotal="0"/>
    <pivotField compact="0" numFmtId="17" outline="0" showAll="0"/>
    <pivotField compact="0" outline="0" showAll="0"/>
    <pivotField axis="axisRow" compact="0" outline="0" showAll="0">
      <items count="5">
        <item x="0"/>
        <item x="3"/>
        <item x="1"/>
        <item x="2"/>
        <item t="default"/>
      </items>
    </pivotField>
    <pivotField axis="axisRow" compact="0" outline="0" showAll="0">
      <items count="3">
        <item x="1"/>
        <item x="0"/>
        <item t="default"/>
      </items>
    </pivotField>
    <pivotField compact="0" outline="0" showAll="0"/>
    <pivotField dataField="1" compact="0" numFmtId="43" outline="0" showAll="0"/>
    <pivotField dataField="1" compact="0" numFmtId="43" outline="0" showAll="0"/>
    <pivotField dataField="1" compact="0" outline="0" dragToRow="0" dragToCol="0" dragToPage="0" showAll="0" defaultSubtotal="0"/>
  </pivotFields>
  <rowFields count="2">
    <field x="3"/>
    <field x="4"/>
  </rowFields>
  <rowItems count="13">
    <i>
      <x/>
      <x/>
    </i>
    <i r="1">
      <x v="1"/>
    </i>
    <i t="default">
      <x/>
    </i>
    <i>
      <x v="1"/>
      <x/>
    </i>
    <i r="1">
      <x v="1"/>
    </i>
    <i t="default">
      <x v="1"/>
    </i>
    <i>
      <x v="2"/>
      <x/>
    </i>
    <i r="1">
      <x v="1"/>
    </i>
    <i t="default">
      <x v="2"/>
    </i>
    <i>
      <x v="3"/>
      <x/>
    </i>
    <i r="1">
      <x v="1"/>
    </i>
    <i t="default">
      <x v="3"/>
    </i>
    <i t="grand">
      <x/>
    </i>
  </rowItems>
  <colFields count="1">
    <field x="-2"/>
  </colFields>
  <colItems count="3">
    <i>
      <x/>
    </i>
    <i i="1">
      <x v="1"/>
    </i>
    <i i="2">
      <x v="2"/>
    </i>
  </colItems>
  <dataFields count="3">
    <dataField name=" Sale" fld="6" baseField="0" baseItem="0" numFmtId="164"/>
    <dataField name=" Gross Margin" fld="7" baseField="0" baseItem="0" numFmtId="164"/>
    <dataField name=" Percentage" fld="8" baseField="0" baseItem="0" numFmtId="10"/>
  </dataFields>
  <formats count="31">
    <format dxfId="63">
      <pivotArea type="all" dataOnly="0" outline="0" fieldPosition="0"/>
    </format>
    <format dxfId="62">
      <pivotArea outline="0" collapsedLevelsAreSubtotals="1" fieldPosition="0"/>
    </format>
    <format dxfId="61">
      <pivotArea type="origin" dataOnly="0" labelOnly="1" outline="0" fieldPosition="0"/>
    </format>
    <format dxfId="60">
      <pivotArea field="-2" type="button" dataOnly="0" labelOnly="1" outline="0" axis="axisCol" fieldPosition="0"/>
    </format>
    <format dxfId="59">
      <pivotArea type="topRight" dataOnly="0" labelOnly="1" outline="0" fieldPosition="0"/>
    </format>
    <format dxfId="58">
      <pivotArea field="3" type="button" dataOnly="0" labelOnly="1" outline="0" axis="axisRow" fieldPosition="0"/>
    </format>
    <format dxfId="57">
      <pivotArea field="4" type="button" dataOnly="0" labelOnly="1" outline="0" axis="axisRow" fieldPosition="1"/>
    </format>
    <format dxfId="56">
      <pivotArea dataOnly="0" labelOnly="1" outline="0" fieldPosition="0">
        <references count="1">
          <reference field="3" count="0"/>
        </references>
      </pivotArea>
    </format>
    <format dxfId="55">
      <pivotArea dataOnly="0" labelOnly="1" outline="0" fieldPosition="0">
        <references count="1">
          <reference field="3" count="0" defaultSubtotal="1"/>
        </references>
      </pivotArea>
    </format>
    <format dxfId="54">
      <pivotArea dataOnly="0" labelOnly="1" grandRow="1" outline="0" fieldPosition="0"/>
    </format>
    <format dxfId="53">
      <pivotArea dataOnly="0" labelOnly="1" outline="0" fieldPosition="0">
        <references count="2">
          <reference field="3" count="1" selected="0">
            <x v="0"/>
          </reference>
          <reference field="4" count="0"/>
        </references>
      </pivotArea>
    </format>
    <format dxfId="52">
      <pivotArea dataOnly="0" labelOnly="1" outline="0" fieldPosition="0">
        <references count="2">
          <reference field="3" count="1" selected="0">
            <x v="1"/>
          </reference>
          <reference field="4" count="0"/>
        </references>
      </pivotArea>
    </format>
    <format dxfId="51">
      <pivotArea dataOnly="0" labelOnly="1" outline="0" fieldPosition="0">
        <references count="2">
          <reference field="3" count="1" selected="0">
            <x v="2"/>
          </reference>
          <reference field="4" count="0"/>
        </references>
      </pivotArea>
    </format>
    <format dxfId="50">
      <pivotArea dataOnly="0" labelOnly="1" outline="0" fieldPosition="0">
        <references count="2">
          <reference field="3" count="1" selected="0">
            <x v="3"/>
          </reference>
          <reference field="4" count="0"/>
        </references>
      </pivotArea>
    </format>
    <format dxfId="49">
      <pivotArea dataOnly="0" labelOnly="1" outline="0" fieldPosition="0">
        <references count="1">
          <reference field="4294967294" count="2">
            <x v="0"/>
            <x v="1"/>
          </reference>
        </references>
      </pivotArea>
    </format>
    <format dxfId="48">
      <pivotArea field="3" type="button" dataOnly="0" labelOnly="1" outline="0" axis="axisRow" fieldPosition="0"/>
    </format>
    <format dxfId="47">
      <pivotArea field="4" type="button" dataOnly="0" labelOnly="1" outline="0" axis="axisRow" fieldPosition="1"/>
    </format>
    <format dxfId="46">
      <pivotArea dataOnly="0" labelOnly="1" outline="0" fieldPosition="0">
        <references count="1">
          <reference field="4294967294" count="2">
            <x v="0"/>
            <x v="1"/>
          </reference>
        </references>
      </pivotArea>
    </format>
    <format dxfId="45">
      <pivotArea field="3" type="button" dataOnly="0" labelOnly="1" outline="0" axis="axisRow" fieldPosition="0"/>
    </format>
    <format dxfId="44">
      <pivotArea field="4" type="button" dataOnly="0" labelOnly="1" outline="0" axis="axisRow" fieldPosition="1"/>
    </format>
    <format dxfId="43">
      <pivotArea dataOnly="0" labelOnly="1" outline="0" fieldPosition="0">
        <references count="1">
          <reference field="4294967294" count="2">
            <x v="0"/>
            <x v="1"/>
          </reference>
        </references>
      </pivotArea>
    </format>
    <format dxfId="42">
      <pivotArea field="3" type="button" dataOnly="0" labelOnly="1" outline="0" axis="axisRow" fieldPosition="0"/>
    </format>
    <format dxfId="41">
      <pivotArea field="4" type="button" dataOnly="0" labelOnly="1" outline="0" axis="axisRow" fieldPosition="1"/>
    </format>
    <format dxfId="40">
      <pivotArea dataOnly="0" labelOnly="1" outline="0" fieldPosition="0">
        <references count="1">
          <reference field="4294967294" count="2">
            <x v="0"/>
            <x v="1"/>
          </reference>
        </references>
      </pivotArea>
    </format>
    <format dxfId="39">
      <pivotArea outline="0" fieldPosition="0">
        <references count="1">
          <reference field="4294967294" count="1" selected="0">
            <x v="2"/>
          </reference>
        </references>
      </pivotArea>
    </format>
    <format dxfId="38">
      <pivotArea outline="0" fieldPosition="0">
        <references count="1">
          <reference field="4294967294" count="1" selected="0">
            <x v="2"/>
          </reference>
        </references>
      </pivotArea>
    </format>
    <format dxfId="37">
      <pivotArea outline="0" fieldPosition="0">
        <references count="1">
          <reference field="4294967294" count="1" selected="0">
            <x v="2"/>
          </reference>
        </references>
      </pivotArea>
    </format>
    <format dxfId="36">
      <pivotArea dataOnly="0" outline="0" fieldPosition="0">
        <references count="1">
          <reference field="3" count="0" defaultSubtotal="1"/>
        </references>
      </pivotArea>
    </format>
    <format dxfId="35">
      <pivotArea outline="0" fieldPosition="0">
        <references count="1">
          <reference field="4294967294" count="2" selected="0">
            <x v="0"/>
            <x v="1"/>
          </reference>
        </references>
      </pivotArea>
    </format>
    <format dxfId="34">
      <pivotArea outline="0" fieldPosition="0">
        <references count="1">
          <reference field="4294967294" count="2" selected="0">
            <x v="0"/>
            <x v="1"/>
          </reference>
        </references>
      </pivotArea>
    </format>
    <format dxfId="33">
      <pivotArea outline="0" fieldPosition="0">
        <references count="1">
          <reference field="4294967294" count="2" selected="0">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5000000}" name="PivotTable1" cacheId="9" applyNumberFormats="0" applyBorderFormats="0" applyFontFormats="0" applyPatternFormats="0" applyAlignmentFormats="0" applyWidthHeightFormats="1" dataCaption="Values" updatedVersion="8" minRefreshableVersion="3" useAutoFormatting="1" itemPrintTitles="1" createdVersion="6" indent="0" compact="0" compactData="0" gridDropZones="1" multipleFieldFilters="0">
  <location ref="B4:G10" firstHeaderRow="1" firstDataRow="2" firstDataCol="1"/>
  <pivotFields count="9">
    <pivotField compact="0" outline="0" showAll="0"/>
    <pivotField compact="0" numFmtId="17" outline="0" showAll="0"/>
    <pivotField compact="0" outline="0" showAll="0"/>
    <pivotField axis="axisRow" compact="0" outline="0" showAll="0">
      <items count="5">
        <item x="0"/>
        <item x="3"/>
        <item x="1"/>
        <item x="2"/>
        <item t="default"/>
      </items>
    </pivotField>
    <pivotField compact="0" outline="0" showAll="0"/>
    <pivotField axis="axisCol" compact="0" outline="0" showAll="0">
      <items count="5">
        <item x="0"/>
        <item x="1"/>
        <item x="2"/>
        <item x="3"/>
        <item t="default"/>
      </items>
    </pivotField>
    <pivotField compact="0" numFmtId="43" outline="0" showAll="0"/>
    <pivotField compact="0" numFmtId="43" outline="0" showAll="0"/>
    <pivotField dataField="1" compact="0" outline="0" dragToRow="0" dragToCol="0" dragToPage="0" showAll="0" defaultSubtotal="0"/>
  </pivotFields>
  <rowFields count="1">
    <field x="3"/>
  </rowFields>
  <rowItems count="5">
    <i>
      <x/>
    </i>
    <i>
      <x v="1"/>
    </i>
    <i>
      <x v="2"/>
    </i>
    <i>
      <x v="3"/>
    </i>
    <i t="grand">
      <x/>
    </i>
  </rowItems>
  <colFields count="1">
    <field x="5"/>
  </colFields>
  <colItems count="5">
    <i>
      <x/>
    </i>
    <i>
      <x v="1"/>
    </i>
    <i>
      <x v="2"/>
    </i>
    <i>
      <x v="3"/>
    </i>
    <i t="grand">
      <x/>
    </i>
  </colItems>
  <dataFields count="1">
    <dataField name="Sum of Percentage" fld="8" baseField="0" baseItem="0" numFmtId="10"/>
  </dataFields>
  <formats count="13">
    <format dxfId="19">
      <pivotArea outline="0" collapsedLevelsAreSubtotals="1" fieldPosition="0"/>
    </format>
    <format dxfId="18">
      <pivotArea outline="0" collapsedLevelsAreSubtotals="1" fieldPosition="0"/>
    </format>
    <format dxfId="17">
      <pivotArea outline="0" collapsedLevelsAreSubtotals="1" fieldPosition="0"/>
    </format>
    <format dxfId="16">
      <pivotArea type="all" dataOnly="0" outline="0" fieldPosition="0"/>
    </format>
    <format dxfId="15">
      <pivotArea outline="0" collapsedLevelsAreSubtotals="1" fieldPosition="0"/>
    </format>
    <format dxfId="14">
      <pivotArea type="origin" dataOnly="0" labelOnly="1" outline="0" fieldPosition="0"/>
    </format>
    <format dxfId="13">
      <pivotArea field="5" type="button" dataOnly="0" labelOnly="1" outline="0" axis="axisCol" fieldPosition="0"/>
    </format>
    <format dxfId="12">
      <pivotArea type="topRight" dataOnly="0" labelOnly="1" outline="0" fieldPosition="0"/>
    </format>
    <format dxfId="11">
      <pivotArea field="3" type="button" dataOnly="0" labelOnly="1" outline="0" axis="axisRow" fieldPosition="0"/>
    </format>
    <format dxfId="10">
      <pivotArea dataOnly="0" labelOnly="1" outline="0" fieldPosition="0">
        <references count="1">
          <reference field="3" count="0"/>
        </references>
      </pivotArea>
    </format>
    <format dxfId="9">
      <pivotArea dataOnly="0" labelOnly="1" grandRow="1" outline="0" fieldPosition="0"/>
    </format>
    <format dxfId="8">
      <pivotArea dataOnly="0" labelOnly="1" outline="0" fieldPosition="0">
        <references count="1">
          <reference field="5" count="0"/>
        </references>
      </pivotArea>
    </format>
    <format dxfId="7">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500-000006000000}" name="PivotTable2" cacheId="9" applyNumberFormats="0" applyBorderFormats="0" applyFontFormats="0" applyPatternFormats="0" applyAlignmentFormats="0" applyWidthHeightFormats="1" dataCaption="Values" updatedVersion="8" minRefreshableVersion="3" useAutoFormatting="1" itemPrintTitles="1" createdVersion="6" indent="0" compact="0" compactData="0" gridDropZones="1" multipleFieldFilters="0">
  <location ref="B14:G20" firstHeaderRow="1" firstDataRow="2" firstDataCol="1"/>
  <pivotFields count="9">
    <pivotField compact="0" outline="0" showAll="0"/>
    <pivotField compact="0" numFmtId="17" outline="0" showAll="0"/>
    <pivotField compact="0" outline="0" showAll="0"/>
    <pivotField axis="axisRow" compact="0" outline="0" showAll="0">
      <items count="5">
        <item x="0"/>
        <item x="3"/>
        <item x="1"/>
        <item x="2"/>
        <item t="default"/>
      </items>
    </pivotField>
    <pivotField compact="0" outline="0" showAll="0"/>
    <pivotField axis="axisCol" compact="0" outline="0" showAll="0">
      <items count="5">
        <item x="0"/>
        <item x="1"/>
        <item x="2"/>
        <item x="3"/>
        <item t="default"/>
      </items>
    </pivotField>
    <pivotField compact="0" numFmtId="43" outline="0" showAll="0"/>
    <pivotField compact="0" numFmtId="43" outline="0" showAll="0"/>
    <pivotField dataField="1" compact="0" outline="0" dragToRow="0" dragToCol="0" dragToPage="0" showAll="0" defaultSubtotal="0"/>
  </pivotFields>
  <rowFields count="1">
    <field x="3"/>
  </rowFields>
  <rowItems count="5">
    <i>
      <x/>
    </i>
    <i>
      <x v="1"/>
    </i>
    <i>
      <x v="2"/>
    </i>
    <i>
      <x v="3"/>
    </i>
    <i t="grand">
      <x/>
    </i>
  </rowItems>
  <colFields count="1">
    <field x="5"/>
  </colFields>
  <colItems count="5">
    <i>
      <x/>
    </i>
    <i>
      <x v="1"/>
    </i>
    <i>
      <x v="2"/>
    </i>
    <i>
      <x v="3"/>
    </i>
    <i t="grand">
      <x/>
    </i>
  </colItems>
  <dataFields count="1">
    <dataField name="Sum of Percentage" fld="8" baseField="0" baseItem="0" numFmtId="10"/>
  </dataFields>
  <formats count="13">
    <format dxfId="32">
      <pivotArea outline="0" collapsedLevelsAreSubtotals="1" fieldPosition="0"/>
    </format>
    <format dxfId="31">
      <pivotArea outline="0" collapsedLevelsAreSubtotals="1" fieldPosition="0"/>
    </format>
    <format dxfId="30">
      <pivotArea outline="0" collapsedLevelsAreSubtotals="1" fieldPosition="0"/>
    </format>
    <format dxfId="29">
      <pivotArea type="all" dataOnly="0" outline="0" fieldPosition="0"/>
    </format>
    <format dxfId="28">
      <pivotArea outline="0" collapsedLevelsAreSubtotals="1" fieldPosition="0"/>
    </format>
    <format dxfId="27">
      <pivotArea type="origin" dataOnly="0" labelOnly="1" outline="0" fieldPosition="0"/>
    </format>
    <format dxfId="26">
      <pivotArea field="5" type="button" dataOnly="0" labelOnly="1" outline="0" axis="axisCol" fieldPosition="0"/>
    </format>
    <format dxfId="25">
      <pivotArea type="topRight" dataOnly="0" labelOnly="1" outline="0" fieldPosition="0"/>
    </format>
    <format dxfId="24">
      <pivotArea field="3" type="button" dataOnly="0" labelOnly="1" outline="0" axis="axisRow" fieldPosition="0"/>
    </format>
    <format dxfId="23">
      <pivotArea dataOnly="0" labelOnly="1" outline="0" fieldPosition="0">
        <references count="1">
          <reference field="3" count="0"/>
        </references>
      </pivotArea>
    </format>
    <format dxfId="22">
      <pivotArea dataOnly="0" labelOnly="1" grandRow="1" outline="0" fieldPosition="0"/>
    </format>
    <format dxfId="21">
      <pivotArea dataOnly="0" labelOnly="1" outline="0" fieldPosition="0">
        <references count="1">
          <reference field="5" count="0"/>
        </references>
      </pivotArea>
    </format>
    <format dxfId="2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600-000007000000}" name="PivotTable4" cacheId="0"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location ref="B4:C11" firstHeaderRow="2" firstDataRow="2" firstDataCol="1"/>
  <pivotFields count="2">
    <pivotField axis="axisRow" compact="0" numFmtId="14" outline="0" showAll="0">
      <items count="6">
        <item x="0"/>
        <item x="1"/>
        <item x="2"/>
        <item x="3"/>
        <item x="4"/>
        <item t="default"/>
      </items>
    </pivotField>
    <pivotField dataField="1" compact="0" numFmtId="164" outline="0" showAll="0"/>
  </pivotFields>
  <rowFields count="1">
    <field x="0"/>
  </rowFields>
  <rowItems count="6">
    <i>
      <x/>
    </i>
    <i>
      <x v="1"/>
    </i>
    <i>
      <x v="2"/>
    </i>
    <i>
      <x v="3"/>
    </i>
    <i>
      <x v="4"/>
    </i>
    <i t="grand">
      <x/>
    </i>
  </rowItems>
  <colItems count="1">
    <i/>
  </colItems>
  <dataFields count="1">
    <dataField name="Running total in Pivot Table" fld="1" showDataAs="runTotal" baseField="0" baseItem="0"/>
  </dataFields>
  <formats count="7">
    <format dxfId="6">
      <pivotArea type="all" dataOnly="0" outline="0" fieldPosition="0"/>
    </format>
    <format dxfId="5">
      <pivotArea outline="0" collapsedLevelsAreSubtotals="1" fieldPosition="0"/>
    </format>
    <format dxfId="4">
      <pivotArea type="origin" dataOnly="0" labelOnly="1" outline="0" fieldPosition="0"/>
    </format>
    <format dxfId="3">
      <pivotArea type="topRight" dataOnly="0" labelOnly="1" outline="0" fieldPosition="0"/>
    </format>
    <format dxfId="2">
      <pivotArea field="0" type="button" dataOnly="0" labelOnly="1" outline="0" axis="axisRow" fieldPosition="0"/>
    </format>
    <format dxfId="1">
      <pivotArea dataOnly="0" labelOnly="1" outline="0" fieldPosition="0">
        <references count="1">
          <reference field="0" count="0"/>
        </references>
      </pivotArea>
    </format>
    <format dxfId="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F7AD7BA-F4DF-4E1F-B8EA-240387D39AF1}" sourceName="Product">
  <pivotTables>
    <pivotTable tabId="14" name="PT_RegSales"/>
    <pivotTable tabId="14" name="PT_SaleType"/>
  </pivotTables>
  <data>
    <tabular pivotCacheId="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nYear" xr10:uid="{1F515B5D-43F7-4CA7-B4BD-63897E3B6FE1}" sourceName="FinYear">
  <pivotTables>
    <pivotTable tabId="14" name="PT_RegSales"/>
    <pivotTable tabId="14" name="PT_SaleType"/>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OfSale" xr10:uid="{30E717C0-B316-454B-A3BD-98057EE9A94A}" sourceName="TypeOfSale">
  <pivotTables>
    <pivotTable tabId="14" name="PT_RegSales"/>
    <pivotTable tabId="14" name="PT_SaleType"/>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7217C7A-1DB8-4DEC-B8C0-66C1A7F27402}" sourceName="Region">
  <pivotTables>
    <pivotTable tabId="14" name="PT_RegSales"/>
    <pivotTable tabId="14" name="PT_SaleType"/>
  </pivotTables>
  <data>
    <tabular pivotCacheId="1">
      <items count="4">
        <i x="0" s="1"/>
        <i x="3"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6E554702-EA42-4B33-BC34-033591FA0963}" sourceName="Months">
  <pivotTables>
    <pivotTable tabId="14" name="PT_RegSales"/>
    <pivotTable tabId="14" name="PT_SaleType"/>
  </pivotTables>
  <data>
    <tabular pivotCacheId="1">
      <items count="23">
        <i x="9"/>
        <i x="10"/>
        <i x="11"/>
        <i x="0"/>
        <i x="1"/>
        <i x="2"/>
        <i x="3"/>
        <i x="4"/>
        <i x="5"/>
        <i x="6"/>
        <i x="7"/>
        <i x="8" s="1"/>
        <i x="19" nd="1"/>
        <i x="14" nd="1"/>
        <i x="13" nd="1"/>
        <i x="21" nd="1"/>
        <i x="12" nd="1"/>
        <i x="15" nd="1"/>
        <i x="17" nd="1"/>
        <i x="16" nd="1"/>
        <i x="18" nd="1"/>
        <i x="20" nd="1"/>
        <i x="2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31278565-C9F6-4D61-B1AB-E35D1B265E4E}" cache="Slicer_Product" caption="Product" columnCount="2" style="SlicerStyleOther2" rowHeight="180000"/>
  <slicer name="FinYear" xr10:uid="{57AA969C-8700-4C2B-B5F0-04CB77016EC2}" cache="Slicer_FinYear" caption="FinYear" columnCount="2" style="SlicerStyleLight5" rowHeight="241300"/>
  <slicer name="TypeOfSale" xr10:uid="{411DFCDE-CFB3-4A2A-9FC1-C53030D446A7}" cache="Slicer_TypeOfSale" caption="TypeOfSale" columnCount="2" style="SlicerStyleLight2" rowHeight="180000"/>
  <slicer name="Region" xr10:uid="{F11D724A-7454-4B61-8633-5F71B676280C}" cache="Slicer_Region" caption="Region" columnCount="2" style="SlicerStyleOther1" rowHeight="180000"/>
  <slicer name="Months" xr10:uid="{3725FB27-C910-4276-90F1-3D310910EB8D}" cache="Slicer_Months" caption="Months" columnCount="3"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1" width="525" row="9">
    <wetp:webextensionref xmlns:r="http://schemas.openxmlformats.org/officeDocument/2006/relationships" r:id="rId1"/>
  </wetp:taskpane>
</wetp:taskpanes>
</file>

<file path=xl/webextensions/webextension1.xml><?xml version="1.0" encoding="utf-8"?>
<we:webextension xmlns:we="http://schemas.microsoft.com/office/webextensions/webextension/2010/11" id="{942C50C8-99F1-4D9D-A620-AC55A524C873}">
  <we:reference id="wa200005502" version="1.0.0.11" store="en-US" storeType="OMEX"/>
  <we:alternateReferences>
    <we:reference id="wa200005502" version="1.0.0.11" store="" storeType="OMEX"/>
  </we:alternateReferences>
  <we:properties>
    <we:property name="docId" value="&quot;bWsqJGisQdqynShuptysB&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FF00"/>
  </sheetPr>
  <dimension ref="B1:X35"/>
  <sheetViews>
    <sheetView showGridLines="0" showRowColHeaders="0" zoomScale="85" zoomScaleNormal="85" workbookViewId="0">
      <selection activeCell="N3" sqref="N3"/>
    </sheetView>
  </sheetViews>
  <sheetFormatPr defaultRowHeight="14.5" x14ac:dyDescent="0.35"/>
  <cols>
    <col min="1" max="1" width="3.7265625" customWidth="1"/>
    <col min="16" max="17" width="4" customWidth="1"/>
    <col min="18" max="18" width="9.90625" bestFit="1" customWidth="1"/>
    <col min="19" max="19" width="8.453125" bestFit="1" customWidth="1"/>
    <col min="20" max="20" width="11.81640625" bestFit="1" customWidth="1"/>
    <col min="21" max="21" width="2.1796875" customWidth="1"/>
    <col min="22" max="22" width="12.26953125" bestFit="1" customWidth="1"/>
    <col min="23" max="23" width="10.453125" bestFit="1" customWidth="1"/>
    <col min="24" max="25" width="12.7265625" customWidth="1"/>
  </cols>
  <sheetData>
    <row r="1" spans="2:24" ht="15" thickBot="1" x14ac:dyDescent="0.4"/>
    <row r="2" spans="2:24" ht="21" customHeight="1" thickBot="1" x14ac:dyDescent="0.4">
      <c r="B2" s="68" t="s">
        <v>53</v>
      </c>
      <c r="C2" s="69"/>
      <c r="D2" s="69"/>
      <c r="E2" s="69"/>
      <c r="F2" s="69"/>
      <c r="G2" s="69"/>
      <c r="H2" s="69"/>
      <c r="I2" s="69"/>
      <c r="J2" s="69"/>
      <c r="K2" s="69"/>
      <c r="L2" s="69"/>
      <c r="M2" s="69"/>
      <c r="N2" s="69"/>
      <c r="O2" s="69"/>
      <c r="P2" s="70"/>
      <c r="Q2" s="25"/>
      <c r="R2" s="65" t="s">
        <v>52</v>
      </c>
      <c r="S2" s="66"/>
      <c r="T2" s="66"/>
      <c r="U2" s="66"/>
      <c r="V2" s="66"/>
      <c r="W2" s="66"/>
      <c r="X2" s="67"/>
    </row>
    <row r="3" spans="2:24" ht="15" thickBot="1" x14ac:dyDescent="0.4">
      <c r="B3" s="26"/>
      <c r="C3" s="27"/>
      <c r="D3" s="27"/>
      <c r="E3" s="27"/>
      <c r="F3" s="27"/>
      <c r="G3" s="27"/>
      <c r="H3" s="27"/>
      <c r="I3" s="27"/>
      <c r="J3" s="27"/>
      <c r="K3" s="27"/>
      <c r="L3" s="27"/>
      <c r="M3" s="27"/>
      <c r="N3" s="27"/>
      <c r="O3" s="27"/>
      <c r="P3" s="27"/>
      <c r="Q3" s="27"/>
    </row>
    <row r="4" spans="2:24" x14ac:dyDescent="0.35">
      <c r="B4" s="54"/>
      <c r="C4" s="55"/>
      <c r="D4" s="55"/>
      <c r="E4" s="55"/>
      <c r="F4" s="55"/>
      <c r="G4" s="55"/>
      <c r="H4" s="55"/>
      <c r="I4" s="55"/>
      <c r="J4" s="55"/>
      <c r="K4" s="55"/>
      <c r="L4" s="55"/>
      <c r="M4" s="55"/>
      <c r="N4" s="55"/>
      <c r="O4" s="55"/>
      <c r="P4" s="56"/>
      <c r="Q4" s="7"/>
      <c r="R4" s="33"/>
      <c r="S4" s="33"/>
      <c r="T4" s="33"/>
      <c r="V4" s="3" t="s">
        <v>24</v>
      </c>
      <c r="W4" s="4"/>
      <c r="X4" s="4"/>
    </row>
    <row r="5" spans="2:24" x14ac:dyDescent="0.35">
      <c r="B5" s="57"/>
      <c r="C5" s="58"/>
      <c r="D5" s="58"/>
      <c r="E5" s="58"/>
      <c r="F5" s="58"/>
      <c r="G5" s="58"/>
      <c r="H5" s="58"/>
      <c r="I5" s="58"/>
      <c r="J5" s="58"/>
      <c r="K5" s="58"/>
      <c r="L5" s="58"/>
      <c r="M5" s="58"/>
      <c r="N5" s="58"/>
      <c r="O5" s="58"/>
      <c r="P5" s="59"/>
      <c r="Q5" s="7"/>
      <c r="R5" s="33"/>
      <c r="S5" s="78" t="s">
        <v>22</v>
      </c>
      <c r="T5" s="78" t="s">
        <v>23</v>
      </c>
      <c r="V5" s="4"/>
      <c r="W5" s="4" t="s">
        <v>11</v>
      </c>
      <c r="X5" s="4" t="s">
        <v>10</v>
      </c>
    </row>
    <row r="6" spans="2:24" x14ac:dyDescent="0.35">
      <c r="B6" s="57"/>
      <c r="C6" s="58"/>
      <c r="D6" s="58"/>
      <c r="E6" s="58"/>
      <c r="F6" s="58"/>
      <c r="G6" s="58"/>
      <c r="H6" s="58"/>
      <c r="I6" s="58"/>
      <c r="J6" s="58"/>
      <c r="K6" s="58"/>
      <c r="L6" s="58"/>
      <c r="M6" s="58"/>
      <c r="N6" s="58"/>
      <c r="O6" s="58"/>
      <c r="P6" s="59"/>
      <c r="Q6" s="7"/>
      <c r="R6" s="33" t="s">
        <v>6</v>
      </c>
      <c r="S6" s="34">
        <v>7442</v>
      </c>
      <c r="T6" s="34">
        <v>3969.6507317073169</v>
      </c>
      <c r="V6" s="35" t="s">
        <v>6</v>
      </c>
      <c r="W6" s="5">
        <v>1135.0380487804875</v>
      </c>
      <c r="X6" s="5">
        <v>2834.6126829268296</v>
      </c>
    </row>
    <row r="7" spans="2:24" x14ac:dyDescent="0.35">
      <c r="B7" s="57"/>
      <c r="C7" s="58"/>
      <c r="D7" s="58"/>
      <c r="E7" s="58"/>
      <c r="F7" s="58"/>
      <c r="G7" s="58"/>
      <c r="H7" s="58"/>
      <c r="I7" s="58"/>
      <c r="J7" s="58"/>
      <c r="K7" s="58"/>
      <c r="L7" s="58"/>
      <c r="M7" s="58"/>
      <c r="N7" s="58"/>
      <c r="O7" s="58"/>
      <c r="P7" s="59"/>
      <c r="Q7" s="7"/>
      <c r="R7" s="33" t="s">
        <v>7</v>
      </c>
      <c r="S7" s="34">
        <v>10782</v>
      </c>
      <c r="T7" s="34">
        <v>6186.7324390243921</v>
      </c>
      <c r="V7" s="35" t="s">
        <v>7</v>
      </c>
      <c r="W7" s="5">
        <v>3391.9436585365856</v>
      </c>
      <c r="X7" s="5">
        <v>2794.7887804878046</v>
      </c>
    </row>
    <row r="8" spans="2:24" x14ac:dyDescent="0.35">
      <c r="B8" s="57"/>
      <c r="C8" s="58"/>
      <c r="D8" s="58"/>
      <c r="E8" s="58"/>
      <c r="F8" s="58"/>
      <c r="G8" s="58"/>
      <c r="H8" s="58"/>
      <c r="I8" s="58"/>
      <c r="J8" s="58"/>
      <c r="K8" s="58"/>
      <c r="L8" s="58"/>
      <c r="M8" s="58"/>
      <c r="N8" s="58"/>
      <c r="O8" s="58"/>
      <c r="P8" s="59"/>
      <c r="Q8" s="7"/>
      <c r="R8" s="33" t="s">
        <v>8</v>
      </c>
      <c r="S8" s="34">
        <v>9645</v>
      </c>
      <c r="T8" s="34">
        <v>4821.3334146341458</v>
      </c>
      <c r="V8" s="35" t="s">
        <v>8</v>
      </c>
      <c r="W8" s="5">
        <v>584.81756097560969</v>
      </c>
      <c r="X8" s="5">
        <v>4236.5158536585359</v>
      </c>
    </row>
    <row r="9" spans="2:24" x14ac:dyDescent="0.35">
      <c r="B9" s="57"/>
      <c r="C9" s="58"/>
      <c r="D9" s="58"/>
      <c r="E9" s="58"/>
      <c r="F9" s="58"/>
      <c r="G9" s="58"/>
      <c r="H9" s="58"/>
      <c r="I9" s="58"/>
      <c r="J9" s="58"/>
      <c r="K9" s="58"/>
      <c r="L9" s="58"/>
      <c r="M9" s="58"/>
      <c r="N9" s="58"/>
      <c r="O9" s="58"/>
      <c r="P9" s="59"/>
      <c r="Q9" s="7"/>
      <c r="R9" s="33" t="s">
        <v>9</v>
      </c>
      <c r="S9" s="34">
        <v>6350</v>
      </c>
      <c r="T9" s="34">
        <v>2777.4436585365856</v>
      </c>
      <c r="V9" s="35" t="s">
        <v>9</v>
      </c>
      <c r="W9" s="5">
        <v>1771.1714634146342</v>
      </c>
      <c r="X9" s="5">
        <v>1006.2721951219514</v>
      </c>
    </row>
    <row r="10" spans="2:24" x14ac:dyDescent="0.35">
      <c r="B10" s="57"/>
      <c r="C10" s="58"/>
      <c r="D10" s="58"/>
      <c r="E10" s="58"/>
      <c r="F10" s="58"/>
      <c r="G10" s="58"/>
      <c r="H10" s="58"/>
      <c r="I10" s="58"/>
      <c r="J10" s="58"/>
      <c r="K10" s="58"/>
      <c r="L10" s="58"/>
      <c r="M10" s="58"/>
      <c r="N10" s="58"/>
      <c r="O10" s="58"/>
      <c r="P10" s="59"/>
      <c r="Q10" s="7"/>
      <c r="R10" s="33" t="s">
        <v>20</v>
      </c>
      <c r="S10" s="34">
        <v>34219</v>
      </c>
      <c r="T10" s="34">
        <v>17755.160243902443</v>
      </c>
    </row>
    <row r="11" spans="2:24" x14ac:dyDescent="0.35">
      <c r="B11" s="57"/>
      <c r="C11" s="58"/>
      <c r="D11" s="58"/>
      <c r="E11" s="58"/>
      <c r="F11" s="58"/>
      <c r="G11" s="58"/>
      <c r="H11" s="58"/>
      <c r="I11" s="58"/>
      <c r="J11" s="58"/>
      <c r="K11" s="58"/>
      <c r="L11" s="58"/>
      <c r="M11" s="58"/>
      <c r="N11" s="58"/>
      <c r="O11" s="58"/>
      <c r="P11" s="59"/>
      <c r="Q11" s="7"/>
    </row>
    <row r="12" spans="2:24" x14ac:dyDescent="0.35">
      <c r="B12" s="57"/>
      <c r="C12" s="58"/>
      <c r="D12" s="58"/>
      <c r="E12" s="58"/>
      <c r="F12" s="58"/>
      <c r="G12" s="58"/>
      <c r="H12" s="58"/>
      <c r="I12" s="58"/>
      <c r="J12" s="58"/>
      <c r="K12" s="58"/>
      <c r="L12" s="58"/>
      <c r="M12" s="58"/>
      <c r="N12" s="58"/>
      <c r="O12" s="58"/>
      <c r="P12" s="59"/>
      <c r="Q12" s="7"/>
      <c r="R12" s="38"/>
      <c r="S12" s="39"/>
      <c r="T12" s="39"/>
      <c r="U12" s="39"/>
      <c r="V12" s="39"/>
      <c r="W12" s="39"/>
      <c r="X12" s="40"/>
    </row>
    <row r="13" spans="2:24" x14ac:dyDescent="0.35">
      <c r="B13" s="57"/>
      <c r="C13" s="58"/>
      <c r="D13" s="58"/>
      <c r="E13" s="58"/>
      <c r="F13" s="58"/>
      <c r="G13" s="58"/>
      <c r="H13" s="58"/>
      <c r="I13" s="58"/>
      <c r="J13" s="58"/>
      <c r="K13" s="58"/>
      <c r="L13" s="58"/>
      <c r="M13" s="58"/>
      <c r="N13" s="58"/>
      <c r="O13" s="58"/>
      <c r="P13" s="59"/>
      <c r="Q13" s="7"/>
      <c r="R13" s="36"/>
      <c r="X13" s="37"/>
    </row>
    <row r="14" spans="2:24" x14ac:dyDescent="0.35">
      <c r="B14" s="57"/>
      <c r="C14" s="58"/>
      <c r="D14" s="58"/>
      <c r="E14" s="58"/>
      <c r="F14" s="58"/>
      <c r="G14" s="58"/>
      <c r="H14" s="58"/>
      <c r="I14" s="58"/>
      <c r="J14" s="58"/>
      <c r="K14" s="58"/>
      <c r="L14" s="58"/>
      <c r="M14" s="58"/>
      <c r="N14" s="58"/>
      <c r="O14" s="58"/>
      <c r="P14" s="59"/>
      <c r="Q14" s="7"/>
      <c r="R14" s="36"/>
      <c r="X14" s="37"/>
    </row>
    <row r="15" spans="2:24" x14ac:dyDescent="0.35">
      <c r="B15" s="57"/>
      <c r="C15" s="58"/>
      <c r="D15" s="58"/>
      <c r="E15" s="58"/>
      <c r="F15" s="58"/>
      <c r="G15" s="58"/>
      <c r="H15" s="58"/>
      <c r="I15" s="58"/>
      <c r="J15" s="58"/>
      <c r="K15" s="58"/>
      <c r="L15" s="58"/>
      <c r="M15" s="58"/>
      <c r="N15" s="58"/>
      <c r="O15" s="58"/>
      <c r="P15" s="59"/>
      <c r="Q15" s="7"/>
      <c r="R15" s="36"/>
      <c r="X15" s="37"/>
    </row>
    <row r="16" spans="2:24" x14ac:dyDescent="0.35">
      <c r="B16" s="57"/>
      <c r="C16" s="58"/>
      <c r="D16" s="58"/>
      <c r="E16" s="58"/>
      <c r="F16" s="58"/>
      <c r="G16" s="58"/>
      <c r="H16" s="58"/>
      <c r="I16" s="58"/>
      <c r="J16" s="58"/>
      <c r="K16" s="58"/>
      <c r="L16" s="58"/>
      <c r="M16" s="58"/>
      <c r="N16" s="58"/>
      <c r="O16" s="58"/>
      <c r="P16" s="59"/>
      <c r="Q16" s="7"/>
      <c r="R16" s="36"/>
      <c r="X16" s="37"/>
    </row>
    <row r="17" spans="2:24" x14ac:dyDescent="0.35">
      <c r="B17" s="57"/>
      <c r="C17" s="58"/>
      <c r="D17" s="58"/>
      <c r="E17" s="58"/>
      <c r="F17" s="58"/>
      <c r="G17" s="58"/>
      <c r="H17" s="58"/>
      <c r="I17" s="58"/>
      <c r="J17" s="58"/>
      <c r="K17" s="58"/>
      <c r="L17" s="58"/>
      <c r="M17" s="58"/>
      <c r="N17" s="58"/>
      <c r="O17" s="58"/>
      <c r="P17" s="59"/>
      <c r="Q17" s="7"/>
      <c r="R17" s="36"/>
      <c r="X17" s="37"/>
    </row>
    <row r="18" spans="2:24" x14ac:dyDescent="0.35">
      <c r="B18" s="57"/>
      <c r="C18" s="58"/>
      <c r="D18" s="58"/>
      <c r="E18" s="58"/>
      <c r="F18" s="58"/>
      <c r="G18" s="58"/>
      <c r="H18" s="58"/>
      <c r="I18" s="58"/>
      <c r="J18" s="58"/>
      <c r="K18" s="58"/>
      <c r="L18" s="58"/>
      <c r="M18" s="58"/>
      <c r="N18" s="58"/>
      <c r="O18" s="58"/>
      <c r="P18" s="59"/>
      <c r="Q18" s="7"/>
      <c r="R18" s="36"/>
      <c r="X18" s="37"/>
    </row>
    <row r="19" spans="2:24" x14ac:dyDescent="0.35">
      <c r="B19" s="57"/>
      <c r="C19" s="58"/>
      <c r="D19" s="58"/>
      <c r="E19" s="58"/>
      <c r="F19" s="58"/>
      <c r="G19" s="58"/>
      <c r="H19" s="58"/>
      <c r="I19" s="58"/>
      <c r="J19" s="58"/>
      <c r="K19" s="58"/>
      <c r="L19" s="58"/>
      <c r="M19" s="58"/>
      <c r="N19" s="58"/>
      <c r="O19" s="58"/>
      <c r="P19" s="59"/>
      <c r="Q19" s="7"/>
      <c r="R19" s="36"/>
      <c r="X19" s="37"/>
    </row>
    <row r="20" spans="2:24" x14ac:dyDescent="0.35">
      <c r="B20" s="57"/>
      <c r="C20" s="58"/>
      <c r="D20" s="58"/>
      <c r="E20" s="58"/>
      <c r="F20" s="58"/>
      <c r="G20" s="58"/>
      <c r="H20" s="58"/>
      <c r="I20" s="58"/>
      <c r="J20" s="58"/>
      <c r="K20" s="58"/>
      <c r="L20" s="58"/>
      <c r="M20" s="58"/>
      <c r="N20" s="58"/>
      <c r="O20" s="58"/>
      <c r="P20" s="59"/>
      <c r="Q20" s="7"/>
      <c r="R20" s="36"/>
      <c r="X20" s="37"/>
    </row>
    <row r="21" spans="2:24" x14ac:dyDescent="0.35">
      <c r="B21" s="57"/>
      <c r="C21" s="58"/>
      <c r="D21" s="58"/>
      <c r="E21" s="58"/>
      <c r="F21" s="58"/>
      <c r="G21" s="58"/>
      <c r="H21" s="58"/>
      <c r="I21" s="58"/>
      <c r="J21" s="58"/>
      <c r="K21" s="58"/>
      <c r="L21" s="58"/>
      <c r="M21" s="58"/>
      <c r="N21" s="58"/>
      <c r="O21" s="58"/>
      <c r="P21" s="59"/>
      <c r="Q21" s="7"/>
      <c r="R21" s="36"/>
      <c r="X21" s="37"/>
    </row>
    <row r="22" spans="2:24" x14ac:dyDescent="0.35">
      <c r="B22" s="57"/>
      <c r="C22" s="58"/>
      <c r="D22" s="58"/>
      <c r="E22" s="58"/>
      <c r="F22" s="58"/>
      <c r="G22" s="58"/>
      <c r="H22" s="58"/>
      <c r="I22" s="58"/>
      <c r="J22" s="58"/>
      <c r="K22" s="58"/>
      <c r="L22" s="58"/>
      <c r="M22" s="58"/>
      <c r="N22" s="58"/>
      <c r="O22" s="58"/>
      <c r="P22" s="59"/>
      <c r="Q22" s="7"/>
      <c r="R22" s="36"/>
      <c r="X22" s="37"/>
    </row>
    <row r="23" spans="2:24" x14ac:dyDescent="0.35">
      <c r="B23" s="57"/>
      <c r="C23" s="58"/>
      <c r="D23" s="58"/>
      <c r="E23" s="58"/>
      <c r="F23" s="58"/>
      <c r="G23" s="58"/>
      <c r="H23" s="58"/>
      <c r="I23" s="58"/>
      <c r="J23" s="58"/>
      <c r="K23" s="58"/>
      <c r="L23" s="58"/>
      <c r="M23" s="58"/>
      <c r="N23" s="58"/>
      <c r="O23" s="58"/>
      <c r="P23" s="59"/>
      <c r="Q23" s="7"/>
      <c r="R23" s="36"/>
      <c r="X23" s="37"/>
    </row>
    <row r="24" spans="2:24" x14ac:dyDescent="0.35">
      <c r="B24" s="57"/>
      <c r="C24" s="58"/>
      <c r="D24" s="58"/>
      <c r="E24" s="58"/>
      <c r="F24" s="58"/>
      <c r="G24" s="58"/>
      <c r="H24" s="58"/>
      <c r="I24" s="58"/>
      <c r="J24" s="58"/>
      <c r="K24" s="58"/>
      <c r="L24" s="58"/>
      <c r="M24" s="58"/>
      <c r="N24" s="58"/>
      <c r="O24" s="58"/>
      <c r="P24" s="59"/>
      <c r="Q24" s="7"/>
      <c r="R24" s="36"/>
      <c r="X24" s="37"/>
    </row>
    <row r="25" spans="2:24" x14ac:dyDescent="0.35">
      <c r="B25" s="57"/>
      <c r="C25" s="58"/>
      <c r="D25" s="58"/>
      <c r="E25" s="58"/>
      <c r="F25" s="58"/>
      <c r="G25" s="58"/>
      <c r="H25" s="58"/>
      <c r="I25" s="58"/>
      <c r="J25" s="58"/>
      <c r="K25" s="58"/>
      <c r="L25" s="58"/>
      <c r="M25" s="58"/>
      <c r="N25" s="58"/>
      <c r="O25" s="58"/>
      <c r="P25" s="59"/>
      <c r="Q25" s="7"/>
      <c r="R25" s="41"/>
      <c r="S25" s="42"/>
      <c r="T25" s="42"/>
      <c r="U25" s="42"/>
      <c r="V25" s="42"/>
      <c r="W25" s="42"/>
      <c r="X25" s="43"/>
    </row>
    <row r="26" spans="2:24" x14ac:dyDescent="0.35">
      <c r="B26" s="57"/>
      <c r="C26" s="58"/>
      <c r="D26" s="58"/>
      <c r="E26" s="58"/>
      <c r="F26" s="58"/>
      <c r="G26" s="58"/>
      <c r="H26" s="58"/>
      <c r="I26" s="58"/>
      <c r="J26" s="58"/>
      <c r="K26" s="58"/>
      <c r="L26" s="58"/>
      <c r="M26" s="58"/>
      <c r="N26" s="58"/>
      <c r="O26" s="58"/>
      <c r="P26" s="59"/>
      <c r="Q26" s="7"/>
      <c r="R26" s="63" t="s">
        <v>51</v>
      </c>
      <c r="S26" s="63"/>
      <c r="T26" s="63"/>
      <c r="U26" s="63"/>
      <c r="V26" s="63"/>
      <c r="W26" s="63"/>
      <c r="X26" s="63"/>
    </row>
    <row r="27" spans="2:24" x14ac:dyDescent="0.35">
      <c r="B27" s="57"/>
      <c r="C27" s="58"/>
      <c r="D27" s="58"/>
      <c r="E27" s="58"/>
      <c r="F27" s="58"/>
      <c r="G27" s="58"/>
      <c r="H27" s="58"/>
      <c r="I27" s="58"/>
      <c r="J27" s="58"/>
      <c r="K27" s="58"/>
      <c r="L27" s="58"/>
      <c r="M27" s="58"/>
      <c r="N27" s="58"/>
      <c r="O27" s="58"/>
      <c r="P27" s="59"/>
      <c r="Q27" s="7"/>
      <c r="R27" s="64"/>
      <c r="S27" s="64"/>
      <c r="T27" s="64"/>
      <c r="U27" s="64"/>
      <c r="V27" s="64"/>
      <c r="W27" s="64"/>
      <c r="X27" s="64"/>
    </row>
    <row r="28" spans="2:24" x14ac:dyDescent="0.35">
      <c r="B28" s="57"/>
      <c r="C28" s="58"/>
      <c r="D28" s="58"/>
      <c r="E28" s="58"/>
      <c r="F28" s="58"/>
      <c r="G28" s="58"/>
      <c r="H28" s="58"/>
      <c r="I28" s="58"/>
      <c r="J28" s="58"/>
      <c r="K28" s="58"/>
      <c r="L28" s="58"/>
      <c r="M28" s="58"/>
      <c r="N28" s="58"/>
      <c r="O28" s="58"/>
      <c r="P28" s="59"/>
      <c r="Q28" s="7"/>
      <c r="R28" s="64"/>
      <c r="S28" s="64"/>
      <c r="T28" s="64"/>
      <c r="U28" s="64"/>
      <c r="V28" s="64"/>
      <c r="W28" s="64"/>
      <c r="X28" s="64"/>
    </row>
    <row r="29" spans="2:24" x14ac:dyDescent="0.35">
      <c r="B29" s="57"/>
      <c r="C29" s="58"/>
      <c r="D29" s="58"/>
      <c r="E29" s="58"/>
      <c r="F29" s="58"/>
      <c r="G29" s="58"/>
      <c r="H29" s="58"/>
      <c r="I29" s="58"/>
      <c r="J29" s="58"/>
      <c r="K29" s="58"/>
      <c r="L29" s="58"/>
      <c r="M29" s="58"/>
      <c r="N29" s="58"/>
      <c r="O29" s="58"/>
      <c r="P29" s="59"/>
      <c r="Q29" s="7"/>
      <c r="R29" s="64"/>
      <c r="S29" s="64"/>
      <c r="T29" s="64"/>
      <c r="U29" s="64"/>
      <c r="V29" s="64"/>
      <c r="W29" s="64"/>
      <c r="X29" s="64"/>
    </row>
    <row r="30" spans="2:24" x14ac:dyDescent="0.35">
      <c r="B30" s="57"/>
      <c r="C30" s="58"/>
      <c r="D30" s="58"/>
      <c r="E30" s="58"/>
      <c r="F30" s="58"/>
      <c r="G30" s="58"/>
      <c r="H30" s="58"/>
      <c r="I30" s="58"/>
      <c r="J30" s="58"/>
      <c r="K30" s="58"/>
      <c r="L30" s="58"/>
      <c r="M30" s="58"/>
      <c r="N30" s="58"/>
      <c r="O30" s="58"/>
      <c r="P30" s="59"/>
      <c r="Q30" s="7"/>
      <c r="X30" s="28"/>
    </row>
    <row r="31" spans="2:24" ht="15" thickBot="1" x14ac:dyDescent="0.4">
      <c r="B31" s="57"/>
      <c r="C31" s="58"/>
      <c r="D31" s="58"/>
      <c r="E31" s="58"/>
      <c r="F31" s="58"/>
      <c r="G31" s="58"/>
      <c r="H31" s="58"/>
      <c r="I31" s="58"/>
      <c r="J31" s="58"/>
      <c r="K31" s="58"/>
      <c r="L31" s="58"/>
      <c r="M31" s="58"/>
      <c r="N31" s="58"/>
      <c r="O31" s="58"/>
      <c r="P31" s="59"/>
      <c r="Q31" s="7"/>
      <c r="X31" s="28"/>
    </row>
    <row r="32" spans="2:24" ht="15" thickBot="1" x14ac:dyDescent="0.4">
      <c r="B32" s="57"/>
      <c r="C32" s="58"/>
      <c r="D32" s="58"/>
      <c r="E32" s="58"/>
      <c r="F32" s="58"/>
      <c r="G32" s="58"/>
      <c r="H32" s="58"/>
      <c r="I32" s="58"/>
      <c r="J32" s="58"/>
      <c r="K32" s="58"/>
      <c r="L32" s="58"/>
      <c r="M32" s="58"/>
      <c r="N32" s="58"/>
      <c r="O32" s="58"/>
      <c r="P32" s="59"/>
      <c r="Q32" s="7"/>
      <c r="T32" s="22"/>
      <c r="X32" s="28"/>
    </row>
    <row r="33" spans="2:24" x14ac:dyDescent="0.35">
      <c r="B33" s="57"/>
      <c r="C33" s="58"/>
      <c r="D33" s="58"/>
      <c r="E33" s="58"/>
      <c r="F33" s="58"/>
      <c r="G33" s="58"/>
      <c r="H33" s="58"/>
      <c r="I33" s="58"/>
      <c r="J33" s="58"/>
      <c r="K33" s="58"/>
      <c r="L33" s="58"/>
      <c r="M33" s="58"/>
      <c r="N33" s="58"/>
      <c r="O33" s="58"/>
      <c r="P33" s="59"/>
      <c r="Q33" s="7"/>
      <c r="X33" s="28"/>
    </row>
    <row r="34" spans="2:24" x14ac:dyDescent="0.35">
      <c r="B34" s="57"/>
      <c r="C34" s="58"/>
      <c r="D34" s="58"/>
      <c r="E34" s="58"/>
      <c r="F34" s="58"/>
      <c r="G34" s="58"/>
      <c r="H34" s="58"/>
      <c r="I34" s="58"/>
      <c r="J34" s="58"/>
      <c r="K34" s="58"/>
      <c r="L34" s="58"/>
      <c r="M34" s="58"/>
      <c r="N34" s="58"/>
      <c r="O34" s="58"/>
      <c r="P34" s="59"/>
      <c r="Q34" s="7"/>
      <c r="X34" s="28"/>
    </row>
    <row r="35" spans="2:24" ht="15" thickBot="1" x14ac:dyDescent="0.4">
      <c r="B35" s="60"/>
      <c r="C35" s="61"/>
      <c r="D35" s="61"/>
      <c r="E35" s="61"/>
      <c r="F35" s="61"/>
      <c r="G35" s="61"/>
      <c r="H35" s="61"/>
      <c r="I35" s="61"/>
      <c r="J35" s="61"/>
      <c r="K35" s="61"/>
      <c r="L35" s="61"/>
      <c r="M35" s="61"/>
      <c r="N35" s="61"/>
      <c r="O35" s="61"/>
      <c r="P35" s="62"/>
      <c r="Q35" s="29"/>
      <c r="R35" s="30"/>
      <c r="S35" s="30"/>
      <c r="T35" s="30"/>
      <c r="U35" s="30"/>
      <c r="V35" s="30"/>
      <c r="W35" s="30"/>
      <c r="X35" s="31"/>
    </row>
  </sheetData>
  <mergeCells count="4">
    <mergeCell ref="B4:P35"/>
    <mergeCell ref="R26:X29"/>
    <mergeCell ref="R2:X2"/>
    <mergeCell ref="B2:P2"/>
  </mergeCell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FFFF"/>
  </sheetPr>
  <dimension ref="B3:E31"/>
  <sheetViews>
    <sheetView showGridLines="0" showRowColHeaders="0" workbookViewId="0">
      <selection activeCell="H9" sqref="H9"/>
    </sheetView>
  </sheetViews>
  <sheetFormatPr defaultRowHeight="14.5" x14ac:dyDescent="0.35"/>
  <cols>
    <col min="1" max="1" width="3.7265625" customWidth="1"/>
    <col min="2" max="2" width="19.54296875" bestFit="1" customWidth="1"/>
    <col min="3" max="3" width="15.7265625" bestFit="1" customWidth="1"/>
    <col min="4" max="4" width="12" bestFit="1" customWidth="1"/>
    <col min="5" max="5" width="7.1796875" bestFit="1" customWidth="1"/>
  </cols>
  <sheetData>
    <row r="3" spans="2:5" x14ac:dyDescent="0.35">
      <c r="B3" s="3" t="s">
        <v>21</v>
      </c>
      <c r="C3" s="4"/>
      <c r="D3" s="4"/>
      <c r="E3" s="4"/>
    </row>
    <row r="4" spans="2:5" x14ac:dyDescent="0.35">
      <c r="B4" s="6" t="s">
        <v>19</v>
      </c>
      <c r="C4" s="6" t="s">
        <v>16</v>
      </c>
      <c r="D4" s="6" t="s">
        <v>17</v>
      </c>
      <c r="E4" s="4" t="s">
        <v>5</v>
      </c>
    </row>
    <row r="5" spans="2:5" x14ac:dyDescent="0.35">
      <c r="B5" s="4" t="s">
        <v>6</v>
      </c>
      <c r="C5" s="4" t="s">
        <v>11</v>
      </c>
      <c r="D5" s="4" t="s">
        <v>12</v>
      </c>
      <c r="E5" s="5">
        <v>2427.3090243902438</v>
      </c>
    </row>
    <row r="6" spans="2:5" x14ac:dyDescent="0.35">
      <c r="B6" s="4"/>
      <c r="C6" s="4"/>
      <c r="D6" s="4" t="s">
        <v>13</v>
      </c>
      <c r="E6" s="5">
        <v>11137.016341463415</v>
      </c>
    </row>
    <row r="7" spans="2:5" x14ac:dyDescent="0.35">
      <c r="B7" s="4"/>
      <c r="C7" s="4"/>
      <c r="D7" s="4" t="s">
        <v>14</v>
      </c>
      <c r="E7" s="5">
        <v>6444.7251219512191</v>
      </c>
    </row>
    <row r="8" spans="2:5" x14ac:dyDescent="0.35">
      <c r="B8" s="4"/>
      <c r="C8" s="4" t="s">
        <v>10</v>
      </c>
      <c r="D8" s="4" t="s">
        <v>12</v>
      </c>
      <c r="E8" s="5">
        <v>10803.720938505277</v>
      </c>
    </row>
    <row r="9" spans="2:5" x14ac:dyDescent="0.35">
      <c r="B9" s="4"/>
      <c r="C9" s="4"/>
      <c r="D9" s="4" t="s">
        <v>13</v>
      </c>
      <c r="E9" s="5">
        <v>3738.3994390243906</v>
      </c>
    </row>
    <row r="10" spans="2:5" x14ac:dyDescent="0.35">
      <c r="B10" s="4"/>
      <c r="C10" s="4"/>
      <c r="D10" s="4" t="s">
        <v>14</v>
      </c>
      <c r="E10" s="5">
        <v>6430.2519024390249</v>
      </c>
    </row>
    <row r="11" spans="2:5" x14ac:dyDescent="0.35">
      <c r="B11" s="4"/>
      <c r="C11" s="4"/>
      <c r="D11" s="4" t="s">
        <v>15</v>
      </c>
      <c r="E11" s="5">
        <v>8556.2510975609748</v>
      </c>
    </row>
    <row r="12" spans="2:5" x14ac:dyDescent="0.35">
      <c r="B12" s="4" t="s">
        <v>7</v>
      </c>
      <c r="C12" s="4" t="s">
        <v>11</v>
      </c>
      <c r="D12" s="4" t="s">
        <v>12</v>
      </c>
      <c r="E12" s="5">
        <v>18686.1611097561</v>
      </c>
    </row>
    <row r="13" spans="2:5" x14ac:dyDescent="0.35">
      <c r="B13" s="4"/>
      <c r="C13" s="4"/>
      <c r="D13" s="4" t="s">
        <v>13</v>
      </c>
      <c r="E13" s="5">
        <v>3866.4165853658533</v>
      </c>
    </row>
    <row r="14" spans="2:5" x14ac:dyDescent="0.35">
      <c r="B14" s="4"/>
      <c r="C14" s="4"/>
      <c r="D14" s="4" t="s">
        <v>14</v>
      </c>
      <c r="E14" s="5">
        <v>13559.745951219511</v>
      </c>
    </row>
    <row r="15" spans="2:5" x14ac:dyDescent="0.35">
      <c r="B15" s="4"/>
      <c r="C15" s="4" t="s">
        <v>10</v>
      </c>
      <c r="D15" s="4" t="s">
        <v>12</v>
      </c>
      <c r="E15" s="5">
        <v>7858.7695731707308</v>
      </c>
    </row>
    <row r="16" spans="2:5" x14ac:dyDescent="0.35">
      <c r="B16" s="4"/>
      <c r="C16" s="4"/>
      <c r="D16" s="4" t="s">
        <v>13</v>
      </c>
      <c r="E16" s="5">
        <v>3476.147682926829</v>
      </c>
    </row>
    <row r="17" spans="2:5" x14ac:dyDescent="0.35">
      <c r="B17" s="4"/>
      <c r="C17" s="4"/>
      <c r="D17" s="4" t="s">
        <v>14</v>
      </c>
      <c r="E17" s="5">
        <v>8755.4330243902441</v>
      </c>
    </row>
    <row r="18" spans="2:5" x14ac:dyDescent="0.35">
      <c r="B18" s="4"/>
      <c r="C18" s="4"/>
      <c r="D18" s="4" t="s">
        <v>15</v>
      </c>
      <c r="E18" s="5">
        <v>7034.9089756097565</v>
      </c>
    </row>
    <row r="19" spans="2:5" x14ac:dyDescent="0.35">
      <c r="B19" s="4" t="s">
        <v>8</v>
      </c>
      <c r="C19" s="4" t="s">
        <v>11</v>
      </c>
      <c r="D19" s="4" t="s">
        <v>12</v>
      </c>
      <c r="E19" s="5">
        <v>3298.7255609756094</v>
      </c>
    </row>
    <row r="20" spans="2:5" x14ac:dyDescent="0.35">
      <c r="B20" s="4"/>
      <c r="C20" s="4"/>
      <c r="D20" s="4" t="s">
        <v>13</v>
      </c>
      <c r="E20" s="5">
        <v>3790.0319512195124</v>
      </c>
    </row>
    <row r="21" spans="2:5" x14ac:dyDescent="0.35">
      <c r="B21" s="4"/>
      <c r="C21" s="4"/>
      <c r="D21" s="4" t="s">
        <v>14</v>
      </c>
      <c r="E21" s="5">
        <v>1171.1552195121953</v>
      </c>
    </row>
    <row r="22" spans="2:5" x14ac:dyDescent="0.35">
      <c r="B22" s="4"/>
      <c r="C22" s="4" t="s">
        <v>10</v>
      </c>
      <c r="D22" s="4" t="s">
        <v>12</v>
      </c>
      <c r="E22" s="5">
        <v>13549.204048780488</v>
      </c>
    </row>
    <row r="23" spans="2:5" x14ac:dyDescent="0.35">
      <c r="B23" s="4"/>
      <c r="C23" s="4"/>
      <c r="D23" s="4" t="s">
        <v>13</v>
      </c>
      <c r="E23" s="5">
        <v>10396.869268292685</v>
      </c>
    </row>
    <row r="24" spans="2:5" x14ac:dyDescent="0.35">
      <c r="B24" s="4"/>
      <c r="C24" s="4"/>
      <c r="D24" s="4" t="s">
        <v>14</v>
      </c>
      <c r="E24" s="5">
        <v>9552.7553658536599</v>
      </c>
    </row>
    <row r="25" spans="2:5" x14ac:dyDescent="0.35">
      <c r="B25" s="4"/>
      <c r="C25" s="4"/>
      <c r="D25" s="4" t="s">
        <v>15</v>
      </c>
      <c r="E25" s="5">
        <v>8386.0345365853664</v>
      </c>
    </row>
    <row r="26" spans="2:5" x14ac:dyDescent="0.35">
      <c r="B26" s="4" t="s">
        <v>9</v>
      </c>
      <c r="C26" s="4" t="s">
        <v>11</v>
      </c>
      <c r="D26" s="4" t="s">
        <v>12</v>
      </c>
      <c r="E26" s="5">
        <v>0</v>
      </c>
    </row>
    <row r="27" spans="2:5" x14ac:dyDescent="0.35">
      <c r="B27" s="4"/>
      <c r="C27" s="4"/>
      <c r="D27" s="4" t="s">
        <v>13</v>
      </c>
      <c r="E27" s="5">
        <v>16909.002378048783</v>
      </c>
    </row>
    <row r="28" spans="2:5" x14ac:dyDescent="0.35">
      <c r="B28" s="4"/>
      <c r="C28" s="4"/>
      <c r="D28" s="4" t="s">
        <v>14</v>
      </c>
      <c r="E28" s="5">
        <v>3651.9660487804877</v>
      </c>
    </row>
    <row r="29" spans="2:5" x14ac:dyDescent="0.35">
      <c r="B29" s="4"/>
      <c r="C29" s="4" t="s">
        <v>10</v>
      </c>
      <c r="D29" s="4" t="s">
        <v>12</v>
      </c>
      <c r="E29" s="5">
        <v>4543.9657926829268</v>
      </c>
    </row>
    <row r="30" spans="2:5" x14ac:dyDescent="0.35">
      <c r="B30" s="4"/>
      <c r="C30" s="4"/>
      <c r="D30" s="4" t="s">
        <v>14</v>
      </c>
      <c r="E30" s="5">
        <v>6753.562975609756</v>
      </c>
    </row>
    <row r="31" spans="2:5" x14ac:dyDescent="0.35">
      <c r="B31" s="4"/>
      <c r="C31" s="4"/>
      <c r="D31" s="4" t="s">
        <v>15</v>
      </c>
      <c r="E31" s="5">
        <v>5161.207317073171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3300"/>
  </sheetPr>
  <dimension ref="B2:F26"/>
  <sheetViews>
    <sheetView showGridLines="0" showRowColHeaders="0" workbookViewId="0">
      <selection activeCell="H9" sqref="H9"/>
    </sheetView>
  </sheetViews>
  <sheetFormatPr defaultRowHeight="14.5" x14ac:dyDescent="0.35"/>
  <cols>
    <col min="1" max="1" width="3.7265625" customWidth="1"/>
    <col min="2" max="2" width="19.54296875" bestFit="1" customWidth="1"/>
    <col min="3" max="3" width="9.08984375" bestFit="1" customWidth="1"/>
    <col min="4" max="5" width="9.26953125" bestFit="1" customWidth="1"/>
    <col min="6" max="6" width="10.7265625" bestFit="1" customWidth="1"/>
    <col min="7" max="26" width="9.26953125" bestFit="1" customWidth="1"/>
    <col min="27" max="27" width="11.26953125" bestFit="1" customWidth="1"/>
  </cols>
  <sheetData>
    <row r="2" spans="2:6" x14ac:dyDescent="0.35">
      <c r="B2" s="3" t="s">
        <v>16</v>
      </c>
      <c r="C2" s="4" t="s">
        <v>29</v>
      </c>
    </row>
    <row r="4" spans="2:6" x14ac:dyDescent="0.35">
      <c r="B4" s="3" t="s">
        <v>21</v>
      </c>
      <c r="C4" s="4"/>
      <c r="D4" s="3" t="s">
        <v>18</v>
      </c>
      <c r="E4" s="4"/>
      <c r="F4" s="4"/>
    </row>
    <row r="5" spans="2:6" x14ac:dyDescent="0.35">
      <c r="B5" s="3" t="s">
        <v>17</v>
      </c>
      <c r="C5" s="3" t="s">
        <v>19</v>
      </c>
      <c r="D5" s="4" t="s">
        <v>4</v>
      </c>
      <c r="E5" s="4" t="s">
        <v>3</v>
      </c>
      <c r="F5" s="4" t="s">
        <v>20</v>
      </c>
    </row>
    <row r="6" spans="2:6" x14ac:dyDescent="0.35">
      <c r="B6" s="4" t="s">
        <v>12</v>
      </c>
      <c r="C6" s="4" t="s">
        <v>6</v>
      </c>
      <c r="D6" s="5">
        <v>7764.8140243902453</v>
      </c>
      <c r="E6" s="5">
        <v>5466.2159385052737</v>
      </c>
      <c r="F6" s="5">
        <v>13231.029962895518</v>
      </c>
    </row>
    <row r="7" spans="2:6" x14ac:dyDescent="0.35">
      <c r="B7" s="4"/>
      <c r="C7" s="4" t="s">
        <v>7</v>
      </c>
      <c r="D7" s="5">
        <v>13865.252682926828</v>
      </c>
      <c r="E7" s="5">
        <v>12679.678</v>
      </c>
      <c r="F7" s="5">
        <v>26544.930682926828</v>
      </c>
    </row>
    <row r="8" spans="2:6" x14ac:dyDescent="0.35">
      <c r="B8" s="4"/>
      <c r="C8" s="4" t="s">
        <v>8</v>
      </c>
      <c r="D8" s="5">
        <v>9320.3646097560977</v>
      </c>
      <c r="E8" s="5">
        <v>7527.5650000000005</v>
      </c>
      <c r="F8" s="5">
        <v>16847.929609756098</v>
      </c>
    </row>
    <row r="9" spans="2:6" x14ac:dyDescent="0.35">
      <c r="B9" s="4"/>
      <c r="C9" s="4" t="s">
        <v>9</v>
      </c>
      <c r="D9" s="5">
        <v>2513.0332926829265</v>
      </c>
      <c r="E9" s="5">
        <v>2030.9324999999999</v>
      </c>
      <c r="F9" s="5">
        <v>4543.9657926829259</v>
      </c>
    </row>
    <row r="10" spans="2:6" x14ac:dyDescent="0.35">
      <c r="B10" s="15" t="s">
        <v>30</v>
      </c>
      <c r="C10" s="15"/>
      <c r="D10" s="16">
        <v>33463.464609756098</v>
      </c>
      <c r="E10" s="16">
        <v>27704.391438505274</v>
      </c>
      <c r="F10" s="16">
        <v>61167.856048261368</v>
      </c>
    </row>
    <row r="11" spans="2:6" x14ac:dyDescent="0.35">
      <c r="B11" s="4" t="s">
        <v>13</v>
      </c>
      <c r="C11" s="4" t="s">
        <v>6</v>
      </c>
      <c r="D11" s="5">
        <v>8077.5427804878072</v>
      </c>
      <c r="E11" s="5">
        <v>6797.8730000000005</v>
      </c>
      <c r="F11" s="5">
        <v>14875.415780487809</v>
      </c>
    </row>
    <row r="12" spans="2:6" x14ac:dyDescent="0.35">
      <c r="B12" s="4"/>
      <c r="C12" s="4" t="s">
        <v>7</v>
      </c>
      <c r="D12" s="5">
        <v>4387.7492682926832</v>
      </c>
      <c r="E12" s="5">
        <v>2954.8149999999996</v>
      </c>
      <c r="F12" s="5">
        <v>7342.5642682926828</v>
      </c>
    </row>
    <row r="13" spans="2:6" x14ac:dyDescent="0.35">
      <c r="B13" s="4"/>
      <c r="C13" s="4" t="s">
        <v>8</v>
      </c>
      <c r="D13" s="5">
        <v>7754.2312195121967</v>
      </c>
      <c r="E13" s="5">
        <v>6432.67</v>
      </c>
      <c r="F13" s="5">
        <v>14186.901219512198</v>
      </c>
    </row>
    <row r="14" spans="2:6" x14ac:dyDescent="0.35">
      <c r="B14" s="4"/>
      <c r="C14" s="4" t="s">
        <v>9</v>
      </c>
      <c r="D14" s="5">
        <v>9366.3348780487813</v>
      </c>
      <c r="E14" s="5">
        <v>7542.6674999999987</v>
      </c>
      <c r="F14" s="5">
        <v>16909.002378048779</v>
      </c>
    </row>
    <row r="15" spans="2:6" x14ac:dyDescent="0.35">
      <c r="B15" s="15" t="s">
        <v>31</v>
      </c>
      <c r="C15" s="15"/>
      <c r="D15" s="16">
        <v>29585.858146341467</v>
      </c>
      <c r="E15" s="16">
        <v>23728.0255</v>
      </c>
      <c r="F15" s="16">
        <v>53313.883646341463</v>
      </c>
    </row>
    <row r="16" spans="2:6" x14ac:dyDescent="0.35">
      <c r="B16" s="4" t="s">
        <v>14</v>
      </c>
      <c r="C16" s="4" t="s">
        <v>6</v>
      </c>
      <c r="D16" s="5">
        <v>6388.6550243902439</v>
      </c>
      <c r="E16" s="5">
        <v>6486.3220000000001</v>
      </c>
      <c r="F16" s="5">
        <v>12874.977024390244</v>
      </c>
    </row>
    <row r="17" spans="2:6" x14ac:dyDescent="0.35">
      <c r="B17" s="4"/>
      <c r="C17" s="4" t="s">
        <v>7</v>
      </c>
      <c r="D17" s="5">
        <v>11567.996975609758</v>
      </c>
      <c r="E17" s="5">
        <v>10747.181999999999</v>
      </c>
      <c r="F17" s="5">
        <v>22315.178975609757</v>
      </c>
    </row>
    <row r="18" spans="2:6" x14ac:dyDescent="0.35">
      <c r="B18" s="4"/>
      <c r="C18" s="4" t="s">
        <v>8</v>
      </c>
      <c r="D18" s="5">
        <v>5977.0015853658533</v>
      </c>
      <c r="E18" s="5">
        <v>4746.9089999999987</v>
      </c>
      <c r="F18" s="5">
        <v>10723.910585365851</v>
      </c>
    </row>
    <row r="19" spans="2:6" x14ac:dyDescent="0.35">
      <c r="B19" s="4"/>
      <c r="C19" s="4" t="s">
        <v>9</v>
      </c>
      <c r="D19" s="5">
        <v>5378.3110243902447</v>
      </c>
      <c r="E19" s="5">
        <v>5027.2179999999998</v>
      </c>
      <c r="F19" s="5">
        <v>10405.529024390245</v>
      </c>
    </row>
    <row r="20" spans="2:6" x14ac:dyDescent="0.35">
      <c r="B20" s="15" t="s">
        <v>32</v>
      </c>
      <c r="C20" s="15"/>
      <c r="D20" s="16">
        <v>29311.964609756102</v>
      </c>
      <c r="E20" s="16">
        <v>27007.631000000001</v>
      </c>
      <c r="F20" s="16">
        <v>56319.595609756099</v>
      </c>
    </row>
    <row r="21" spans="2:6" x14ac:dyDescent="0.35">
      <c r="B21" s="4" t="s">
        <v>15</v>
      </c>
      <c r="C21" s="4" t="s">
        <v>6</v>
      </c>
      <c r="D21" s="5">
        <v>4726.096097560976</v>
      </c>
      <c r="E21" s="5">
        <v>3830.1550000000002</v>
      </c>
      <c r="F21" s="5">
        <v>8556.2510975609766</v>
      </c>
    </row>
    <row r="22" spans="2:6" x14ac:dyDescent="0.35">
      <c r="B22" s="4"/>
      <c r="C22" s="4" t="s">
        <v>7</v>
      </c>
      <c r="D22" s="5">
        <v>3504.1049756097564</v>
      </c>
      <c r="E22" s="5">
        <v>3530.8040000000005</v>
      </c>
      <c r="F22" s="5">
        <v>7034.9089756097565</v>
      </c>
    </row>
    <row r="23" spans="2:6" x14ac:dyDescent="0.35">
      <c r="B23" s="4"/>
      <c r="C23" s="4" t="s">
        <v>8</v>
      </c>
      <c r="D23" s="5">
        <v>5426.6985365853661</v>
      </c>
      <c r="E23" s="5">
        <v>2959.3359999999998</v>
      </c>
      <c r="F23" s="5">
        <v>8386.0345365853664</v>
      </c>
    </row>
    <row r="24" spans="2:6" x14ac:dyDescent="0.35">
      <c r="B24" s="4"/>
      <c r="C24" s="4" t="s">
        <v>9</v>
      </c>
      <c r="D24" s="5">
        <v>2545.707317073171</v>
      </c>
      <c r="E24" s="5">
        <v>2615.5</v>
      </c>
      <c r="F24" s="5">
        <v>5161.207317073171</v>
      </c>
    </row>
    <row r="25" spans="2:6" x14ac:dyDescent="0.35">
      <c r="B25" s="15" t="s">
        <v>33</v>
      </c>
      <c r="C25" s="15"/>
      <c r="D25" s="16">
        <v>16202.60692682927</v>
      </c>
      <c r="E25" s="16">
        <v>12935.795</v>
      </c>
      <c r="F25" s="16">
        <v>29138.401926829272</v>
      </c>
    </row>
    <row r="26" spans="2:6" x14ac:dyDescent="0.35">
      <c r="B26" s="4" t="s">
        <v>20</v>
      </c>
      <c r="C26" s="4"/>
      <c r="D26" s="5">
        <v>108563.89429268293</v>
      </c>
      <c r="E26" s="5">
        <v>91375.842938505259</v>
      </c>
      <c r="F26" s="5">
        <v>199939.73723118819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B2:F18"/>
  <sheetViews>
    <sheetView showGridLines="0" showRowColHeaders="0" workbookViewId="0">
      <selection activeCell="H9" sqref="H9"/>
    </sheetView>
  </sheetViews>
  <sheetFormatPr defaultRowHeight="14.5" x14ac:dyDescent="0.35"/>
  <cols>
    <col min="1" max="1" width="3.7265625" customWidth="1"/>
    <col min="2" max="2" width="14.81640625" bestFit="1" customWidth="1"/>
    <col min="3" max="3" width="14.7265625" bestFit="1" customWidth="1"/>
    <col min="4" max="4" width="8.81640625" bestFit="1" customWidth="1"/>
    <col min="5" max="5" width="12.36328125" bestFit="1" customWidth="1"/>
    <col min="6" max="6" width="10.6328125" bestFit="1" customWidth="1"/>
  </cols>
  <sheetData>
    <row r="2" spans="2:6" ht="15.5" x14ac:dyDescent="0.35">
      <c r="B2" s="10" t="s">
        <v>38</v>
      </c>
      <c r="C2" s="10"/>
      <c r="D2" s="10"/>
      <c r="E2" s="11"/>
      <c r="F2" s="10"/>
    </row>
    <row r="4" spans="2:6" x14ac:dyDescent="0.35">
      <c r="B4" s="4"/>
      <c r="C4" s="4"/>
      <c r="D4" s="3" t="s">
        <v>34</v>
      </c>
      <c r="E4" s="4"/>
      <c r="F4" s="4"/>
    </row>
    <row r="5" spans="2:6" x14ac:dyDescent="0.35">
      <c r="B5" s="6" t="s">
        <v>19</v>
      </c>
      <c r="C5" s="6" t="s">
        <v>16</v>
      </c>
      <c r="D5" s="8" t="s">
        <v>35</v>
      </c>
      <c r="E5" s="8" t="s">
        <v>36</v>
      </c>
      <c r="F5" s="4" t="s">
        <v>37</v>
      </c>
    </row>
    <row r="6" spans="2:6" x14ac:dyDescent="0.35">
      <c r="B6" s="4" t="s">
        <v>6</v>
      </c>
      <c r="C6" s="4" t="s">
        <v>11</v>
      </c>
      <c r="D6" s="5">
        <v>47776</v>
      </c>
      <c r="E6" s="5">
        <v>20009.050487804878</v>
      </c>
      <c r="F6" s="9">
        <v>0.41880966359270089</v>
      </c>
    </row>
    <row r="7" spans="2:6" x14ac:dyDescent="0.35">
      <c r="B7" s="4"/>
      <c r="C7" s="4" t="s">
        <v>10</v>
      </c>
      <c r="D7" s="5">
        <v>72750</v>
      </c>
      <c r="E7" s="5">
        <v>29528.623377529679</v>
      </c>
      <c r="F7" s="9">
        <v>0.40589173027532205</v>
      </c>
    </row>
    <row r="8" spans="2:6" x14ac:dyDescent="0.35">
      <c r="B8" s="12" t="s">
        <v>25</v>
      </c>
      <c r="C8" s="12"/>
      <c r="D8" s="14">
        <v>120526</v>
      </c>
      <c r="E8" s="14">
        <v>49537.673865334553</v>
      </c>
      <c r="F8" s="13">
        <v>0.41101234476656112</v>
      </c>
    </row>
    <row r="9" spans="2:6" x14ac:dyDescent="0.35">
      <c r="B9" s="4" t="s">
        <v>7</v>
      </c>
      <c r="C9" s="4" t="s">
        <v>11</v>
      </c>
      <c r="D9" s="5">
        <v>63940</v>
      </c>
      <c r="E9" s="5">
        <v>36112.323646341465</v>
      </c>
      <c r="F9" s="9">
        <v>0.56478454248266285</v>
      </c>
    </row>
    <row r="10" spans="2:6" x14ac:dyDescent="0.35">
      <c r="B10" s="4"/>
      <c r="C10" s="4" t="s">
        <v>10</v>
      </c>
      <c r="D10" s="5">
        <v>58188</v>
      </c>
      <c r="E10" s="5">
        <v>27125.259256097568</v>
      </c>
      <c r="F10" s="9">
        <v>0.46616586334119697</v>
      </c>
    </row>
    <row r="11" spans="2:6" x14ac:dyDescent="0.35">
      <c r="B11" s="12" t="s">
        <v>26</v>
      </c>
      <c r="C11" s="12"/>
      <c r="D11" s="14">
        <v>122128</v>
      </c>
      <c r="E11" s="14">
        <v>63237.582902439033</v>
      </c>
      <c r="F11" s="13">
        <v>0.51779758042741242</v>
      </c>
    </row>
    <row r="12" spans="2:6" x14ac:dyDescent="0.35">
      <c r="B12" s="4" t="s">
        <v>8</v>
      </c>
      <c r="C12" s="4" t="s">
        <v>11</v>
      </c>
      <c r="D12" s="5">
        <v>26468</v>
      </c>
      <c r="E12" s="5">
        <v>8259.9127317073144</v>
      </c>
      <c r="F12" s="9">
        <v>0.3120716613158272</v>
      </c>
    </row>
    <row r="13" spans="2:6" x14ac:dyDescent="0.35">
      <c r="B13" s="4"/>
      <c r="C13" s="4" t="s">
        <v>10</v>
      </c>
      <c r="D13" s="5">
        <v>76446</v>
      </c>
      <c r="E13" s="5">
        <v>41884.863219512175</v>
      </c>
      <c r="F13" s="9">
        <v>0.54790130575193174</v>
      </c>
    </row>
    <row r="14" spans="2:6" x14ac:dyDescent="0.35">
      <c r="B14" s="12" t="s">
        <v>27</v>
      </c>
      <c r="C14" s="12"/>
      <c r="D14" s="14">
        <v>102914</v>
      </c>
      <c r="E14" s="14">
        <v>50144.77595121949</v>
      </c>
      <c r="F14" s="13">
        <v>0.48724931448801456</v>
      </c>
    </row>
    <row r="15" spans="2:6" x14ac:dyDescent="0.35">
      <c r="B15" s="4" t="s">
        <v>9</v>
      </c>
      <c r="C15" s="4" t="s">
        <v>11</v>
      </c>
      <c r="D15" s="5">
        <v>39252</v>
      </c>
      <c r="E15" s="5">
        <v>20560.968426829273</v>
      </c>
      <c r="F15" s="9">
        <v>0.52381963789945152</v>
      </c>
    </row>
    <row r="16" spans="2:6" x14ac:dyDescent="0.35">
      <c r="B16" s="4"/>
      <c r="C16" s="4" t="s">
        <v>10</v>
      </c>
      <c r="D16" s="5">
        <v>35120</v>
      </c>
      <c r="E16" s="5">
        <v>16458.73608536585</v>
      </c>
      <c r="F16" s="9">
        <v>0.46864282703205723</v>
      </c>
    </row>
    <row r="17" spans="2:6" x14ac:dyDescent="0.35">
      <c r="B17" s="12" t="s">
        <v>28</v>
      </c>
      <c r="C17" s="12"/>
      <c r="D17" s="14">
        <v>74372</v>
      </c>
      <c r="E17" s="14">
        <v>37019.704512195123</v>
      </c>
      <c r="F17" s="13">
        <v>0.49776400409018345</v>
      </c>
    </row>
    <row r="18" spans="2:6" x14ac:dyDescent="0.35">
      <c r="B18" s="4" t="s">
        <v>20</v>
      </c>
      <c r="C18" s="4"/>
      <c r="D18" s="5">
        <v>419940</v>
      </c>
      <c r="E18" s="5">
        <v>199939.73723118819</v>
      </c>
      <c r="F18" s="9">
        <v>0.47611500983756744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249977111117893"/>
  </sheetPr>
  <dimension ref="B2:G20"/>
  <sheetViews>
    <sheetView showGridLines="0" showRowColHeaders="0" workbookViewId="0">
      <selection activeCell="H9" sqref="H9"/>
    </sheetView>
  </sheetViews>
  <sheetFormatPr defaultRowHeight="14.5" x14ac:dyDescent="0.35"/>
  <cols>
    <col min="1" max="1" width="3.7265625" customWidth="1"/>
    <col min="2" max="2" width="16.54296875" bestFit="1" customWidth="1"/>
    <col min="3" max="6" width="10.08984375" bestFit="1" customWidth="1"/>
    <col min="7" max="7" width="10.7265625" bestFit="1" customWidth="1"/>
  </cols>
  <sheetData>
    <row r="2" spans="2:7" x14ac:dyDescent="0.35">
      <c r="B2" s="71" t="s">
        <v>41</v>
      </c>
      <c r="C2" s="71"/>
      <c r="D2" s="71"/>
      <c r="E2" s="71"/>
      <c r="F2" s="71"/>
      <c r="G2" s="71"/>
    </row>
    <row r="4" spans="2:7" x14ac:dyDescent="0.35">
      <c r="B4" s="3" t="s">
        <v>40</v>
      </c>
      <c r="C4" s="3" t="s">
        <v>17</v>
      </c>
      <c r="D4" s="4"/>
      <c r="E4" s="4"/>
      <c r="F4" s="4"/>
      <c r="G4" s="4"/>
    </row>
    <row r="5" spans="2:7" x14ac:dyDescent="0.35">
      <c r="B5" s="3" t="s">
        <v>19</v>
      </c>
      <c r="C5" s="4" t="s">
        <v>12</v>
      </c>
      <c r="D5" s="4" t="s">
        <v>13</v>
      </c>
      <c r="E5" s="4" t="s">
        <v>14</v>
      </c>
      <c r="F5" s="4" t="s">
        <v>15</v>
      </c>
      <c r="G5" s="4" t="s">
        <v>20</v>
      </c>
    </row>
    <row r="6" spans="2:7" x14ac:dyDescent="0.35">
      <c r="B6" s="4" t="s">
        <v>6</v>
      </c>
      <c r="C6" s="9">
        <v>0.37209713602833466</v>
      </c>
      <c r="D6" s="9">
        <v>0.38391141973540682</v>
      </c>
      <c r="E6" s="9">
        <v>0.39291311719940936</v>
      </c>
      <c r="F6" s="9">
        <v>0.63601063685133241</v>
      </c>
      <c r="G6" s="9">
        <v>0.41101234476656145</v>
      </c>
    </row>
    <row r="7" spans="2:7" x14ac:dyDescent="0.35">
      <c r="B7" s="4" t="s">
        <v>7</v>
      </c>
      <c r="C7" s="9">
        <v>0.65323680192260136</v>
      </c>
      <c r="D7" s="9">
        <v>0.25919811735006648</v>
      </c>
      <c r="E7" s="9">
        <v>0.51868021699113875</v>
      </c>
      <c r="F7" s="9">
        <v>0.69370959230941287</v>
      </c>
      <c r="G7" s="9">
        <v>0.51779758042741231</v>
      </c>
    </row>
    <row r="8" spans="2:7" x14ac:dyDescent="0.35">
      <c r="B8" s="4" t="s">
        <v>8</v>
      </c>
      <c r="C8" s="9">
        <v>0.50576157570113178</v>
      </c>
      <c r="D8" s="9">
        <v>0.54376777384101938</v>
      </c>
      <c r="E8" s="9">
        <v>0.35749943612247415</v>
      </c>
      <c r="F8" s="9">
        <v>0.62049830089421876</v>
      </c>
      <c r="G8" s="9">
        <v>0.48724931448801428</v>
      </c>
    </row>
    <row r="9" spans="2:7" x14ac:dyDescent="0.35">
      <c r="B9" s="4" t="s">
        <v>9</v>
      </c>
      <c r="C9" s="9">
        <v>0.24704864854471412</v>
      </c>
      <c r="D9" s="9">
        <v>0.83193123631236321</v>
      </c>
      <c r="E9" s="9">
        <v>0.44471873768656472</v>
      </c>
      <c r="F9" s="9">
        <v>0.42111678500923394</v>
      </c>
      <c r="G9" s="9">
        <v>0.49776400409018356</v>
      </c>
    </row>
    <row r="10" spans="2:7" x14ac:dyDescent="0.35">
      <c r="B10" s="4" t="s">
        <v>20</v>
      </c>
      <c r="C10" s="9">
        <v>0.47825124550044462</v>
      </c>
      <c r="D10" s="9">
        <v>0.46976723628814421</v>
      </c>
      <c r="E10" s="9">
        <v>0.43595742270645527</v>
      </c>
      <c r="F10" s="9">
        <v>0.59026439637049055</v>
      </c>
      <c r="G10" s="9">
        <v>0.47611500983756777</v>
      </c>
    </row>
    <row r="14" spans="2:7" x14ac:dyDescent="0.35">
      <c r="B14" s="3" t="s">
        <v>40</v>
      </c>
      <c r="C14" s="3" t="s">
        <v>17</v>
      </c>
      <c r="D14" s="4"/>
      <c r="E14" s="4"/>
      <c r="F14" s="4"/>
      <c r="G14" s="4"/>
    </row>
    <row r="15" spans="2:7" x14ac:dyDescent="0.35">
      <c r="B15" s="3" t="s">
        <v>19</v>
      </c>
      <c r="C15" s="4" t="s">
        <v>12</v>
      </c>
      <c r="D15" s="4" t="s">
        <v>13</v>
      </c>
      <c r="E15" s="4" t="s">
        <v>14</v>
      </c>
      <c r="F15" s="4" t="s">
        <v>15</v>
      </c>
      <c r="G15" s="4" t="s">
        <v>20</v>
      </c>
    </row>
    <row r="16" spans="2:7" x14ac:dyDescent="0.35">
      <c r="B16" s="4" t="s">
        <v>6</v>
      </c>
      <c r="C16" s="9">
        <v>0.37209713602833466</v>
      </c>
      <c r="D16" s="9">
        <v>0.38391141973540682</v>
      </c>
      <c r="E16" s="9">
        <v>0.39291311719940936</v>
      </c>
      <c r="F16" s="9">
        <v>0.63601063685133241</v>
      </c>
      <c r="G16" s="9">
        <v>0.41101234476656145</v>
      </c>
    </row>
    <row r="17" spans="2:7" x14ac:dyDescent="0.35">
      <c r="B17" s="4" t="s">
        <v>7</v>
      </c>
      <c r="C17" s="9">
        <v>0.65323680192260136</v>
      </c>
      <c r="D17" s="9">
        <v>0.25919811735006648</v>
      </c>
      <c r="E17" s="9">
        <v>0.51868021699113875</v>
      </c>
      <c r="F17" s="9">
        <v>0.69370959230941287</v>
      </c>
      <c r="G17" s="9">
        <v>0.51779758042741231</v>
      </c>
    </row>
    <row r="18" spans="2:7" x14ac:dyDescent="0.35">
      <c r="B18" s="4" t="s">
        <v>8</v>
      </c>
      <c r="C18" s="9">
        <v>0.50576157570113178</v>
      </c>
      <c r="D18" s="9">
        <v>0.54376777384101938</v>
      </c>
      <c r="E18" s="9">
        <v>0.35749943612247415</v>
      </c>
      <c r="F18" s="9">
        <v>0.62049830089421876</v>
      </c>
      <c r="G18" s="9">
        <v>0.48724931448801428</v>
      </c>
    </row>
    <row r="19" spans="2:7" x14ac:dyDescent="0.35">
      <c r="B19" s="4" t="s">
        <v>9</v>
      </c>
      <c r="C19" s="9">
        <v>0.24704864854471412</v>
      </c>
      <c r="D19" s="9">
        <v>0.83193123631236321</v>
      </c>
      <c r="E19" s="9">
        <v>0.44471873768656472</v>
      </c>
      <c r="F19" s="9">
        <v>0.42111678500923394</v>
      </c>
      <c r="G19" s="9">
        <v>0.49776400409018356</v>
      </c>
    </row>
    <row r="20" spans="2:7" x14ac:dyDescent="0.35">
      <c r="B20" s="4" t="s">
        <v>20</v>
      </c>
      <c r="C20" s="9">
        <v>0.47825124550044462</v>
      </c>
      <c r="D20" s="9">
        <v>0.46976723628814421</v>
      </c>
      <c r="E20" s="9">
        <v>0.43595742270645527</v>
      </c>
      <c r="F20" s="9">
        <v>0.59026439637049055</v>
      </c>
      <c r="G20" s="9">
        <v>0.47611500983756777</v>
      </c>
    </row>
  </sheetData>
  <mergeCells count="1">
    <mergeCell ref="B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66"/>
  </sheetPr>
  <dimension ref="A2:H13"/>
  <sheetViews>
    <sheetView showGridLines="0" showRowColHeaders="0" workbookViewId="0">
      <selection activeCell="H9" sqref="H9"/>
    </sheetView>
  </sheetViews>
  <sheetFormatPr defaultRowHeight="14.5" x14ac:dyDescent="0.35"/>
  <cols>
    <col min="1" max="1" width="3.7265625" customWidth="1"/>
    <col min="2" max="2" width="25.81640625" bestFit="1" customWidth="1"/>
    <col min="3" max="3" width="5.453125" bestFit="1" customWidth="1"/>
    <col min="4" max="4" width="3.7265625" customWidth="1"/>
    <col min="5" max="5" width="10.453125" bestFit="1" customWidth="1"/>
    <col min="6" max="6" width="9.54296875" bestFit="1" customWidth="1"/>
    <col min="7" max="8" width="9.7265625" bestFit="1" customWidth="1"/>
    <col min="9" max="9" width="10.26953125" bestFit="1" customWidth="1"/>
    <col min="11" max="11" width="25.81640625" bestFit="1" customWidth="1"/>
    <col min="12" max="12" width="5.453125" customWidth="1"/>
    <col min="14" max="14" width="10.453125" bestFit="1" customWidth="1"/>
    <col min="16" max="17" width="9.7265625" bestFit="1" customWidth="1"/>
  </cols>
  <sheetData>
    <row r="2" spans="1:8" x14ac:dyDescent="0.35">
      <c r="B2" s="74" t="s">
        <v>42</v>
      </c>
      <c r="C2" s="75"/>
      <c r="D2" s="75"/>
      <c r="E2" s="75"/>
      <c r="F2" s="75"/>
      <c r="G2" s="75"/>
      <c r="H2" s="75"/>
    </row>
    <row r="3" spans="1:8" x14ac:dyDescent="0.35">
      <c r="A3" s="17"/>
      <c r="B3" s="17"/>
      <c r="C3" s="17"/>
      <c r="D3" s="17"/>
      <c r="E3" s="17"/>
      <c r="F3" s="17"/>
      <c r="G3" s="17"/>
    </row>
    <row r="4" spans="1:8" x14ac:dyDescent="0.35">
      <c r="A4" s="17"/>
      <c r="B4" s="3" t="s">
        <v>49</v>
      </c>
      <c r="C4" s="4"/>
      <c r="E4" s="72"/>
      <c r="F4" s="72"/>
      <c r="G4" s="73" t="s">
        <v>43</v>
      </c>
      <c r="H4" s="73"/>
    </row>
    <row r="5" spans="1:8" x14ac:dyDescent="0.35">
      <c r="A5" s="17"/>
      <c r="B5" s="3" t="s">
        <v>48</v>
      </c>
      <c r="C5" s="4" t="s">
        <v>5</v>
      </c>
      <c r="E5" s="23" t="s">
        <v>44</v>
      </c>
      <c r="F5" s="23" t="s">
        <v>50</v>
      </c>
      <c r="G5" s="24" t="s">
        <v>45</v>
      </c>
      <c r="H5" s="24" t="s">
        <v>46</v>
      </c>
    </row>
    <row r="6" spans="1:8" x14ac:dyDescent="0.35">
      <c r="A6" s="17"/>
      <c r="B6" s="21">
        <v>43922</v>
      </c>
      <c r="C6" s="4">
        <v>72</v>
      </c>
      <c r="E6" s="18">
        <v>43922</v>
      </c>
      <c r="F6" s="19">
        <v>72</v>
      </c>
      <c r="G6" s="20">
        <f>SUM($F$6:F6)</f>
        <v>72</v>
      </c>
      <c r="H6" s="20">
        <f>F6</f>
        <v>72</v>
      </c>
    </row>
    <row r="7" spans="1:8" x14ac:dyDescent="0.35">
      <c r="B7" s="21">
        <v>43923</v>
      </c>
      <c r="C7" s="4">
        <v>305</v>
      </c>
      <c r="E7" s="18">
        <v>43923</v>
      </c>
      <c r="F7" s="19">
        <v>58</v>
      </c>
      <c r="G7" s="20">
        <f>SUM($F$6:F7)</f>
        <v>130</v>
      </c>
      <c r="H7" s="20">
        <f>H6+F7</f>
        <v>130</v>
      </c>
    </row>
    <row r="8" spans="1:8" x14ac:dyDescent="0.35">
      <c r="B8" s="21">
        <v>43924</v>
      </c>
      <c r="C8" s="4">
        <v>340</v>
      </c>
      <c r="E8" s="18">
        <v>43923</v>
      </c>
      <c r="F8" s="19">
        <v>175</v>
      </c>
      <c r="G8" s="20">
        <f>SUM($F$6:F8)</f>
        <v>305</v>
      </c>
      <c r="H8" s="20">
        <f t="shared" ref="H8:H11" si="0">H7+F8</f>
        <v>305</v>
      </c>
    </row>
    <row r="9" spans="1:8" x14ac:dyDescent="0.35">
      <c r="B9" s="21">
        <v>43925</v>
      </c>
      <c r="C9" s="4">
        <v>632</v>
      </c>
      <c r="E9" s="18">
        <v>43924</v>
      </c>
      <c r="F9" s="19">
        <v>35</v>
      </c>
      <c r="G9" s="20">
        <f>SUM($F$6:F9)</f>
        <v>340</v>
      </c>
      <c r="H9" s="20">
        <f t="shared" si="0"/>
        <v>340</v>
      </c>
    </row>
    <row r="10" spans="1:8" x14ac:dyDescent="0.35">
      <c r="B10" s="21">
        <v>43926</v>
      </c>
      <c r="C10" s="4">
        <v>1146</v>
      </c>
      <c r="E10" s="18">
        <v>43925</v>
      </c>
      <c r="F10" s="19">
        <v>292</v>
      </c>
      <c r="G10" s="20">
        <f>SUM($F$6:F10)</f>
        <v>632</v>
      </c>
      <c r="H10" s="20">
        <f t="shared" si="0"/>
        <v>632</v>
      </c>
    </row>
    <row r="11" spans="1:8" x14ac:dyDescent="0.35">
      <c r="B11" s="21" t="s">
        <v>20</v>
      </c>
      <c r="C11" s="4"/>
      <c r="E11" s="18">
        <v>43926</v>
      </c>
      <c r="F11" s="4">
        <v>514</v>
      </c>
      <c r="G11" s="20">
        <f>SUM($F$6:F11)</f>
        <v>1146</v>
      </c>
      <c r="H11" s="20">
        <f t="shared" si="0"/>
        <v>1146</v>
      </c>
    </row>
    <row r="12" spans="1:8" x14ac:dyDescent="0.35">
      <c r="C12" s="17"/>
    </row>
    <row r="13" spans="1:8" ht="15" customHeight="1" x14ac:dyDescent="0.35">
      <c r="C13" s="17"/>
      <c r="E13" s="76" t="s">
        <v>47</v>
      </c>
      <c r="F13" s="76"/>
      <c r="G13" s="76"/>
      <c r="H13" s="76"/>
    </row>
  </sheetData>
  <mergeCells count="4">
    <mergeCell ref="E4:F4"/>
    <mergeCell ref="G4:H4"/>
    <mergeCell ref="B2:H2"/>
    <mergeCell ref="E13:H1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00CC"/>
  </sheetPr>
  <dimension ref="B1:O757"/>
  <sheetViews>
    <sheetView showGridLines="0" tabSelected="1" zoomScale="115" zoomScaleNormal="115" workbookViewId="0">
      <pane ySplit="1" topLeftCell="A2" activePane="bottomLeft" state="frozen"/>
      <selection pane="bottomLeft" activeCell="O6" sqref="O6"/>
    </sheetView>
  </sheetViews>
  <sheetFormatPr defaultColWidth="9.1796875" defaultRowHeight="13" x14ac:dyDescent="0.3"/>
  <cols>
    <col min="1" max="1" width="3.7265625" style="1" customWidth="1"/>
    <col min="2" max="3" width="7" style="1" bestFit="1" customWidth="1"/>
    <col min="4" max="4" width="7.54296875" style="1" bestFit="1" customWidth="1"/>
    <col min="5" max="5" width="8.81640625" style="1" bestFit="1" customWidth="1"/>
    <col min="6" max="6" width="10.26953125" style="1" bestFit="1" customWidth="1"/>
    <col min="7" max="7" width="9.7265625" style="1" bestFit="1" customWidth="1"/>
    <col min="8" max="8" width="8.7265625" style="1" bestFit="1" customWidth="1"/>
    <col min="9" max="9" width="11.1796875" style="1" bestFit="1" customWidth="1"/>
    <col min="10" max="10" width="2.1796875" style="1" bestFit="1" customWidth="1"/>
    <col min="11" max="11" width="2" style="1" bestFit="1" customWidth="1"/>
    <col min="12" max="12" width="9.7265625" style="1" bestFit="1" customWidth="1"/>
    <col min="13" max="16384" width="9.1796875" style="1"/>
  </cols>
  <sheetData>
    <row r="1" spans="2:15" x14ac:dyDescent="0.3">
      <c r="B1" s="50" t="s">
        <v>39</v>
      </c>
      <c r="C1" s="50" t="s">
        <v>0</v>
      </c>
      <c r="D1" s="50" t="s">
        <v>18</v>
      </c>
      <c r="E1" s="50" t="s">
        <v>19</v>
      </c>
      <c r="F1" s="50" t="s">
        <v>16</v>
      </c>
      <c r="G1" s="50" t="s">
        <v>17</v>
      </c>
      <c r="H1" s="51" t="s">
        <v>1</v>
      </c>
      <c r="I1" s="51" t="s">
        <v>2</v>
      </c>
      <c r="L1" s="32" t="s">
        <v>17</v>
      </c>
    </row>
    <row r="2" spans="2:15" x14ac:dyDescent="0.3">
      <c r="B2" s="2" t="str">
        <f>TEXT(BaseData!$C2,"mmm")</f>
        <v>Apr</v>
      </c>
      <c r="C2" s="52">
        <v>43191</v>
      </c>
      <c r="D2" s="52" t="s">
        <v>4</v>
      </c>
      <c r="E2" s="2" t="s">
        <v>6</v>
      </c>
      <c r="F2" s="2" t="s">
        <v>10</v>
      </c>
      <c r="G2" s="2" t="s">
        <v>12</v>
      </c>
      <c r="H2" s="53">
        <v>311</v>
      </c>
      <c r="I2" s="53">
        <v>79.380853658536594</v>
      </c>
      <c r="L2" s="2" t="s">
        <v>12</v>
      </c>
    </row>
    <row r="3" spans="2:15" x14ac:dyDescent="0.3">
      <c r="B3" s="45" t="str">
        <f>TEXT(BaseData!$C3,"mmm")</f>
        <v>Apr</v>
      </c>
      <c r="C3" s="44">
        <v>43191</v>
      </c>
      <c r="D3" s="44" t="s">
        <v>4</v>
      </c>
      <c r="E3" s="45" t="s">
        <v>8</v>
      </c>
      <c r="F3" s="45" t="s">
        <v>10</v>
      </c>
      <c r="G3" s="45" t="s">
        <v>12</v>
      </c>
      <c r="H3" s="46">
        <v>642</v>
      </c>
      <c r="I3" s="47">
        <v>444.78073170731716</v>
      </c>
      <c r="L3" s="2" t="s">
        <v>13</v>
      </c>
    </row>
    <row r="4" spans="2:15" x14ac:dyDescent="0.3">
      <c r="B4" s="45" t="str">
        <f>TEXT(BaseData!$C4,"mmm")</f>
        <v>Apr</v>
      </c>
      <c r="C4" s="44">
        <v>43191</v>
      </c>
      <c r="D4" s="44" t="s">
        <v>4</v>
      </c>
      <c r="E4" s="45" t="s">
        <v>9</v>
      </c>
      <c r="F4" s="45" t="s">
        <v>10</v>
      </c>
      <c r="G4" s="45" t="s">
        <v>12</v>
      </c>
      <c r="H4" s="46">
        <v>437</v>
      </c>
      <c r="I4" s="47">
        <v>143.41060975609756</v>
      </c>
      <c r="L4" s="2" t="s">
        <v>14</v>
      </c>
    </row>
    <row r="5" spans="2:15" x14ac:dyDescent="0.3">
      <c r="B5" s="45" t="str">
        <f>TEXT(BaseData!$C5,"mmm")</f>
        <v>Apr</v>
      </c>
      <c r="C5" s="44">
        <v>43191</v>
      </c>
      <c r="D5" s="44" t="s">
        <v>4</v>
      </c>
      <c r="E5" s="45" t="s">
        <v>8</v>
      </c>
      <c r="F5" s="45" t="s">
        <v>11</v>
      </c>
      <c r="G5" s="45" t="s">
        <v>12</v>
      </c>
      <c r="H5" s="46">
        <v>851</v>
      </c>
      <c r="I5" s="47">
        <v>415.80690243902444</v>
      </c>
      <c r="L5" s="2" t="s">
        <v>15</v>
      </c>
    </row>
    <row r="6" spans="2:15" ht="14.5" x14ac:dyDescent="0.35">
      <c r="B6" s="45" t="str">
        <f>TEXT(BaseData!$C6,"mmm")</f>
        <v>Apr</v>
      </c>
      <c r="C6" s="44">
        <v>43191</v>
      </c>
      <c r="D6" s="44" t="s">
        <v>4</v>
      </c>
      <c r="E6" s="45" t="s">
        <v>6</v>
      </c>
      <c r="F6" s="45" t="s">
        <v>11</v>
      </c>
      <c r="G6" s="45" t="s">
        <v>12</v>
      </c>
      <c r="H6" s="46">
        <v>782</v>
      </c>
      <c r="I6" s="47">
        <v>114.05756097560975</v>
      </c>
      <c r="L6"/>
    </row>
    <row r="7" spans="2:15" ht="14.5" x14ac:dyDescent="0.35">
      <c r="B7" s="45" t="str">
        <f>TEXT(BaseData!$C7,"mmm")</f>
        <v>Apr</v>
      </c>
      <c r="C7" s="44">
        <v>43191</v>
      </c>
      <c r="D7" s="44" t="s">
        <v>4</v>
      </c>
      <c r="E7" s="45" t="s">
        <v>7</v>
      </c>
      <c r="F7" s="45" t="s">
        <v>11</v>
      </c>
      <c r="G7" s="45" t="s">
        <v>12</v>
      </c>
      <c r="H7" s="46">
        <v>348</v>
      </c>
      <c r="I7" s="47">
        <v>203.02829268292683</v>
      </c>
      <c r="L7"/>
    </row>
    <row r="8" spans="2:15" ht="14.5" x14ac:dyDescent="0.35">
      <c r="B8" s="45" t="str">
        <f>TEXT(BaseData!$C8,"mmm")</f>
        <v>Apr</v>
      </c>
      <c r="C8" s="44">
        <v>43191</v>
      </c>
      <c r="D8" s="44" t="s">
        <v>4</v>
      </c>
      <c r="E8" s="45" t="s">
        <v>7</v>
      </c>
      <c r="F8" s="45" t="s">
        <v>10</v>
      </c>
      <c r="G8" s="45" t="s">
        <v>13</v>
      </c>
      <c r="H8" s="46">
        <v>210</v>
      </c>
      <c r="I8" s="47">
        <v>22.971951219512199</v>
      </c>
      <c r="L8"/>
    </row>
    <row r="9" spans="2:15" ht="14.5" x14ac:dyDescent="0.35">
      <c r="B9" s="45" t="str">
        <f>TEXT(BaseData!$C9,"mmm")</f>
        <v>Apr</v>
      </c>
      <c r="C9" s="44">
        <v>43191</v>
      </c>
      <c r="D9" s="44" t="s">
        <v>4</v>
      </c>
      <c r="E9" s="45" t="s">
        <v>6</v>
      </c>
      <c r="F9" s="45" t="s">
        <v>10</v>
      </c>
      <c r="G9" s="45" t="s">
        <v>13</v>
      </c>
      <c r="H9" s="46">
        <v>913</v>
      </c>
      <c r="I9" s="47">
        <v>26.632878048780491</v>
      </c>
      <c r="L9" s="77"/>
      <c r="M9" s="77"/>
      <c r="N9" s="77"/>
      <c r="O9" s="77"/>
    </row>
    <row r="10" spans="2:15" ht="14.5" x14ac:dyDescent="0.35">
      <c r="B10" s="45" t="str">
        <f>TEXT(BaseData!$C10,"mmm")</f>
        <v>Apr</v>
      </c>
      <c r="C10" s="44">
        <v>43191</v>
      </c>
      <c r="D10" s="44" t="s">
        <v>4</v>
      </c>
      <c r="E10" s="45" t="s">
        <v>8</v>
      </c>
      <c r="F10" s="45" t="s">
        <v>10</v>
      </c>
      <c r="G10" s="45" t="s">
        <v>13</v>
      </c>
      <c r="H10" s="46">
        <v>711</v>
      </c>
      <c r="I10" s="47">
        <v>414.80780487804884</v>
      </c>
      <c r="L10"/>
    </row>
    <row r="11" spans="2:15" ht="14.5" x14ac:dyDescent="0.35">
      <c r="B11" s="45" t="str">
        <f>TEXT(BaseData!$C11,"mmm")</f>
        <v>Apr</v>
      </c>
      <c r="C11" s="44">
        <v>43191</v>
      </c>
      <c r="D11" s="44" t="s">
        <v>4</v>
      </c>
      <c r="E11" s="45" t="s">
        <v>9</v>
      </c>
      <c r="F11" s="45" t="s">
        <v>11</v>
      </c>
      <c r="G11" s="45" t="s">
        <v>13</v>
      </c>
      <c r="H11" s="46">
        <v>966</v>
      </c>
      <c r="I11" s="47">
        <v>669.24951219512207</v>
      </c>
      <c r="L11"/>
    </row>
    <row r="12" spans="2:15" ht="14.5" x14ac:dyDescent="0.35">
      <c r="B12" s="45" t="str">
        <f>TEXT(BaseData!$C12,"mmm")</f>
        <v>Apr</v>
      </c>
      <c r="C12" s="44">
        <v>43191</v>
      </c>
      <c r="D12" s="44" t="s">
        <v>4</v>
      </c>
      <c r="E12" s="45" t="s">
        <v>6</v>
      </c>
      <c r="F12" s="45" t="s">
        <v>11</v>
      </c>
      <c r="G12" s="45" t="s">
        <v>13</v>
      </c>
      <c r="H12" s="46">
        <v>857</v>
      </c>
      <c r="I12" s="47">
        <v>574.98429268292693</v>
      </c>
      <c r="L12"/>
    </row>
    <row r="13" spans="2:15" ht="14.5" x14ac:dyDescent="0.35">
      <c r="B13" s="45" t="str">
        <f>TEXT(BaseData!$C13,"mmm")</f>
        <v>Apr</v>
      </c>
      <c r="C13" s="44">
        <v>43191</v>
      </c>
      <c r="D13" s="44" t="s">
        <v>4</v>
      </c>
      <c r="E13" s="45" t="s">
        <v>7</v>
      </c>
      <c r="F13" s="45" t="s">
        <v>11</v>
      </c>
      <c r="G13" s="45" t="s">
        <v>13</v>
      </c>
      <c r="H13" s="46">
        <v>302</v>
      </c>
      <c r="I13" s="47">
        <v>176.19121951219512</v>
      </c>
      <c r="L13"/>
    </row>
    <row r="14" spans="2:15" ht="14.5" x14ac:dyDescent="0.35">
      <c r="B14" s="45" t="str">
        <f>TEXT(BaseData!$C14,"mmm")</f>
        <v>Apr</v>
      </c>
      <c r="C14" s="44">
        <v>43191</v>
      </c>
      <c r="D14" s="44" t="s">
        <v>4</v>
      </c>
      <c r="E14" s="45" t="s">
        <v>9</v>
      </c>
      <c r="F14" s="45" t="s">
        <v>10</v>
      </c>
      <c r="G14" s="45" t="s">
        <v>14</v>
      </c>
      <c r="H14" s="46">
        <v>796</v>
      </c>
      <c r="I14" s="47">
        <v>371.51843902439032</v>
      </c>
      <c r="L14"/>
    </row>
    <row r="15" spans="2:15" ht="14.5" x14ac:dyDescent="0.35">
      <c r="B15" s="45" t="str">
        <f>TEXT(BaseData!$C15,"mmm")</f>
        <v>Apr</v>
      </c>
      <c r="C15" s="44">
        <v>43191</v>
      </c>
      <c r="D15" s="44" t="s">
        <v>4</v>
      </c>
      <c r="E15" s="45" t="s">
        <v>6</v>
      </c>
      <c r="F15" s="45" t="s">
        <v>10</v>
      </c>
      <c r="G15" s="45" t="s">
        <v>14</v>
      </c>
      <c r="H15" s="46">
        <v>848</v>
      </c>
      <c r="I15" s="47">
        <v>445.26204878048776</v>
      </c>
      <c r="L15"/>
    </row>
    <row r="16" spans="2:15" ht="14.5" x14ac:dyDescent="0.35">
      <c r="B16" s="45" t="str">
        <f>TEXT(BaseData!$C16,"mmm")</f>
        <v>Apr</v>
      </c>
      <c r="C16" s="44">
        <v>43191</v>
      </c>
      <c r="D16" s="44" t="s">
        <v>4</v>
      </c>
      <c r="E16" s="45" t="s">
        <v>8</v>
      </c>
      <c r="F16" s="45" t="s">
        <v>10</v>
      </c>
      <c r="G16" s="45" t="s">
        <v>14</v>
      </c>
      <c r="H16" s="46">
        <v>941</v>
      </c>
      <c r="I16" s="47">
        <v>404.88246341463406</v>
      </c>
      <c r="L16"/>
    </row>
    <row r="17" spans="2:12" ht="14.5" x14ac:dyDescent="0.35">
      <c r="B17" s="45" t="str">
        <f>TEXT(BaseData!$C17,"mmm")</f>
        <v>Apr</v>
      </c>
      <c r="C17" s="44">
        <v>43191</v>
      </c>
      <c r="D17" s="44" t="s">
        <v>4</v>
      </c>
      <c r="E17" s="45" t="s">
        <v>7</v>
      </c>
      <c r="F17" s="45" t="s">
        <v>11</v>
      </c>
      <c r="G17" s="45" t="s">
        <v>14</v>
      </c>
      <c r="H17" s="46">
        <v>805</v>
      </c>
      <c r="I17" s="47">
        <v>82.188536585365853</v>
      </c>
      <c r="L17"/>
    </row>
    <row r="18" spans="2:12" ht="14.5" x14ac:dyDescent="0.35">
      <c r="B18" s="45" t="str">
        <f>TEXT(BaseData!$C18,"mmm")</f>
        <v>Apr</v>
      </c>
      <c r="C18" s="44">
        <v>43191</v>
      </c>
      <c r="D18" s="44" t="s">
        <v>4</v>
      </c>
      <c r="E18" s="45" t="s">
        <v>7</v>
      </c>
      <c r="F18" s="45" t="s">
        <v>11</v>
      </c>
      <c r="G18" s="45" t="s">
        <v>14</v>
      </c>
      <c r="H18" s="46">
        <v>298</v>
      </c>
      <c r="I18" s="47">
        <v>0</v>
      </c>
      <c r="L18"/>
    </row>
    <row r="19" spans="2:12" ht="14.5" x14ac:dyDescent="0.35">
      <c r="B19" s="45" t="str">
        <f>TEXT(BaseData!$C19,"mmm")</f>
        <v>Apr</v>
      </c>
      <c r="C19" s="44">
        <v>43191</v>
      </c>
      <c r="D19" s="44" t="s">
        <v>4</v>
      </c>
      <c r="E19" s="45" t="s">
        <v>6</v>
      </c>
      <c r="F19" s="45" t="s">
        <v>11</v>
      </c>
      <c r="G19" s="45" t="s">
        <v>14</v>
      </c>
      <c r="H19" s="46">
        <v>340</v>
      </c>
      <c r="I19" s="47">
        <v>0</v>
      </c>
      <c r="L19"/>
    </row>
    <row r="20" spans="2:12" ht="14.5" x14ac:dyDescent="0.35">
      <c r="B20" s="45" t="str">
        <f>TEXT(BaseData!$C20,"mmm")</f>
        <v>Apr</v>
      </c>
      <c r="C20" s="44">
        <v>43191</v>
      </c>
      <c r="D20" s="44" t="s">
        <v>4</v>
      </c>
      <c r="E20" s="45" t="s">
        <v>8</v>
      </c>
      <c r="F20" s="45" t="s">
        <v>10</v>
      </c>
      <c r="G20" s="45" t="s">
        <v>15</v>
      </c>
      <c r="H20" s="46">
        <v>785</v>
      </c>
      <c r="I20" s="47">
        <v>160.29317073170731</v>
      </c>
      <c r="L20"/>
    </row>
    <row r="21" spans="2:12" ht="14.5" x14ac:dyDescent="0.35">
      <c r="B21" s="45" t="str">
        <f>TEXT(BaseData!$C21,"mmm")</f>
        <v>Apr</v>
      </c>
      <c r="C21" s="44">
        <v>43191</v>
      </c>
      <c r="D21" s="44" t="s">
        <v>4</v>
      </c>
      <c r="E21" s="45" t="s">
        <v>9</v>
      </c>
      <c r="F21" s="45" t="s">
        <v>10</v>
      </c>
      <c r="G21" s="45" t="s">
        <v>15</v>
      </c>
      <c r="H21" s="46">
        <v>215</v>
      </c>
      <c r="I21" s="47">
        <v>125.43414634146343</v>
      </c>
      <c r="L21"/>
    </row>
    <row r="22" spans="2:12" ht="14.5" x14ac:dyDescent="0.35">
      <c r="B22" s="45" t="str">
        <f>TEXT(BaseData!$C22,"mmm")</f>
        <v>Apr</v>
      </c>
      <c r="C22" s="44">
        <v>43191</v>
      </c>
      <c r="D22" s="44" t="s">
        <v>4</v>
      </c>
      <c r="E22" s="45" t="s">
        <v>7</v>
      </c>
      <c r="F22" s="45" t="s">
        <v>10</v>
      </c>
      <c r="G22" s="45" t="s">
        <v>12</v>
      </c>
      <c r="H22" s="46">
        <v>573</v>
      </c>
      <c r="I22" s="47">
        <v>396.97719512195124</v>
      </c>
      <c r="L22"/>
    </row>
    <row r="23" spans="2:12" ht="14.5" x14ac:dyDescent="0.35">
      <c r="B23" s="45" t="str">
        <f>TEXT(BaseData!$C23,"mmm")</f>
        <v>Apr</v>
      </c>
      <c r="C23" s="44">
        <v>43191</v>
      </c>
      <c r="D23" s="44" t="s">
        <v>4</v>
      </c>
      <c r="E23" s="45" t="s">
        <v>8</v>
      </c>
      <c r="F23" s="45" t="s">
        <v>10</v>
      </c>
      <c r="G23" s="45" t="s">
        <v>12</v>
      </c>
      <c r="H23" s="46">
        <v>994</v>
      </c>
      <c r="I23" s="47">
        <v>260.96136585365855</v>
      </c>
      <c r="L23"/>
    </row>
    <row r="24" spans="2:12" ht="14.5" x14ac:dyDescent="0.35">
      <c r="B24" s="45" t="str">
        <f>TEXT(BaseData!$C24,"mmm")</f>
        <v>Apr</v>
      </c>
      <c r="C24" s="44">
        <v>43191</v>
      </c>
      <c r="D24" s="44" t="s">
        <v>4</v>
      </c>
      <c r="E24" s="45" t="s">
        <v>6</v>
      </c>
      <c r="F24" s="45" t="s">
        <v>10</v>
      </c>
      <c r="G24" s="45" t="s">
        <v>12</v>
      </c>
      <c r="H24" s="46">
        <v>876</v>
      </c>
      <c r="I24" s="47">
        <v>319.41951219512202</v>
      </c>
      <c r="L24"/>
    </row>
    <row r="25" spans="2:12" ht="14.5" x14ac:dyDescent="0.35">
      <c r="B25" s="45" t="str">
        <f>TEXT(BaseData!$C25,"mmm")</f>
        <v>Apr</v>
      </c>
      <c r="C25" s="44">
        <v>43191</v>
      </c>
      <c r="D25" s="44" t="s">
        <v>4</v>
      </c>
      <c r="E25" s="45" t="s">
        <v>7</v>
      </c>
      <c r="F25" s="45" t="s">
        <v>11</v>
      </c>
      <c r="G25" s="45" t="s">
        <v>12</v>
      </c>
      <c r="H25" s="46">
        <v>985</v>
      </c>
      <c r="I25" s="47">
        <v>668.04621951219508</v>
      </c>
      <c r="L25"/>
    </row>
    <row r="26" spans="2:12" ht="14.5" x14ac:dyDescent="0.35">
      <c r="B26" s="45" t="str">
        <f>TEXT(BaseData!$C26,"mmm")</f>
        <v>Apr</v>
      </c>
      <c r="C26" s="44">
        <v>43191</v>
      </c>
      <c r="D26" s="44" t="s">
        <v>4</v>
      </c>
      <c r="E26" s="45" t="s">
        <v>9</v>
      </c>
      <c r="F26" s="45" t="s">
        <v>11</v>
      </c>
      <c r="G26" s="45" t="s">
        <v>12</v>
      </c>
      <c r="H26" s="46">
        <v>763</v>
      </c>
      <c r="I26" s="47">
        <v>0</v>
      </c>
      <c r="L26"/>
    </row>
    <row r="27" spans="2:12" ht="14.5" x14ac:dyDescent="0.35">
      <c r="B27" s="45" t="str">
        <f>TEXT(BaseData!$C27,"mmm")</f>
        <v>Apr</v>
      </c>
      <c r="C27" s="44">
        <v>43191</v>
      </c>
      <c r="D27" s="44" t="s">
        <v>4</v>
      </c>
      <c r="E27" s="45" t="s">
        <v>7</v>
      </c>
      <c r="F27" s="45" t="s">
        <v>11</v>
      </c>
      <c r="G27" s="45" t="s">
        <v>12</v>
      </c>
      <c r="H27" s="46">
        <v>317</v>
      </c>
      <c r="I27" s="47">
        <v>208.06024390243903</v>
      </c>
      <c r="L27"/>
    </row>
    <row r="28" spans="2:12" ht="14.5" x14ac:dyDescent="0.35">
      <c r="B28" s="45" t="str">
        <f>TEXT(BaseData!$C28,"mmm")</f>
        <v>Apr</v>
      </c>
      <c r="C28" s="44">
        <v>43191</v>
      </c>
      <c r="D28" s="44" t="s">
        <v>4</v>
      </c>
      <c r="E28" s="45" t="s">
        <v>8</v>
      </c>
      <c r="F28" s="45" t="s">
        <v>10</v>
      </c>
      <c r="G28" s="45" t="s">
        <v>14</v>
      </c>
      <c r="H28" s="46">
        <v>414</v>
      </c>
      <c r="I28" s="47">
        <v>126.80517073170731</v>
      </c>
      <c r="L28"/>
    </row>
    <row r="29" spans="2:12" ht="14.5" x14ac:dyDescent="0.35">
      <c r="B29" s="45" t="str">
        <f>TEXT(BaseData!$C29,"mmm")</f>
        <v>Apr</v>
      </c>
      <c r="C29" s="44">
        <v>43191</v>
      </c>
      <c r="D29" s="44" t="s">
        <v>4</v>
      </c>
      <c r="E29" s="45" t="s">
        <v>7</v>
      </c>
      <c r="F29" s="45" t="s">
        <v>10</v>
      </c>
      <c r="G29" s="45" t="s">
        <v>14</v>
      </c>
      <c r="H29" s="46">
        <v>143</v>
      </c>
      <c r="I29" s="47">
        <v>60.485512195121949</v>
      </c>
      <c r="L29"/>
    </row>
    <row r="30" spans="2:12" ht="14.5" x14ac:dyDescent="0.35">
      <c r="B30" s="45" t="str">
        <f>TEXT(BaseData!$C30,"mmm")</f>
        <v>Apr</v>
      </c>
      <c r="C30" s="44">
        <v>43191</v>
      </c>
      <c r="D30" s="44" t="s">
        <v>4</v>
      </c>
      <c r="E30" s="45" t="s">
        <v>8</v>
      </c>
      <c r="F30" s="45" t="s">
        <v>11</v>
      </c>
      <c r="G30" s="45" t="s">
        <v>14</v>
      </c>
      <c r="H30" s="46">
        <v>976</v>
      </c>
      <c r="I30" s="47">
        <v>56.941268292682935</v>
      </c>
      <c r="L30"/>
    </row>
    <row r="31" spans="2:12" ht="14.5" x14ac:dyDescent="0.35">
      <c r="B31" s="45" t="str">
        <f>TEXT(BaseData!$C31,"mmm")</f>
        <v>Apr</v>
      </c>
      <c r="C31" s="44">
        <v>43191</v>
      </c>
      <c r="D31" s="44" t="s">
        <v>4</v>
      </c>
      <c r="E31" s="45" t="s">
        <v>6</v>
      </c>
      <c r="F31" s="45" t="s">
        <v>11</v>
      </c>
      <c r="G31" s="45" t="s">
        <v>14</v>
      </c>
      <c r="H31" s="46">
        <v>657</v>
      </c>
      <c r="I31" s="47">
        <v>114.99102439024391</v>
      </c>
      <c r="L31"/>
    </row>
    <row r="32" spans="2:12" ht="14.5" x14ac:dyDescent="0.35">
      <c r="B32" s="45" t="str">
        <f>TEXT(BaseData!$C32,"mmm")</f>
        <v>Apr</v>
      </c>
      <c r="C32" s="44">
        <v>43191</v>
      </c>
      <c r="D32" s="44" t="s">
        <v>4</v>
      </c>
      <c r="E32" s="45" t="s">
        <v>9</v>
      </c>
      <c r="F32" s="45" t="s">
        <v>11</v>
      </c>
      <c r="G32" s="45" t="s">
        <v>14</v>
      </c>
      <c r="H32" s="46">
        <v>203</v>
      </c>
      <c r="I32" s="47">
        <v>100.66819512195123</v>
      </c>
      <c r="L32"/>
    </row>
    <row r="33" spans="2:12" ht="14.5" x14ac:dyDescent="0.35">
      <c r="B33" s="45" t="str">
        <f>TEXT(BaseData!$C33,"mmm")</f>
        <v>Apr</v>
      </c>
      <c r="C33" s="44">
        <v>43191</v>
      </c>
      <c r="D33" s="44" t="s">
        <v>4</v>
      </c>
      <c r="E33" s="45" t="s">
        <v>7</v>
      </c>
      <c r="F33" s="45" t="s">
        <v>10</v>
      </c>
      <c r="G33" s="45" t="s">
        <v>15</v>
      </c>
      <c r="H33" s="46">
        <v>767</v>
      </c>
      <c r="I33" s="47">
        <v>548.16180487804877</v>
      </c>
      <c r="L33"/>
    </row>
    <row r="34" spans="2:12" ht="14.5" x14ac:dyDescent="0.35">
      <c r="B34" s="45" t="str">
        <f>TEXT(BaseData!$C34,"mmm")</f>
        <v>Apr</v>
      </c>
      <c r="C34" s="44">
        <v>43191</v>
      </c>
      <c r="D34" s="44" t="s">
        <v>4</v>
      </c>
      <c r="E34" s="45" t="s">
        <v>6</v>
      </c>
      <c r="F34" s="45" t="s">
        <v>10</v>
      </c>
      <c r="G34" s="45" t="s">
        <v>15</v>
      </c>
      <c r="H34" s="46">
        <v>318</v>
      </c>
      <c r="I34" s="47">
        <v>208.71658536585369</v>
      </c>
      <c r="L34"/>
    </row>
    <row r="35" spans="2:12" ht="14.5" x14ac:dyDescent="0.35">
      <c r="B35" s="45" t="str">
        <f>TEXT(BaseData!$C35,"mmm")</f>
        <v>May</v>
      </c>
      <c r="C35" s="44">
        <v>43221</v>
      </c>
      <c r="D35" s="44" t="s">
        <v>4</v>
      </c>
      <c r="E35" s="45" t="s">
        <v>6</v>
      </c>
      <c r="F35" s="45" t="s">
        <v>10</v>
      </c>
      <c r="G35" s="45" t="s">
        <v>12</v>
      </c>
      <c r="H35" s="46">
        <v>856</v>
      </c>
      <c r="I35" s="47">
        <v>864.35121951219537</v>
      </c>
      <c r="L35"/>
    </row>
    <row r="36" spans="2:12" ht="14.5" x14ac:dyDescent="0.35">
      <c r="B36" s="45" t="str">
        <f>TEXT(BaseData!$C36,"mmm")</f>
        <v>May</v>
      </c>
      <c r="C36" s="44">
        <v>43221</v>
      </c>
      <c r="D36" s="44" t="s">
        <v>4</v>
      </c>
      <c r="E36" s="45" t="s">
        <v>8</v>
      </c>
      <c r="F36" s="45" t="s">
        <v>10</v>
      </c>
      <c r="G36" s="45" t="s">
        <v>12</v>
      </c>
      <c r="H36" s="46">
        <v>196</v>
      </c>
      <c r="I36" s="47">
        <v>171.5239024390244</v>
      </c>
      <c r="L36"/>
    </row>
    <row r="37" spans="2:12" ht="14.5" x14ac:dyDescent="0.35">
      <c r="B37" s="45" t="str">
        <f>TEXT(BaseData!$C37,"mmm")</f>
        <v>May</v>
      </c>
      <c r="C37" s="44">
        <v>43221</v>
      </c>
      <c r="D37" s="44" t="s">
        <v>4</v>
      </c>
      <c r="E37" s="45" t="s">
        <v>9</v>
      </c>
      <c r="F37" s="45" t="s">
        <v>10</v>
      </c>
      <c r="G37" s="45" t="s">
        <v>12</v>
      </c>
      <c r="H37" s="46">
        <v>242</v>
      </c>
      <c r="I37" s="47">
        <v>206.34926829268295</v>
      </c>
      <c r="L37"/>
    </row>
    <row r="38" spans="2:12" ht="14.5" x14ac:dyDescent="0.35">
      <c r="B38" s="45" t="str">
        <f>TEXT(BaseData!$C38,"mmm")</f>
        <v>May</v>
      </c>
      <c r="C38" s="44">
        <v>43221</v>
      </c>
      <c r="D38" s="44" t="s">
        <v>4</v>
      </c>
      <c r="E38" s="45" t="s">
        <v>8</v>
      </c>
      <c r="F38" s="45" t="s">
        <v>11</v>
      </c>
      <c r="G38" s="45" t="s">
        <v>12</v>
      </c>
      <c r="H38" s="46">
        <v>904</v>
      </c>
      <c r="I38" s="47">
        <v>344.84292682926827</v>
      </c>
      <c r="L38"/>
    </row>
    <row r="39" spans="2:12" ht="14.5" x14ac:dyDescent="0.35">
      <c r="B39" s="45" t="str">
        <f>TEXT(BaseData!$C39,"mmm")</f>
        <v>May</v>
      </c>
      <c r="C39" s="44">
        <v>43221</v>
      </c>
      <c r="D39" s="44" t="s">
        <v>4</v>
      </c>
      <c r="E39" s="45" t="s">
        <v>6</v>
      </c>
      <c r="F39" s="45" t="s">
        <v>11</v>
      </c>
      <c r="G39" s="45" t="s">
        <v>12</v>
      </c>
      <c r="H39" s="46">
        <v>106</v>
      </c>
      <c r="I39" s="47">
        <v>95.141463414634146</v>
      </c>
      <c r="L39"/>
    </row>
    <row r="40" spans="2:12" ht="14.5" x14ac:dyDescent="0.35">
      <c r="B40" s="45" t="str">
        <f>TEXT(BaseData!$C40,"mmm")</f>
        <v>May</v>
      </c>
      <c r="C40" s="44">
        <v>43221</v>
      </c>
      <c r="D40" s="44" t="s">
        <v>4</v>
      </c>
      <c r="E40" s="45" t="s">
        <v>7</v>
      </c>
      <c r="F40" s="45" t="s">
        <v>11</v>
      </c>
      <c r="G40" s="45" t="s">
        <v>12</v>
      </c>
      <c r="H40" s="46">
        <v>626</v>
      </c>
      <c r="I40" s="47">
        <v>365.21756097560973</v>
      </c>
      <c r="L40"/>
    </row>
    <row r="41" spans="2:12" ht="14.5" x14ac:dyDescent="0.35">
      <c r="B41" s="45" t="str">
        <f>TEXT(BaseData!$C41,"mmm")</f>
        <v>May</v>
      </c>
      <c r="C41" s="44">
        <v>43221</v>
      </c>
      <c r="D41" s="44" t="s">
        <v>4</v>
      </c>
      <c r="E41" s="45" t="s">
        <v>7</v>
      </c>
      <c r="F41" s="45" t="s">
        <v>10</v>
      </c>
      <c r="G41" s="45" t="s">
        <v>13</v>
      </c>
      <c r="H41" s="46">
        <v>573</v>
      </c>
      <c r="I41" s="47">
        <v>32.143902439024401</v>
      </c>
      <c r="L41"/>
    </row>
    <row r="42" spans="2:12" ht="14.5" x14ac:dyDescent="0.35">
      <c r="B42" s="45" t="str">
        <f>TEXT(BaseData!$C42,"mmm")</f>
        <v>May</v>
      </c>
      <c r="C42" s="44">
        <v>43221</v>
      </c>
      <c r="D42" s="44" t="s">
        <v>4</v>
      </c>
      <c r="E42" s="45" t="s">
        <v>6</v>
      </c>
      <c r="F42" s="45" t="s">
        <v>10</v>
      </c>
      <c r="G42" s="45" t="s">
        <v>13</v>
      </c>
      <c r="H42" s="46">
        <v>780</v>
      </c>
      <c r="I42" s="47">
        <v>8.7512195121951208</v>
      </c>
      <c r="L42"/>
    </row>
    <row r="43" spans="2:12" ht="14.5" x14ac:dyDescent="0.35">
      <c r="B43" s="45" t="str">
        <f>TEXT(BaseData!$C43,"mmm")</f>
        <v>May</v>
      </c>
      <c r="C43" s="44">
        <v>43221</v>
      </c>
      <c r="D43" s="44" t="s">
        <v>4</v>
      </c>
      <c r="E43" s="45" t="s">
        <v>8</v>
      </c>
      <c r="F43" s="45" t="s">
        <v>10</v>
      </c>
      <c r="G43" s="45" t="s">
        <v>13</v>
      </c>
      <c r="H43" s="46">
        <v>832</v>
      </c>
      <c r="I43" s="47">
        <v>186.69268292682926</v>
      </c>
      <c r="L43"/>
    </row>
    <row r="44" spans="2:12" ht="14.5" x14ac:dyDescent="0.35">
      <c r="B44" s="45" t="str">
        <f>TEXT(BaseData!$C44,"mmm")</f>
        <v>May</v>
      </c>
      <c r="C44" s="44">
        <v>43221</v>
      </c>
      <c r="D44" s="44" t="s">
        <v>4</v>
      </c>
      <c r="E44" s="45" t="s">
        <v>9</v>
      </c>
      <c r="F44" s="45" t="s">
        <v>11</v>
      </c>
      <c r="G44" s="45" t="s">
        <v>13</v>
      </c>
      <c r="H44" s="46">
        <v>666</v>
      </c>
      <c r="I44" s="47">
        <v>597.77560975609754</v>
      </c>
      <c r="L44"/>
    </row>
    <row r="45" spans="2:12" ht="14.5" x14ac:dyDescent="0.35">
      <c r="B45" s="45" t="str">
        <f>TEXT(BaseData!$C45,"mmm")</f>
        <v>May</v>
      </c>
      <c r="C45" s="44">
        <v>43221</v>
      </c>
      <c r="D45" s="44" t="s">
        <v>4</v>
      </c>
      <c r="E45" s="45" t="s">
        <v>6</v>
      </c>
      <c r="F45" s="45" t="s">
        <v>11</v>
      </c>
      <c r="G45" s="45" t="s">
        <v>13</v>
      </c>
      <c r="H45" s="46">
        <v>847</v>
      </c>
      <c r="I45" s="47">
        <v>798.24585365853648</v>
      </c>
      <c r="L45"/>
    </row>
    <row r="46" spans="2:12" ht="14.5" x14ac:dyDescent="0.35">
      <c r="B46" s="45" t="str">
        <f>TEXT(BaseData!$C46,"mmm")</f>
        <v>May</v>
      </c>
      <c r="C46" s="44">
        <v>43221</v>
      </c>
      <c r="D46" s="44" t="s">
        <v>4</v>
      </c>
      <c r="E46" s="45" t="s">
        <v>7</v>
      </c>
      <c r="F46" s="45" t="s">
        <v>11</v>
      </c>
      <c r="G46" s="45" t="s">
        <v>13</v>
      </c>
      <c r="H46" s="46">
        <v>410</v>
      </c>
      <c r="I46" s="47">
        <v>92</v>
      </c>
      <c r="L46"/>
    </row>
    <row r="47" spans="2:12" ht="14.5" x14ac:dyDescent="0.35">
      <c r="B47" s="45" t="str">
        <f>TEXT(BaseData!$C47,"mmm")</f>
        <v>May</v>
      </c>
      <c r="C47" s="44">
        <v>43221</v>
      </c>
      <c r="D47" s="44" t="s">
        <v>4</v>
      </c>
      <c r="E47" s="45" t="s">
        <v>9</v>
      </c>
      <c r="F47" s="45" t="s">
        <v>10</v>
      </c>
      <c r="G47" s="45" t="s">
        <v>14</v>
      </c>
      <c r="H47" s="46">
        <v>906</v>
      </c>
      <c r="I47" s="47">
        <v>101.64878048780488</v>
      </c>
      <c r="L47"/>
    </row>
    <row r="48" spans="2:12" ht="14.5" x14ac:dyDescent="0.35">
      <c r="B48" s="45" t="str">
        <f>TEXT(BaseData!$C48,"mmm")</f>
        <v>May</v>
      </c>
      <c r="C48" s="44">
        <v>43221</v>
      </c>
      <c r="D48" s="44" t="s">
        <v>4</v>
      </c>
      <c r="E48" s="45" t="s">
        <v>6</v>
      </c>
      <c r="F48" s="45" t="s">
        <v>10</v>
      </c>
      <c r="G48" s="45" t="s">
        <v>14</v>
      </c>
      <c r="H48" s="46">
        <v>239</v>
      </c>
      <c r="I48" s="47">
        <v>193.06536585365856</v>
      </c>
      <c r="L48"/>
    </row>
    <row r="49" spans="2:12" ht="14.5" x14ac:dyDescent="0.35">
      <c r="B49" s="45" t="str">
        <f>TEXT(BaseData!$C49,"mmm")</f>
        <v>May</v>
      </c>
      <c r="C49" s="44">
        <v>43221</v>
      </c>
      <c r="D49" s="44" t="s">
        <v>4</v>
      </c>
      <c r="E49" s="45" t="s">
        <v>8</v>
      </c>
      <c r="F49" s="45" t="s">
        <v>10</v>
      </c>
      <c r="G49" s="45" t="s">
        <v>14</v>
      </c>
      <c r="H49" s="46">
        <v>711</v>
      </c>
      <c r="I49" s="47">
        <v>287.17463414634142</v>
      </c>
      <c r="L49"/>
    </row>
    <row r="50" spans="2:12" ht="14.5" x14ac:dyDescent="0.35">
      <c r="B50" s="45" t="str">
        <f>TEXT(BaseData!$C50,"mmm")</f>
        <v>May</v>
      </c>
      <c r="C50" s="44">
        <v>43221</v>
      </c>
      <c r="D50" s="44" t="s">
        <v>4</v>
      </c>
      <c r="E50" s="45" t="s">
        <v>7</v>
      </c>
      <c r="F50" s="45" t="s">
        <v>11</v>
      </c>
      <c r="G50" s="45" t="s">
        <v>14</v>
      </c>
      <c r="H50" s="46">
        <v>808</v>
      </c>
      <c r="I50" s="47">
        <v>126.91512195121952</v>
      </c>
      <c r="L50"/>
    </row>
    <row r="51" spans="2:12" ht="14.5" x14ac:dyDescent="0.35">
      <c r="B51" s="45" t="str">
        <f>TEXT(BaseData!$C51,"mmm")</f>
        <v>May</v>
      </c>
      <c r="C51" s="44">
        <v>43221</v>
      </c>
      <c r="D51" s="44" t="s">
        <v>4</v>
      </c>
      <c r="E51" s="45" t="s">
        <v>7</v>
      </c>
      <c r="F51" s="45" t="s">
        <v>11</v>
      </c>
      <c r="G51" s="45" t="s">
        <v>14</v>
      </c>
      <c r="H51" s="46">
        <v>686</v>
      </c>
      <c r="I51" s="47">
        <v>384.82926829268297</v>
      </c>
      <c r="L51"/>
    </row>
    <row r="52" spans="2:12" ht="14.5" x14ac:dyDescent="0.35">
      <c r="B52" s="45" t="str">
        <f>TEXT(BaseData!$C52,"mmm")</f>
        <v>May</v>
      </c>
      <c r="C52" s="44">
        <v>43221</v>
      </c>
      <c r="D52" s="44" t="s">
        <v>4</v>
      </c>
      <c r="E52" s="45" t="s">
        <v>6</v>
      </c>
      <c r="F52" s="45" t="s">
        <v>11</v>
      </c>
      <c r="G52" s="45" t="s">
        <v>14</v>
      </c>
      <c r="H52" s="46">
        <v>173</v>
      </c>
      <c r="I52" s="47">
        <v>0</v>
      </c>
      <c r="L52"/>
    </row>
    <row r="53" spans="2:12" ht="14.5" x14ac:dyDescent="0.35">
      <c r="B53" s="45" t="str">
        <f>TEXT(BaseData!$C53,"mmm")</f>
        <v>May</v>
      </c>
      <c r="C53" s="44">
        <v>43221</v>
      </c>
      <c r="D53" s="44" t="s">
        <v>4</v>
      </c>
      <c r="E53" s="45" t="s">
        <v>8</v>
      </c>
      <c r="F53" s="45" t="s">
        <v>10</v>
      </c>
      <c r="G53" s="45" t="s">
        <v>15</v>
      </c>
      <c r="H53" s="46">
        <v>865</v>
      </c>
      <c r="I53" s="47">
        <v>553.17804878048776</v>
      </c>
      <c r="L53"/>
    </row>
    <row r="54" spans="2:12" ht="14.5" x14ac:dyDescent="0.35">
      <c r="B54" s="45" t="str">
        <f>TEXT(BaseData!$C54,"mmm")</f>
        <v>May</v>
      </c>
      <c r="C54" s="44">
        <v>43221</v>
      </c>
      <c r="D54" s="44" t="s">
        <v>4</v>
      </c>
      <c r="E54" s="45" t="s">
        <v>9</v>
      </c>
      <c r="F54" s="45" t="s">
        <v>10</v>
      </c>
      <c r="G54" s="45" t="s">
        <v>15</v>
      </c>
      <c r="H54" s="46">
        <v>753</v>
      </c>
      <c r="I54" s="47">
        <v>439.31121951219518</v>
      </c>
      <c r="L54"/>
    </row>
    <row r="55" spans="2:12" ht="14.5" x14ac:dyDescent="0.35">
      <c r="B55" s="45" t="str">
        <f>TEXT(BaseData!$C55,"mmm")</f>
        <v>May</v>
      </c>
      <c r="C55" s="44">
        <v>43221</v>
      </c>
      <c r="D55" s="44" t="s">
        <v>4</v>
      </c>
      <c r="E55" s="45" t="s">
        <v>7</v>
      </c>
      <c r="F55" s="45" t="s">
        <v>10</v>
      </c>
      <c r="G55" s="45" t="s">
        <v>12</v>
      </c>
      <c r="H55" s="46">
        <v>905</v>
      </c>
      <c r="I55" s="47">
        <v>192.91951219512194</v>
      </c>
      <c r="L55"/>
    </row>
    <row r="56" spans="2:12" ht="14.5" x14ac:dyDescent="0.35">
      <c r="B56" s="45" t="str">
        <f>TEXT(BaseData!$C56,"mmm")</f>
        <v>May</v>
      </c>
      <c r="C56" s="44">
        <v>43221</v>
      </c>
      <c r="D56" s="44" t="s">
        <v>4</v>
      </c>
      <c r="E56" s="45" t="s">
        <v>8</v>
      </c>
      <c r="F56" s="45" t="s">
        <v>10</v>
      </c>
      <c r="G56" s="45" t="s">
        <v>12</v>
      </c>
      <c r="H56" s="46">
        <v>231</v>
      </c>
      <c r="I56" s="47">
        <v>199.56146341463412</v>
      </c>
      <c r="L56"/>
    </row>
    <row r="57" spans="2:12" ht="14.5" x14ac:dyDescent="0.35">
      <c r="B57" s="45" t="str">
        <f>TEXT(BaseData!$C57,"mmm")</f>
        <v>May</v>
      </c>
      <c r="C57" s="44">
        <v>43221</v>
      </c>
      <c r="D57" s="44" t="s">
        <v>4</v>
      </c>
      <c r="E57" s="45" t="s">
        <v>7</v>
      </c>
      <c r="F57" s="45" t="s">
        <v>10</v>
      </c>
      <c r="G57" s="45" t="s">
        <v>15</v>
      </c>
      <c r="H57" s="46">
        <v>647</v>
      </c>
      <c r="I57" s="47">
        <v>696.86634146341453</v>
      </c>
      <c r="L57"/>
    </row>
    <row r="58" spans="2:12" ht="14.5" x14ac:dyDescent="0.35">
      <c r="B58" s="45" t="str">
        <f>TEXT(BaseData!$C58,"mmm")</f>
        <v>May</v>
      </c>
      <c r="C58" s="44">
        <v>43221</v>
      </c>
      <c r="D58" s="44" t="s">
        <v>4</v>
      </c>
      <c r="E58" s="45" t="s">
        <v>6</v>
      </c>
      <c r="F58" s="45" t="s">
        <v>10</v>
      </c>
      <c r="G58" s="45" t="s">
        <v>15</v>
      </c>
      <c r="H58" s="46">
        <v>428</v>
      </c>
      <c r="I58" s="47">
        <v>432.17560975609769</v>
      </c>
      <c r="L58"/>
    </row>
    <row r="59" spans="2:12" ht="14.5" x14ac:dyDescent="0.35">
      <c r="B59" s="45" t="str">
        <f>TEXT(BaseData!$C59,"mmm")</f>
        <v>Jun</v>
      </c>
      <c r="C59" s="44">
        <v>43252</v>
      </c>
      <c r="D59" s="44" t="s">
        <v>4</v>
      </c>
      <c r="E59" s="45" t="s">
        <v>6</v>
      </c>
      <c r="F59" s="45" t="s">
        <v>10</v>
      </c>
      <c r="G59" s="45" t="s">
        <v>12</v>
      </c>
      <c r="H59" s="46">
        <v>361</v>
      </c>
      <c r="I59" s="47">
        <v>324.01951219512199</v>
      </c>
      <c r="L59"/>
    </row>
    <row r="60" spans="2:12" ht="14.5" x14ac:dyDescent="0.35">
      <c r="B60" s="45" t="str">
        <f>TEXT(BaseData!$C60,"mmm")</f>
        <v>Jun</v>
      </c>
      <c r="C60" s="44">
        <v>43252</v>
      </c>
      <c r="D60" s="44" t="s">
        <v>4</v>
      </c>
      <c r="E60" s="45" t="s">
        <v>8</v>
      </c>
      <c r="F60" s="45" t="s">
        <v>10</v>
      </c>
      <c r="G60" s="45" t="s">
        <v>12</v>
      </c>
      <c r="H60" s="46">
        <v>488</v>
      </c>
      <c r="I60" s="47">
        <v>306.6068292682927</v>
      </c>
      <c r="L60"/>
    </row>
    <row r="61" spans="2:12" ht="14.5" x14ac:dyDescent="0.35">
      <c r="B61" s="45" t="str">
        <f>TEXT(BaseData!$C61,"mmm")</f>
        <v>Jun</v>
      </c>
      <c r="C61" s="44">
        <v>43252</v>
      </c>
      <c r="D61" s="44" t="s">
        <v>4</v>
      </c>
      <c r="E61" s="45" t="s">
        <v>9</v>
      </c>
      <c r="F61" s="45" t="s">
        <v>10</v>
      </c>
      <c r="G61" s="45" t="s">
        <v>12</v>
      </c>
      <c r="H61" s="46">
        <v>775</v>
      </c>
      <c r="I61" s="47">
        <v>599.96341463414637</v>
      </c>
      <c r="L61"/>
    </row>
    <row r="62" spans="2:12" ht="14.5" x14ac:dyDescent="0.35">
      <c r="B62" s="45" t="str">
        <f>TEXT(BaseData!$C62,"mmm")</f>
        <v>Jun</v>
      </c>
      <c r="C62" s="44">
        <v>43252</v>
      </c>
      <c r="D62" s="44" t="s">
        <v>4</v>
      </c>
      <c r="E62" s="45" t="s">
        <v>8</v>
      </c>
      <c r="F62" s="45" t="s">
        <v>11</v>
      </c>
      <c r="G62" s="45" t="s">
        <v>12</v>
      </c>
      <c r="H62" s="46">
        <v>162</v>
      </c>
      <c r="I62" s="47">
        <v>63.614634146341466</v>
      </c>
      <c r="L62"/>
    </row>
    <row r="63" spans="2:12" ht="14.5" x14ac:dyDescent="0.35">
      <c r="B63" s="45" t="str">
        <f>TEXT(BaseData!$C63,"mmm")</f>
        <v>Jun</v>
      </c>
      <c r="C63" s="44">
        <v>43252</v>
      </c>
      <c r="D63" s="44" t="s">
        <v>4</v>
      </c>
      <c r="E63" s="45" t="s">
        <v>6</v>
      </c>
      <c r="F63" s="45" t="s">
        <v>11</v>
      </c>
      <c r="G63" s="45" t="s">
        <v>12</v>
      </c>
      <c r="H63" s="46">
        <v>780</v>
      </c>
      <c r="I63" s="47">
        <v>175.02439024390245</v>
      </c>
      <c r="L63"/>
    </row>
    <row r="64" spans="2:12" ht="14.5" x14ac:dyDescent="0.35">
      <c r="B64" s="45" t="str">
        <f>TEXT(BaseData!$C64,"mmm")</f>
        <v>Jun</v>
      </c>
      <c r="C64" s="44">
        <v>43252</v>
      </c>
      <c r="D64" s="44" t="s">
        <v>4</v>
      </c>
      <c r="E64" s="45" t="s">
        <v>7</v>
      </c>
      <c r="F64" s="45" t="s">
        <v>11</v>
      </c>
      <c r="G64" s="45" t="s">
        <v>12</v>
      </c>
      <c r="H64" s="46">
        <v>238</v>
      </c>
      <c r="I64" s="47">
        <v>138.85268292682929</v>
      </c>
      <c r="L64"/>
    </row>
    <row r="65" spans="2:12" ht="14.5" x14ac:dyDescent="0.35">
      <c r="B65" s="45" t="str">
        <f>TEXT(BaseData!$C65,"mmm")</f>
        <v>Jun</v>
      </c>
      <c r="C65" s="44">
        <v>43252</v>
      </c>
      <c r="D65" s="44" t="s">
        <v>4</v>
      </c>
      <c r="E65" s="45" t="s">
        <v>7</v>
      </c>
      <c r="F65" s="45" t="s">
        <v>10</v>
      </c>
      <c r="G65" s="45" t="s">
        <v>13</v>
      </c>
      <c r="H65" s="46">
        <v>333</v>
      </c>
      <c r="I65" s="47">
        <v>93.402439024390247</v>
      </c>
      <c r="L65"/>
    </row>
    <row r="66" spans="2:12" ht="14.5" x14ac:dyDescent="0.35">
      <c r="B66" s="45" t="str">
        <f>TEXT(BaseData!$C66,"mmm")</f>
        <v>Jun</v>
      </c>
      <c r="C66" s="44">
        <v>43252</v>
      </c>
      <c r="D66" s="44" t="s">
        <v>4</v>
      </c>
      <c r="E66" s="45" t="s">
        <v>6</v>
      </c>
      <c r="F66" s="45" t="s">
        <v>10</v>
      </c>
      <c r="G66" s="45" t="s">
        <v>13</v>
      </c>
      <c r="H66" s="46">
        <v>375</v>
      </c>
      <c r="I66" s="47">
        <v>12.621951219512196</v>
      </c>
      <c r="L66"/>
    </row>
    <row r="67" spans="2:12" ht="14.5" x14ac:dyDescent="0.35">
      <c r="B67" s="45" t="str">
        <f>TEXT(BaseData!$C67,"mmm")</f>
        <v>Jun</v>
      </c>
      <c r="C67" s="44">
        <v>43252</v>
      </c>
      <c r="D67" s="44" t="s">
        <v>4</v>
      </c>
      <c r="E67" s="45" t="s">
        <v>8</v>
      </c>
      <c r="F67" s="45" t="s">
        <v>10</v>
      </c>
      <c r="G67" s="45" t="s">
        <v>13</v>
      </c>
      <c r="H67" s="46">
        <v>780</v>
      </c>
      <c r="I67" s="47">
        <v>175.0243902439025</v>
      </c>
      <c r="L67"/>
    </row>
    <row r="68" spans="2:12" ht="14.5" x14ac:dyDescent="0.35">
      <c r="B68" s="45" t="str">
        <f>TEXT(BaseData!$C68,"mmm")</f>
        <v>Jun</v>
      </c>
      <c r="C68" s="44">
        <v>43252</v>
      </c>
      <c r="D68" s="44" t="s">
        <v>4</v>
      </c>
      <c r="E68" s="45" t="s">
        <v>9</v>
      </c>
      <c r="F68" s="45" t="s">
        <v>11</v>
      </c>
      <c r="G68" s="45" t="s">
        <v>13</v>
      </c>
      <c r="H68" s="46">
        <v>573</v>
      </c>
      <c r="I68" s="47">
        <v>610.73414634146332</v>
      </c>
      <c r="L68"/>
    </row>
    <row r="69" spans="2:12" ht="14.5" x14ac:dyDescent="0.35">
      <c r="B69" s="45" t="str">
        <f>TEXT(BaseData!$C69,"mmm")</f>
        <v>Jun</v>
      </c>
      <c r="C69" s="44">
        <v>43252</v>
      </c>
      <c r="D69" s="44" t="s">
        <v>4</v>
      </c>
      <c r="E69" s="45" t="s">
        <v>6</v>
      </c>
      <c r="F69" s="45" t="s">
        <v>11</v>
      </c>
      <c r="G69" s="45" t="s">
        <v>13</v>
      </c>
      <c r="H69" s="46">
        <v>987</v>
      </c>
      <c r="I69" s="47">
        <v>930.18731707317068</v>
      </c>
      <c r="L69"/>
    </row>
    <row r="70" spans="2:12" ht="14.5" x14ac:dyDescent="0.35">
      <c r="B70" s="45" t="str">
        <f>TEXT(BaseData!$C70,"mmm")</f>
        <v>Jun</v>
      </c>
      <c r="C70" s="44">
        <v>43252</v>
      </c>
      <c r="D70" s="44" t="s">
        <v>4</v>
      </c>
      <c r="E70" s="45" t="s">
        <v>7</v>
      </c>
      <c r="F70" s="45" t="s">
        <v>11</v>
      </c>
      <c r="G70" s="45" t="s">
        <v>13</v>
      </c>
      <c r="H70" s="46">
        <v>967</v>
      </c>
      <c r="I70" s="47">
        <v>650.95609756097554</v>
      </c>
      <c r="L70"/>
    </row>
    <row r="71" spans="2:12" ht="14.5" x14ac:dyDescent="0.35">
      <c r="B71" s="45" t="str">
        <f>TEXT(BaseData!$C71,"mmm")</f>
        <v>Jun</v>
      </c>
      <c r="C71" s="44">
        <v>43252</v>
      </c>
      <c r="D71" s="44" t="s">
        <v>4</v>
      </c>
      <c r="E71" s="45" t="s">
        <v>9</v>
      </c>
      <c r="F71" s="45" t="s">
        <v>10</v>
      </c>
      <c r="G71" s="45" t="s">
        <v>14</v>
      </c>
      <c r="H71" s="46">
        <v>980</v>
      </c>
      <c r="I71" s="47">
        <v>901.6</v>
      </c>
      <c r="L71"/>
    </row>
    <row r="72" spans="2:12" ht="14.5" x14ac:dyDescent="0.35">
      <c r="B72" s="45" t="str">
        <f>TEXT(BaseData!$C72,"mmm")</f>
        <v>Jun</v>
      </c>
      <c r="C72" s="44">
        <v>43252</v>
      </c>
      <c r="D72" s="44" t="s">
        <v>4</v>
      </c>
      <c r="E72" s="45" t="s">
        <v>6</v>
      </c>
      <c r="F72" s="45" t="s">
        <v>10</v>
      </c>
      <c r="G72" s="45" t="s">
        <v>14</v>
      </c>
      <c r="H72" s="46">
        <v>791</v>
      </c>
      <c r="I72" s="47">
        <v>390.4839024390244</v>
      </c>
      <c r="L72"/>
    </row>
    <row r="73" spans="2:12" ht="14.5" x14ac:dyDescent="0.35">
      <c r="B73" s="45" t="str">
        <f>TEXT(BaseData!$C73,"mmm")</f>
        <v>Jun</v>
      </c>
      <c r="C73" s="44">
        <v>43252</v>
      </c>
      <c r="D73" s="44" t="s">
        <v>4</v>
      </c>
      <c r="E73" s="45" t="s">
        <v>8</v>
      </c>
      <c r="F73" s="45" t="s">
        <v>10</v>
      </c>
      <c r="G73" s="45" t="s">
        <v>14</v>
      </c>
      <c r="H73" s="46">
        <v>367</v>
      </c>
      <c r="I73" s="47">
        <v>317.05219512195123</v>
      </c>
      <c r="L73"/>
    </row>
    <row r="74" spans="2:12" ht="14.5" x14ac:dyDescent="0.35">
      <c r="B74" s="45" t="str">
        <f>TEXT(BaseData!$C74,"mmm")</f>
        <v>Jun</v>
      </c>
      <c r="C74" s="44">
        <v>43252</v>
      </c>
      <c r="D74" s="44" t="s">
        <v>4</v>
      </c>
      <c r="E74" s="45" t="s">
        <v>7</v>
      </c>
      <c r="F74" s="45" t="s">
        <v>11</v>
      </c>
      <c r="G74" s="45" t="s">
        <v>14</v>
      </c>
      <c r="H74" s="46">
        <v>969</v>
      </c>
      <c r="I74" s="47">
        <v>924.09512195121977</v>
      </c>
      <c r="L74"/>
    </row>
    <row r="75" spans="2:12" ht="14.5" x14ac:dyDescent="0.35">
      <c r="B75" s="45" t="str">
        <f>TEXT(BaseData!$C75,"mmm")</f>
        <v>Jun</v>
      </c>
      <c r="C75" s="44">
        <v>43252</v>
      </c>
      <c r="D75" s="44" t="s">
        <v>4</v>
      </c>
      <c r="E75" s="45" t="s">
        <v>7</v>
      </c>
      <c r="F75" s="45" t="s">
        <v>11</v>
      </c>
      <c r="G75" s="45" t="s">
        <v>14</v>
      </c>
      <c r="H75" s="46">
        <v>380</v>
      </c>
      <c r="I75" s="47">
        <v>213.17073170731706</v>
      </c>
      <c r="L75"/>
    </row>
    <row r="76" spans="2:12" ht="14.5" x14ac:dyDescent="0.35">
      <c r="B76" s="45" t="str">
        <f>TEXT(BaseData!$C76,"mmm")</f>
        <v>Jun</v>
      </c>
      <c r="C76" s="44">
        <v>43252</v>
      </c>
      <c r="D76" s="44" t="s">
        <v>4</v>
      </c>
      <c r="E76" s="45" t="s">
        <v>6</v>
      </c>
      <c r="F76" s="45" t="s">
        <v>11</v>
      </c>
      <c r="G76" s="45" t="s">
        <v>14</v>
      </c>
      <c r="H76" s="46">
        <v>111</v>
      </c>
      <c r="I76" s="47">
        <v>93.402439024390247</v>
      </c>
      <c r="L76"/>
    </row>
    <row r="77" spans="2:12" ht="14.5" x14ac:dyDescent="0.35">
      <c r="B77" s="45" t="str">
        <f>TEXT(BaseData!$C77,"mmm")</f>
        <v>Jun</v>
      </c>
      <c r="C77" s="44">
        <v>43252</v>
      </c>
      <c r="D77" s="44" t="s">
        <v>4</v>
      </c>
      <c r="E77" s="45" t="s">
        <v>8</v>
      </c>
      <c r="F77" s="45" t="s">
        <v>10</v>
      </c>
      <c r="G77" s="45" t="s">
        <v>15</v>
      </c>
      <c r="H77" s="46">
        <v>572</v>
      </c>
      <c r="I77" s="47">
        <v>365.80097560975611</v>
      </c>
      <c r="L77"/>
    </row>
    <row r="78" spans="2:12" ht="14.5" x14ac:dyDescent="0.35">
      <c r="B78" s="45" t="str">
        <f>TEXT(BaseData!$C78,"mmm")</f>
        <v>Jun</v>
      </c>
      <c r="C78" s="44">
        <v>43252</v>
      </c>
      <c r="D78" s="44" t="s">
        <v>4</v>
      </c>
      <c r="E78" s="45" t="s">
        <v>9</v>
      </c>
      <c r="F78" s="45" t="s">
        <v>10</v>
      </c>
      <c r="G78" s="45" t="s">
        <v>15</v>
      </c>
      <c r="H78" s="46">
        <v>287</v>
      </c>
      <c r="I78" s="47">
        <v>244.72000000000003</v>
      </c>
      <c r="L78"/>
    </row>
    <row r="79" spans="2:12" ht="14.5" x14ac:dyDescent="0.35">
      <c r="B79" s="45" t="str">
        <f>TEXT(BaseData!$C79,"mmm")</f>
        <v>Jun</v>
      </c>
      <c r="C79" s="44">
        <v>43252</v>
      </c>
      <c r="D79" s="44" t="s">
        <v>4</v>
      </c>
      <c r="E79" s="45" t="s">
        <v>7</v>
      </c>
      <c r="F79" s="45" t="s">
        <v>10</v>
      </c>
      <c r="G79" s="45" t="s">
        <v>12</v>
      </c>
      <c r="H79" s="46">
        <v>143</v>
      </c>
      <c r="I79" s="47">
        <v>152.41707317073167</v>
      </c>
      <c r="L79"/>
    </row>
    <row r="80" spans="2:12" ht="14.5" x14ac:dyDescent="0.35">
      <c r="B80" s="45" t="str">
        <f>TEXT(BaseData!$C80,"mmm")</f>
        <v>Jun</v>
      </c>
      <c r="C80" s="44">
        <v>43252</v>
      </c>
      <c r="D80" s="44" t="s">
        <v>4</v>
      </c>
      <c r="E80" s="45" t="s">
        <v>8</v>
      </c>
      <c r="F80" s="45" t="s">
        <v>10</v>
      </c>
      <c r="G80" s="45" t="s">
        <v>12</v>
      </c>
      <c r="H80" s="46">
        <v>251</v>
      </c>
      <c r="I80" s="47">
        <v>101.37951219512195</v>
      </c>
      <c r="L80"/>
    </row>
    <row r="81" spans="2:12" ht="14.5" x14ac:dyDescent="0.35">
      <c r="B81" s="45" t="str">
        <f>TEXT(BaseData!$C81,"mmm")</f>
        <v>Jun</v>
      </c>
      <c r="C81" s="44">
        <v>43252</v>
      </c>
      <c r="D81" s="44" t="s">
        <v>4</v>
      </c>
      <c r="E81" s="45" t="s">
        <v>6</v>
      </c>
      <c r="F81" s="45" t="s">
        <v>10</v>
      </c>
      <c r="G81" s="45" t="s">
        <v>12</v>
      </c>
      <c r="H81" s="46">
        <v>952</v>
      </c>
      <c r="I81" s="47">
        <v>213.61951219512193</v>
      </c>
      <c r="L81"/>
    </row>
    <row r="82" spans="2:12" ht="14.5" x14ac:dyDescent="0.35">
      <c r="B82" s="45" t="str">
        <f>TEXT(BaseData!$C82,"mmm")</f>
        <v>Jun</v>
      </c>
      <c r="C82" s="44">
        <v>43252</v>
      </c>
      <c r="D82" s="44" t="s">
        <v>4</v>
      </c>
      <c r="E82" s="45" t="s">
        <v>8</v>
      </c>
      <c r="F82" s="45" t="s">
        <v>11</v>
      </c>
      <c r="G82" s="45" t="s">
        <v>14</v>
      </c>
      <c r="H82" s="46">
        <v>360</v>
      </c>
      <c r="I82" s="47">
        <v>32.31219512195122</v>
      </c>
      <c r="L82"/>
    </row>
    <row r="83" spans="2:12" ht="14.5" x14ac:dyDescent="0.35">
      <c r="B83" s="45" t="str">
        <f>TEXT(BaseData!$C83,"mmm")</f>
        <v>Jun</v>
      </c>
      <c r="C83" s="44">
        <v>43252</v>
      </c>
      <c r="D83" s="44" t="s">
        <v>4</v>
      </c>
      <c r="E83" s="45" t="s">
        <v>6</v>
      </c>
      <c r="F83" s="45" t="s">
        <v>11</v>
      </c>
      <c r="G83" s="45" t="s">
        <v>14</v>
      </c>
      <c r="H83" s="46">
        <v>766</v>
      </c>
      <c r="I83" s="47">
        <v>171.88292682926831</v>
      </c>
      <c r="L83"/>
    </row>
    <row r="84" spans="2:12" ht="14.5" x14ac:dyDescent="0.35">
      <c r="B84" s="45" t="str">
        <f>TEXT(BaseData!$C84,"mmm")</f>
        <v>Jun</v>
      </c>
      <c r="C84" s="44">
        <v>43252</v>
      </c>
      <c r="D84" s="44" t="s">
        <v>4</v>
      </c>
      <c r="E84" s="45" t="s">
        <v>9</v>
      </c>
      <c r="F84" s="45" t="s">
        <v>11</v>
      </c>
      <c r="G84" s="45" t="s">
        <v>14</v>
      </c>
      <c r="H84" s="46">
        <v>891</v>
      </c>
      <c r="I84" s="47">
        <v>679.76780487804876</v>
      </c>
      <c r="L84"/>
    </row>
    <row r="85" spans="2:12" ht="14.5" x14ac:dyDescent="0.35">
      <c r="B85" s="45" t="str">
        <f>TEXT(BaseData!$C85,"mmm")</f>
        <v>Jun</v>
      </c>
      <c r="C85" s="44">
        <v>43252</v>
      </c>
      <c r="D85" s="44" t="s">
        <v>4</v>
      </c>
      <c r="E85" s="45" t="s">
        <v>7</v>
      </c>
      <c r="F85" s="45" t="s">
        <v>10</v>
      </c>
      <c r="G85" s="45" t="s">
        <v>15</v>
      </c>
      <c r="H85" s="46">
        <v>185</v>
      </c>
      <c r="I85" s="47">
        <v>199.25853658536585</v>
      </c>
      <c r="L85"/>
    </row>
    <row r="86" spans="2:12" ht="14.5" x14ac:dyDescent="0.35">
      <c r="B86" s="45" t="str">
        <f>TEXT(BaseData!$C86,"mmm")</f>
        <v>Jun</v>
      </c>
      <c r="C86" s="44">
        <v>43252</v>
      </c>
      <c r="D86" s="44" t="s">
        <v>4</v>
      </c>
      <c r="E86" s="45" t="s">
        <v>6</v>
      </c>
      <c r="F86" s="45" t="s">
        <v>10</v>
      </c>
      <c r="G86" s="45" t="s">
        <v>15</v>
      </c>
      <c r="H86" s="46">
        <v>719</v>
      </c>
      <c r="I86" s="47">
        <v>451.74243902439031</v>
      </c>
      <c r="L86"/>
    </row>
    <row r="87" spans="2:12" ht="14.5" x14ac:dyDescent="0.35">
      <c r="B87" s="45" t="str">
        <f>TEXT(BaseData!$C87,"mmm")</f>
        <v>Jul</v>
      </c>
      <c r="C87" s="44">
        <v>43282</v>
      </c>
      <c r="D87" s="44" t="s">
        <v>4</v>
      </c>
      <c r="E87" s="45" t="s">
        <v>6</v>
      </c>
      <c r="F87" s="45" t="s">
        <v>10</v>
      </c>
      <c r="G87" s="45" t="s">
        <v>12</v>
      </c>
      <c r="H87" s="46">
        <v>796</v>
      </c>
      <c r="I87" s="47">
        <v>200.9414634146342</v>
      </c>
      <c r="L87"/>
    </row>
    <row r="88" spans="2:12" ht="14.5" x14ac:dyDescent="0.35">
      <c r="B88" s="45" t="str">
        <f>TEXT(BaseData!$C88,"mmm")</f>
        <v>Jul</v>
      </c>
      <c r="C88" s="44">
        <v>43282</v>
      </c>
      <c r="D88" s="44" t="s">
        <v>4</v>
      </c>
      <c r="E88" s="45" t="s">
        <v>8</v>
      </c>
      <c r="F88" s="45" t="s">
        <v>10</v>
      </c>
      <c r="G88" s="45" t="s">
        <v>12</v>
      </c>
      <c r="H88" s="46">
        <v>881</v>
      </c>
      <c r="I88" s="47">
        <v>385.49121951219519</v>
      </c>
      <c r="L88"/>
    </row>
    <row r="89" spans="2:12" ht="14.5" x14ac:dyDescent="0.35">
      <c r="B89" s="45" t="str">
        <f>TEXT(BaseData!$C89,"mmm")</f>
        <v>Jul</v>
      </c>
      <c r="C89" s="44">
        <v>43282</v>
      </c>
      <c r="D89" s="44" t="s">
        <v>4</v>
      </c>
      <c r="E89" s="45" t="s">
        <v>9</v>
      </c>
      <c r="F89" s="45" t="s">
        <v>10</v>
      </c>
      <c r="G89" s="45" t="s">
        <v>12</v>
      </c>
      <c r="H89" s="46">
        <v>233</v>
      </c>
      <c r="I89" s="47">
        <v>9.1495121951219502</v>
      </c>
      <c r="L89"/>
    </row>
    <row r="90" spans="2:12" ht="14.5" x14ac:dyDescent="0.35">
      <c r="B90" s="45" t="str">
        <f>TEXT(BaseData!$C90,"mmm")</f>
        <v>Jul</v>
      </c>
      <c r="C90" s="44">
        <v>43282</v>
      </c>
      <c r="D90" s="44" t="s">
        <v>4</v>
      </c>
      <c r="E90" s="45" t="s">
        <v>8</v>
      </c>
      <c r="F90" s="45" t="s">
        <v>11</v>
      </c>
      <c r="G90" s="45" t="s">
        <v>12</v>
      </c>
      <c r="H90" s="46">
        <v>570</v>
      </c>
      <c r="I90" s="47">
        <v>217.43414634146339</v>
      </c>
      <c r="L90"/>
    </row>
    <row r="91" spans="2:12" ht="14.5" x14ac:dyDescent="0.35">
      <c r="B91" s="45" t="str">
        <f>TEXT(BaseData!$C91,"mmm")</f>
        <v>Jul</v>
      </c>
      <c r="C91" s="44">
        <v>43282</v>
      </c>
      <c r="D91" s="44" t="s">
        <v>4</v>
      </c>
      <c r="E91" s="45" t="s">
        <v>6</v>
      </c>
      <c r="F91" s="45" t="s">
        <v>11</v>
      </c>
      <c r="G91" s="45" t="s">
        <v>12</v>
      </c>
      <c r="H91" s="46">
        <v>850</v>
      </c>
      <c r="I91" s="47">
        <v>0</v>
      </c>
      <c r="L91"/>
    </row>
    <row r="92" spans="2:12" ht="14.5" x14ac:dyDescent="0.35">
      <c r="B92" s="45" t="str">
        <f>TEXT(BaseData!$C92,"mmm")</f>
        <v>Jul</v>
      </c>
      <c r="C92" s="44">
        <v>43282</v>
      </c>
      <c r="D92" s="44" t="s">
        <v>4</v>
      </c>
      <c r="E92" s="45" t="s">
        <v>7</v>
      </c>
      <c r="F92" s="45" t="s">
        <v>11</v>
      </c>
      <c r="G92" s="45" t="s">
        <v>12</v>
      </c>
      <c r="H92" s="46">
        <v>255</v>
      </c>
      <c r="I92" s="47">
        <v>108.71707317073171</v>
      </c>
      <c r="L92"/>
    </row>
    <row r="93" spans="2:12" ht="14.5" x14ac:dyDescent="0.35">
      <c r="B93" s="45" t="str">
        <f>TEXT(BaseData!$C93,"mmm")</f>
        <v>Jul</v>
      </c>
      <c r="C93" s="44">
        <v>43282</v>
      </c>
      <c r="D93" s="44" t="s">
        <v>4</v>
      </c>
      <c r="E93" s="45" t="s">
        <v>7</v>
      </c>
      <c r="F93" s="45" t="s">
        <v>10</v>
      </c>
      <c r="G93" s="45" t="s">
        <v>13</v>
      </c>
      <c r="H93" s="46">
        <v>887</v>
      </c>
      <c r="I93" s="47">
        <v>24.879268292682926</v>
      </c>
      <c r="L93"/>
    </row>
    <row r="94" spans="2:12" ht="14.5" x14ac:dyDescent="0.35">
      <c r="B94" s="45" t="str">
        <f>TEXT(BaseData!$C94,"mmm")</f>
        <v>Jul</v>
      </c>
      <c r="C94" s="44">
        <v>43282</v>
      </c>
      <c r="D94" s="44" t="s">
        <v>4</v>
      </c>
      <c r="E94" s="45" t="s">
        <v>6</v>
      </c>
      <c r="F94" s="45" t="s">
        <v>10</v>
      </c>
      <c r="G94" s="45" t="s">
        <v>13</v>
      </c>
      <c r="H94" s="46">
        <v>645</v>
      </c>
      <c r="I94" s="47">
        <v>18.091463414634148</v>
      </c>
      <c r="L94"/>
    </row>
    <row r="95" spans="2:12" ht="14.5" x14ac:dyDescent="0.35">
      <c r="B95" s="45" t="str">
        <f>TEXT(BaseData!$C95,"mmm")</f>
        <v>Jul</v>
      </c>
      <c r="C95" s="44">
        <v>43282</v>
      </c>
      <c r="D95" s="44" t="s">
        <v>4</v>
      </c>
      <c r="E95" s="45" t="s">
        <v>8</v>
      </c>
      <c r="F95" s="45" t="s">
        <v>10</v>
      </c>
      <c r="G95" s="45" t="s">
        <v>13</v>
      </c>
      <c r="H95" s="46">
        <v>579</v>
      </c>
      <c r="I95" s="47">
        <v>64.96097560975609</v>
      </c>
      <c r="L95"/>
    </row>
    <row r="96" spans="2:12" ht="14.5" x14ac:dyDescent="0.35">
      <c r="B96" s="45" t="str">
        <f>TEXT(BaseData!$C96,"mmm")</f>
        <v>Jul</v>
      </c>
      <c r="C96" s="44">
        <v>43282</v>
      </c>
      <c r="D96" s="44" t="s">
        <v>4</v>
      </c>
      <c r="E96" s="45" t="s">
        <v>9</v>
      </c>
      <c r="F96" s="45" t="s">
        <v>11</v>
      </c>
      <c r="G96" s="45" t="s">
        <v>13</v>
      </c>
      <c r="H96" s="46">
        <v>488</v>
      </c>
      <c r="I96" s="47">
        <v>260.06829268292682</v>
      </c>
      <c r="L96"/>
    </row>
    <row r="97" spans="2:12" ht="14.5" x14ac:dyDescent="0.35">
      <c r="B97" s="45" t="str">
        <f>TEXT(BaseData!$C97,"mmm")</f>
        <v>Jul</v>
      </c>
      <c r="C97" s="44">
        <v>43282</v>
      </c>
      <c r="D97" s="44" t="s">
        <v>4</v>
      </c>
      <c r="E97" s="45" t="s">
        <v>6</v>
      </c>
      <c r="F97" s="45" t="s">
        <v>11</v>
      </c>
      <c r="G97" s="45" t="s">
        <v>13</v>
      </c>
      <c r="H97" s="46">
        <v>734</v>
      </c>
      <c r="I97" s="47">
        <v>345.87512195121946</v>
      </c>
      <c r="L97"/>
    </row>
    <row r="98" spans="2:12" ht="14.5" x14ac:dyDescent="0.35">
      <c r="B98" s="45" t="str">
        <f>TEXT(BaseData!$C98,"mmm")</f>
        <v>Jul</v>
      </c>
      <c r="C98" s="44">
        <v>43282</v>
      </c>
      <c r="D98" s="44" t="s">
        <v>4</v>
      </c>
      <c r="E98" s="45" t="s">
        <v>7</v>
      </c>
      <c r="F98" s="45" t="s">
        <v>11</v>
      </c>
      <c r="G98" s="45" t="s">
        <v>13</v>
      </c>
      <c r="H98" s="46">
        <v>288</v>
      </c>
      <c r="I98" s="47">
        <v>96.936585365853645</v>
      </c>
      <c r="L98"/>
    </row>
    <row r="99" spans="2:12" ht="14.5" x14ac:dyDescent="0.35">
      <c r="B99" s="45" t="str">
        <f>TEXT(BaseData!$C99,"mmm")</f>
        <v>Jul</v>
      </c>
      <c r="C99" s="44">
        <v>43282</v>
      </c>
      <c r="D99" s="44" t="s">
        <v>4</v>
      </c>
      <c r="E99" s="45" t="s">
        <v>9</v>
      </c>
      <c r="F99" s="45" t="s">
        <v>10</v>
      </c>
      <c r="G99" s="45" t="s">
        <v>14</v>
      </c>
      <c r="H99" s="46">
        <v>268</v>
      </c>
      <c r="I99" s="47">
        <v>123.28000000000002</v>
      </c>
      <c r="L99"/>
    </row>
    <row r="100" spans="2:12" ht="14.5" x14ac:dyDescent="0.35">
      <c r="B100" s="45" t="str">
        <f>TEXT(BaseData!$C100,"mmm")</f>
        <v>Jul</v>
      </c>
      <c r="C100" s="44">
        <v>43282</v>
      </c>
      <c r="D100" s="44" t="s">
        <v>4</v>
      </c>
      <c r="E100" s="45" t="s">
        <v>6</v>
      </c>
      <c r="F100" s="45" t="s">
        <v>10</v>
      </c>
      <c r="G100" s="45" t="s">
        <v>14</v>
      </c>
      <c r="H100" s="46">
        <v>371</v>
      </c>
      <c r="I100" s="47">
        <v>16.649756097560974</v>
      </c>
      <c r="L100"/>
    </row>
    <row r="101" spans="2:12" ht="14.5" x14ac:dyDescent="0.35">
      <c r="B101" s="45" t="str">
        <f>TEXT(BaseData!$C101,"mmm")</f>
        <v>Jul</v>
      </c>
      <c r="C101" s="44">
        <v>43282</v>
      </c>
      <c r="D101" s="44" t="s">
        <v>4</v>
      </c>
      <c r="E101" s="45" t="s">
        <v>8</v>
      </c>
      <c r="F101" s="45" t="s">
        <v>10</v>
      </c>
      <c r="G101" s="45" t="s">
        <v>14</v>
      </c>
      <c r="H101" s="46">
        <v>212</v>
      </c>
      <c r="I101" s="47">
        <v>42.813658536585365</v>
      </c>
      <c r="L101"/>
    </row>
    <row r="102" spans="2:12" ht="14.5" x14ac:dyDescent="0.35">
      <c r="B102" s="45" t="str">
        <f>TEXT(BaseData!$C102,"mmm")</f>
        <v>Jul</v>
      </c>
      <c r="C102" s="44">
        <v>43282</v>
      </c>
      <c r="D102" s="44" t="s">
        <v>4</v>
      </c>
      <c r="E102" s="45" t="s">
        <v>7</v>
      </c>
      <c r="F102" s="45" t="s">
        <v>11</v>
      </c>
      <c r="G102" s="45" t="s">
        <v>14</v>
      </c>
      <c r="H102" s="46">
        <v>656</v>
      </c>
      <c r="I102" s="47">
        <v>51.519999999999989</v>
      </c>
      <c r="L102"/>
    </row>
    <row r="103" spans="2:12" ht="14.5" x14ac:dyDescent="0.35">
      <c r="B103" s="45" t="str">
        <f>TEXT(BaseData!$C103,"mmm")</f>
        <v>Jul</v>
      </c>
      <c r="C103" s="44">
        <v>43282</v>
      </c>
      <c r="D103" s="44" t="s">
        <v>4</v>
      </c>
      <c r="E103" s="45" t="s">
        <v>7</v>
      </c>
      <c r="F103" s="45" t="s">
        <v>11</v>
      </c>
      <c r="G103" s="45" t="s">
        <v>14</v>
      </c>
      <c r="H103" s="46">
        <v>591</v>
      </c>
      <c r="I103" s="47">
        <v>165.76829268292681</v>
      </c>
      <c r="L103"/>
    </row>
    <row r="104" spans="2:12" ht="14.5" x14ac:dyDescent="0.35">
      <c r="B104" s="45" t="str">
        <f>TEXT(BaseData!$C104,"mmm")</f>
        <v>Jul</v>
      </c>
      <c r="C104" s="44">
        <v>43282</v>
      </c>
      <c r="D104" s="44" t="s">
        <v>4</v>
      </c>
      <c r="E104" s="45" t="s">
        <v>6</v>
      </c>
      <c r="F104" s="45" t="s">
        <v>11</v>
      </c>
      <c r="G104" s="45" t="s">
        <v>14</v>
      </c>
      <c r="H104" s="46">
        <v>458</v>
      </c>
      <c r="I104" s="47">
        <v>128.46341463414635</v>
      </c>
      <c r="L104"/>
    </row>
    <row r="105" spans="2:12" ht="14.5" x14ac:dyDescent="0.35">
      <c r="B105" s="45" t="str">
        <f>TEXT(BaseData!$C105,"mmm")</f>
        <v>Jul</v>
      </c>
      <c r="C105" s="44">
        <v>43282</v>
      </c>
      <c r="D105" s="44" t="s">
        <v>4</v>
      </c>
      <c r="E105" s="45" t="s">
        <v>8</v>
      </c>
      <c r="F105" s="45" t="s">
        <v>10</v>
      </c>
      <c r="G105" s="45" t="s">
        <v>15</v>
      </c>
      <c r="H105" s="46">
        <v>748</v>
      </c>
      <c r="I105" s="47">
        <v>117.49073170731708</v>
      </c>
      <c r="L105"/>
    </row>
    <row r="106" spans="2:12" ht="14.5" x14ac:dyDescent="0.35">
      <c r="B106" s="45" t="str">
        <f>TEXT(BaseData!$C106,"mmm")</f>
        <v>Jul</v>
      </c>
      <c r="C106" s="44">
        <v>43282</v>
      </c>
      <c r="D106" s="44" t="s">
        <v>4</v>
      </c>
      <c r="E106" s="45" t="s">
        <v>9</v>
      </c>
      <c r="F106" s="45" t="s">
        <v>10</v>
      </c>
      <c r="G106" s="45" t="s">
        <v>15</v>
      </c>
      <c r="H106" s="46">
        <v>974</v>
      </c>
      <c r="I106" s="47">
        <v>21.855609756097564</v>
      </c>
      <c r="L106"/>
    </row>
    <row r="107" spans="2:12" ht="14.5" x14ac:dyDescent="0.35">
      <c r="B107" s="45" t="str">
        <f>TEXT(BaseData!$C107,"mmm")</f>
        <v>Jul</v>
      </c>
      <c r="C107" s="44">
        <v>43282</v>
      </c>
      <c r="D107" s="44" t="s">
        <v>4</v>
      </c>
      <c r="E107" s="45" t="s">
        <v>7</v>
      </c>
      <c r="F107" s="45" t="s">
        <v>10</v>
      </c>
      <c r="G107" s="45" t="s">
        <v>12</v>
      </c>
      <c r="H107" s="46">
        <v>611</v>
      </c>
      <c r="I107" s="47">
        <v>325.61829268292689</v>
      </c>
      <c r="L107"/>
    </row>
    <row r="108" spans="2:12" ht="14.5" x14ac:dyDescent="0.35">
      <c r="B108" s="45" t="str">
        <f>TEXT(BaseData!$C108,"mmm")</f>
        <v>Jul</v>
      </c>
      <c r="C108" s="44">
        <v>43282</v>
      </c>
      <c r="D108" s="44" t="s">
        <v>4</v>
      </c>
      <c r="E108" s="45" t="s">
        <v>8</v>
      </c>
      <c r="F108" s="45" t="s">
        <v>10</v>
      </c>
      <c r="G108" s="45" t="s">
        <v>12</v>
      </c>
      <c r="H108" s="46">
        <v>580</v>
      </c>
      <c r="I108" s="47">
        <v>117.13170731707318</v>
      </c>
      <c r="L108"/>
    </row>
    <row r="109" spans="2:12" ht="14.5" x14ac:dyDescent="0.35">
      <c r="B109" s="45" t="str">
        <f>TEXT(BaseData!$C109,"mmm")</f>
        <v>Jul</v>
      </c>
      <c r="C109" s="44">
        <v>43282</v>
      </c>
      <c r="D109" s="44" t="s">
        <v>4</v>
      </c>
      <c r="E109" s="45" t="s">
        <v>6</v>
      </c>
      <c r="F109" s="45" t="s">
        <v>10</v>
      </c>
      <c r="G109" s="45" t="s">
        <v>12</v>
      </c>
      <c r="H109" s="46">
        <v>593</v>
      </c>
      <c r="I109" s="47">
        <v>99.797560975609755</v>
      </c>
      <c r="L109"/>
    </row>
    <row r="110" spans="2:12" ht="14.5" x14ac:dyDescent="0.35">
      <c r="B110" s="45" t="str">
        <f>TEXT(BaseData!$C110,"mmm")</f>
        <v>Jul</v>
      </c>
      <c r="C110" s="44">
        <v>43282</v>
      </c>
      <c r="D110" s="44" t="s">
        <v>4</v>
      </c>
      <c r="E110" s="45" t="s">
        <v>7</v>
      </c>
      <c r="F110" s="45" t="s">
        <v>11</v>
      </c>
      <c r="G110" s="45" t="s">
        <v>12</v>
      </c>
      <c r="H110" s="46">
        <v>474</v>
      </c>
      <c r="I110" s="47">
        <v>172.83658536585364</v>
      </c>
      <c r="L110"/>
    </row>
    <row r="111" spans="2:12" ht="14.5" x14ac:dyDescent="0.35">
      <c r="B111" s="45" t="str">
        <f>TEXT(BaseData!$C111,"mmm")</f>
        <v>Jul</v>
      </c>
      <c r="C111" s="44">
        <v>43282</v>
      </c>
      <c r="D111" s="44" t="s">
        <v>4</v>
      </c>
      <c r="E111" s="45" t="s">
        <v>6</v>
      </c>
      <c r="F111" s="45" t="s">
        <v>11</v>
      </c>
      <c r="G111" s="45" t="s">
        <v>14</v>
      </c>
      <c r="H111" s="46">
        <v>399</v>
      </c>
      <c r="I111" s="47">
        <v>53.719024390243895</v>
      </c>
      <c r="L111"/>
    </row>
    <row r="112" spans="2:12" ht="14.5" x14ac:dyDescent="0.35">
      <c r="B112" s="45" t="str">
        <f>TEXT(BaseData!$C112,"mmm")</f>
        <v>Jul</v>
      </c>
      <c r="C112" s="44">
        <v>43282</v>
      </c>
      <c r="D112" s="44" t="s">
        <v>4</v>
      </c>
      <c r="E112" s="45" t="s">
        <v>9</v>
      </c>
      <c r="F112" s="45" t="s">
        <v>11</v>
      </c>
      <c r="G112" s="45" t="s">
        <v>14</v>
      </c>
      <c r="H112" s="46">
        <v>479</v>
      </c>
      <c r="I112" s="47">
        <v>26.870731707317074</v>
      </c>
      <c r="L112"/>
    </row>
    <row r="113" spans="2:12" ht="14.5" x14ac:dyDescent="0.35">
      <c r="B113" s="45" t="str">
        <f>TEXT(BaseData!$C113,"mmm")</f>
        <v>Jul</v>
      </c>
      <c r="C113" s="44">
        <v>43282</v>
      </c>
      <c r="D113" s="44" t="s">
        <v>4</v>
      </c>
      <c r="E113" s="45" t="s">
        <v>7</v>
      </c>
      <c r="F113" s="45" t="s">
        <v>10</v>
      </c>
      <c r="G113" s="45" t="s">
        <v>15</v>
      </c>
      <c r="H113" s="46">
        <v>255</v>
      </c>
      <c r="I113" s="47">
        <v>64.371951219512184</v>
      </c>
      <c r="L113"/>
    </row>
    <row r="114" spans="2:12" ht="14.5" x14ac:dyDescent="0.35">
      <c r="B114" s="45" t="str">
        <f>TEXT(BaseData!$C114,"mmm")</f>
        <v>Jul</v>
      </c>
      <c r="C114" s="44">
        <v>43282</v>
      </c>
      <c r="D114" s="44" t="s">
        <v>4</v>
      </c>
      <c r="E114" s="45" t="s">
        <v>6</v>
      </c>
      <c r="F114" s="45" t="s">
        <v>10</v>
      </c>
      <c r="G114" s="45" t="s">
        <v>15</v>
      </c>
      <c r="H114" s="46">
        <v>505</v>
      </c>
      <c r="I114" s="47">
        <v>33.99512195121951</v>
      </c>
      <c r="L114"/>
    </row>
    <row r="115" spans="2:12" ht="14.5" x14ac:dyDescent="0.35">
      <c r="B115" s="45" t="str">
        <f>TEXT(BaseData!$C115,"mmm")</f>
        <v>Aug</v>
      </c>
      <c r="C115" s="44">
        <v>43313</v>
      </c>
      <c r="D115" s="44" t="s">
        <v>4</v>
      </c>
      <c r="E115" s="45" t="s">
        <v>6</v>
      </c>
      <c r="F115" s="45" t="s">
        <v>10</v>
      </c>
      <c r="G115" s="45" t="s">
        <v>12</v>
      </c>
      <c r="H115" s="46">
        <v>736</v>
      </c>
      <c r="I115" s="47">
        <v>289.01463414634151</v>
      </c>
      <c r="L115"/>
    </row>
    <row r="116" spans="2:12" ht="14.5" x14ac:dyDescent="0.35">
      <c r="B116" s="45" t="str">
        <f>TEXT(BaseData!$C116,"mmm")</f>
        <v>Aug</v>
      </c>
      <c r="C116" s="44">
        <v>43313</v>
      </c>
      <c r="D116" s="44" t="s">
        <v>4</v>
      </c>
      <c r="E116" s="45" t="s">
        <v>8</v>
      </c>
      <c r="F116" s="45" t="s">
        <v>10</v>
      </c>
      <c r="G116" s="45" t="s">
        <v>12</v>
      </c>
      <c r="H116" s="46">
        <v>226</v>
      </c>
      <c r="I116" s="47">
        <v>43.105365853658533</v>
      </c>
      <c r="L116"/>
    </row>
    <row r="117" spans="2:12" ht="14.5" x14ac:dyDescent="0.35">
      <c r="B117" s="45" t="str">
        <f>TEXT(BaseData!$C117,"mmm")</f>
        <v>Aug</v>
      </c>
      <c r="C117" s="44">
        <v>43313</v>
      </c>
      <c r="D117" s="44" t="s">
        <v>4</v>
      </c>
      <c r="E117" s="45" t="s">
        <v>9</v>
      </c>
      <c r="F117" s="45" t="s">
        <v>10</v>
      </c>
      <c r="G117" s="45" t="s">
        <v>12</v>
      </c>
      <c r="H117" s="46">
        <v>813</v>
      </c>
      <c r="I117" s="47">
        <v>410.46585365853667</v>
      </c>
      <c r="L117"/>
    </row>
    <row r="118" spans="2:12" ht="14.5" x14ac:dyDescent="0.35">
      <c r="B118" s="45" t="str">
        <f>TEXT(BaseData!$C118,"mmm")</f>
        <v>Aug</v>
      </c>
      <c r="C118" s="44">
        <v>43313</v>
      </c>
      <c r="D118" s="44" t="s">
        <v>4</v>
      </c>
      <c r="E118" s="45" t="s">
        <v>8</v>
      </c>
      <c r="F118" s="45" t="s">
        <v>11</v>
      </c>
      <c r="G118" s="45" t="s">
        <v>12</v>
      </c>
      <c r="H118" s="46">
        <v>947</v>
      </c>
      <c r="I118" s="47">
        <v>371.87073170731708</v>
      </c>
      <c r="L118"/>
    </row>
    <row r="119" spans="2:12" ht="14.5" x14ac:dyDescent="0.35">
      <c r="B119" s="45" t="str">
        <f>TEXT(BaseData!$C119,"mmm")</f>
        <v>Aug</v>
      </c>
      <c r="C119" s="44">
        <v>43313</v>
      </c>
      <c r="D119" s="44" t="s">
        <v>4</v>
      </c>
      <c r="E119" s="45" t="s">
        <v>6</v>
      </c>
      <c r="F119" s="45" t="s">
        <v>11</v>
      </c>
      <c r="G119" s="45" t="s">
        <v>12</v>
      </c>
      <c r="H119" s="46">
        <v>128</v>
      </c>
      <c r="I119" s="47">
        <v>57.443902439024384</v>
      </c>
      <c r="L119"/>
    </row>
    <row r="120" spans="2:12" ht="14.5" x14ac:dyDescent="0.35">
      <c r="B120" s="45" t="str">
        <f>TEXT(BaseData!$C120,"mmm")</f>
        <v>Aug</v>
      </c>
      <c r="C120" s="44">
        <v>43313</v>
      </c>
      <c r="D120" s="44" t="s">
        <v>4</v>
      </c>
      <c r="E120" s="45" t="s">
        <v>9</v>
      </c>
      <c r="F120" s="45" t="s">
        <v>10</v>
      </c>
      <c r="G120" s="45" t="s">
        <v>14</v>
      </c>
      <c r="H120" s="46">
        <v>357</v>
      </c>
      <c r="I120" s="47">
        <v>256.34341463414631</v>
      </c>
      <c r="L120"/>
    </row>
    <row r="121" spans="2:12" ht="14.5" x14ac:dyDescent="0.35">
      <c r="B121" s="45" t="str">
        <f>TEXT(BaseData!$C121,"mmm")</f>
        <v>Aug</v>
      </c>
      <c r="C121" s="44">
        <v>43313</v>
      </c>
      <c r="D121" s="44" t="s">
        <v>4</v>
      </c>
      <c r="E121" s="45" t="s">
        <v>6</v>
      </c>
      <c r="F121" s="45" t="s">
        <v>10</v>
      </c>
      <c r="G121" s="45" t="s">
        <v>14</v>
      </c>
      <c r="H121" s="46">
        <v>226</v>
      </c>
      <c r="I121" s="47">
        <v>182.56390243902436</v>
      </c>
      <c r="L121"/>
    </row>
    <row r="122" spans="2:12" ht="14.5" x14ac:dyDescent="0.35">
      <c r="B122" s="45" t="str">
        <f>TEXT(BaseData!$C122,"mmm")</f>
        <v>Aug</v>
      </c>
      <c r="C122" s="44">
        <v>43313</v>
      </c>
      <c r="D122" s="44" t="s">
        <v>4</v>
      </c>
      <c r="E122" s="45" t="s">
        <v>8</v>
      </c>
      <c r="F122" s="45" t="s">
        <v>10</v>
      </c>
      <c r="G122" s="45" t="s">
        <v>14</v>
      </c>
      <c r="H122" s="46">
        <v>261</v>
      </c>
      <c r="I122" s="47">
        <v>52.709268292682921</v>
      </c>
      <c r="L122"/>
    </row>
    <row r="123" spans="2:12" ht="14.5" x14ac:dyDescent="0.35">
      <c r="B123" s="45" t="str">
        <f>TEXT(BaseData!$C123,"mmm")</f>
        <v>Aug</v>
      </c>
      <c r="C123" s="44">
        <v>43313</v>
      </c>
      <c r="D123" s="44" t="s">
        <v>4</v>
      </c>
      <c r="E123" s="45" t="s">
        <v>7</v>
      </c>
      <c r="F123" s="45" t="s">
        <v>11</v>
      </c>
      <c r="G123" s="45" t="s">
        <v>14</v>
      </c>
      <c r="H123" s="46">
        <v>347</v>
      </c>
      <c r="I123" s="47">
        <v>109.00878048780488</v>
      </c>
      <c r="L123"/>
    </row>
    <row r="124" spans="2:12" ht="14.5" x14ac:dyDescent="0.35">
      <c r="B124" s="45" t="str">
        <f>TEXT(BaseData!$C124,"mmm")</f>
        <v>Aug</v>
      </c>
      <c r="C124" s="44">
        <v>43313</v>
      </c>
      <c r="D124" s="44" t="s">
        <v>4</v>
      </c>
      <c r="E124" s="45" t="s">
        <v>7</v>
      </c>
      <c r="F124" s="45" t="s">
        <v>11</v>
      </c>
      <c r="G124" s="45" t="s">
        <v>14</v>
      </c>
      <c r="H124" s="46">
        <v>251</v>
      </c>
      <c r="I124" s="47">
        <v>140.80487804878049</v>
      </c>
      <c r="L124"/>
    </row>
    <row r="125" spans="2:12" ht="14.5" x14ac:dyDescent="0.35">
      <c r="B125" s="45" t="str">
        <f>TEXT(BaseData!$C125,"mmm")</f>
        <v>Aug</v>
      </c>
      <c r="C125" s="44">
        <v>43313</v>
      </c>
      <c r="D125" s="44" t="s">
        <v>4</v>
      </c>
      <c r="E125" s="45" t="s">
        <v>6</v>
      </c>
      <c r="F125" s="45" t="s">
        <v>11</v>
      </c>
      <c r="G125" s="45" t="s">
        <v>14</v>
      </c>
      <c r="H125" s="46">
        <v>589</v>
      </c>
      <c r="I125" s="47">
        <v>165.20731707317074</v>
      </c>
      <c r="L125"/>
    </row>
    <row r="126" spans="2:12" ht="14.5" x14ac:dyDescent="0.35">
      <c r="B126" s="45" t="str">
        <f>TEXT(BaseData!$C126,"mmm")</f>
        <v>Aug</v>
      </c>
      <c r="C126" s="44">
        <v>43313</v>
      </c>
      <c r="D126" s="44" t="s">
        <v>4</v>
      </c>
      <c r="E126" s="45" t="s">
        <v>8</v>
      </c>
      <c r="F126" s="45" t="s">
        <v>10</v>
      </c>
      <c r="G126" s="45" t="s">
        <v>15</v>
      </c>
      <c r="H126" s="46">
        <v>714</v>
      </c>
      <c r="I126" s="47">
        <v>680.91219512195119</v>
      </c>
      <c r="L126"/>
    </row>
    <row r="127" spans="2:12" ht="14.5" x14ac:dyDescent="0.35">
      <c r="B127" s="45" t="str">
        <f>TEXT(BaseData!$C127,"mmm")</f>
        <v>Aug</v>
      </c>
      <c r="C127" s="44">
        <v>43313</v>
      </c>
      <c r="D127" s="44" t="s">
        <v>4</v>
      </c>
      <c r="E127" s="45" t="s">
        <v>9</v>
      </c>
      <c r="F127" s="45" t="s">
        <v>10</v>
      </c>
      <c r="G127" s="45" t="s">
        <v>15</v>
      </c>
      <c r="H127" s="46">
        <v>459</v>
      </c>
      <c r="I127" s="47">
        <v>267.78731707317075</v>
      </c>
      <c r="L127"/>
    </row>
    <row r="128" spans="2:12" ht="14.5" x14ac:dyDescent="0.35">
      <c r="B128" s="45" t="str">
        <f>TEXT(BaseData!$C128,"mmm")</f>
        <v>Aug</v>
      </c>
      <c r="C128" s="44">
        <v>43313</v>
      </c>
      <c r="D128" s="44" t="s">
        <v>4</v>
      </c>
      <c r="E128" s="45" t="s">
        <v>7</v>
      </c>
      <c r="F128" s="45" t="s">
        <v>10</v>
      </c>
      <c r="G128" s="45" t="s">
        <v>12</v>
      </c>
      <c r="H128" s="46">
        <v>849</v>
      </c>
      <c r="I128" s="47">
        <v>904.90975609756072</v>
      </c>
      <c r="L128"/>
    </row>
    <row r="129" spans="2:12" ht="14.5" x14ac:dyDescent="0.35">
      <c r="B129" s="45" t="str">
        <f>TEXT(BaseData!$C129,"mmm")</f>
        <v>Aug</v>
      </c>
      <c r="C129" s="44">
        <v>43313</v>
      </c>
      <c r="D129" s="44" t="s">
        <v>4</v>
      </c>
      <c r="E129" s="45" t="s">
        <v>8</v>
      </c>
      <c r="F129" s="45" t="s">
        <v>10</v>
      </c>
      <c r="G129" s="45" t="s">
        <v>12</v>
      </c>
      <c r="H129" s="46">
        <v>632</v>
      </c>
      <c r="I129" s="47">
        <v>127.63317073170732</v>
      </c>
      <c r="L129"/>
    </row>
    <row r="130" spans="2:12" ht="14.5" x14ac:dyDescent="0.35">
      <c r="B130" s="45" t="str">
        <f>TEXT(BaseData!$C130,"mmm")</f>
        <v>Aug</v>
      </c>
      <c r="C130" s="44">
        <v>43313</v>
      </c>
      <c r="D130" s="44" t="s">
        <v>4</v>
      </c>
      <c r="E130" s="45" t="s">
        <v>6</v>
      </c>
      <c r="F130" s="45" t="s">
        <v>10</v>
      </c>
      <c r="G130" s="45" t="s">
        <v>12</v>
      </c>
      <c r="H130" s="46">
        <v>594</v>
      </c>
      <c r="I130" s="47">
        <v>199.93170731707315</v>
      </c>
      <c r="L130"/>
    </row>
    <row r="131" spans="2:12" ht="14.5" x14ac:dyDescent="0.35">
      <c r="B131" s="45" t="str">
        <f>TEXT(BaseData!$C131,"mmm")</f>
        <v>Aug</v>
      </c>
      <c r="C131" s="44">
        <v>43313</v>
      </c>
      <c r="D131" s="44" t="s">
        <v>4</v>
      </c>
      <c r="E131" s="45" t="s">
        <v>7</v>
      </c>
      <c r="F131" s="45" t="s">
        <v>11</v>
      </c>
      <c r="G131" s="45" t="s">
        <v>12</v>
      </c>
      <c r="H131" s="46">
        <v>125</v>
      </c>
      <c r="I131" s="47">
        <v>100.97560975609754</v>
      </c>
      <c r="L131"/>
    </row>
    <row r="132" spans="2:12" ht="14.5" x14ac:dyDescent="0.35">
      <c r="B132" s="45" t="str">
        <f>TEXT(BaseData!$C132,"mmm")</f>
        <v>Aug</v>
      </c>
      <c r="C132" s="44">
        <v>43313</v>
      </c>
      <c r="D132" s="44" t="s">
        <v>4</v>
      </c>
      <c r="E132" s="45" t="s">
        <v>9</v>
      </c>
      <c r="F132" s="45" t="s">
        <v>11</v>
      </c>
      <c r="G132" s="45" t="s">
        <v>12</v>
      </c>
      <c r="H132" s="46">
        <v>376</v>
      </c>
      <c r="I132" s="47">
        <v>0</v>
      </c>
      <c r="L132"/>
    </row>
    <row r="133" spans="2:12" ht="14.5" x14ac:dyDescent="0.35">
      <c r="B133" s="45" t="str">
        <f>TEXT(BaseData!$C133,"mmm")</f>
        <v>Aug</v>
      </c>
      <c r="C133" s="44">
        <v>43313</v>
      </c>
      <c r="D133" s="44" t="s">
        <v>4</v>
      </c>
      <c r="E133" s="45" t="s">
        <v>7</v>
      </c>
      <c r="F133" s="45" t="s">
        <v>11</v>
      </c>
      <c r="G133" s="45" t="s">
        <v>12</v>
      </c>
      <c r="H133" s="46">
        <v>992</v>
      </c>
      <c r="I133" s="47">
        <v>200.3356097560976</v>
      </c>
      <c r="L133"/>
    </row>
    <row r="134" spans="2:12" ht="14.5" x14ac:dyDescent="0.35">
      <c r="B134" s="45" t="str">
        <f>TEXT(BaseData!$C134,"mmm")</f>
        <v>Aug</v>
      </c>
      <c r="C134" s="44">
        <v>43313</v>
      </c>
      <c r="D134" s="44" t="s">
        <v>4</v>
      </c>
      <c r="E134" s="45" t="s">
        <v>8</v>
      </c>
      <c r="F134" s="45" t="s">
        <v>10</v>
      </c>
      <c r="G134" s="45" t="s">
        <v>13</v>
      </c>
      <c r="H134" s="46">
        <v>719</v>
      </c>
      <c r="I134" s="47">
        <v>387.20780487804876</v>
      </c>
      <c r="L134"/>
    </row>
    <row r="135" spans="2:12" ht="14.5" x14ac:dyDescent="0.35">
      <c r="B135" s="45" t="str">
        <f>TEXT(BaseData!$C135,"mmm")</f>
        <v>Aug</v>
      </c>
      <c r="C135" s="44">
        <v>43313</v>
      </c>
      <c r="D135" s="44" t="s">
        <v>4</v>
      </c>
      <c r="E135" s="45" t="s">
        <v>6</v>
      </c>
      <c r="F135" s="45" t="s">
        <v>10</v>
      </c>
      <c r="G135" s="45" t="s">
        <v>13</v>
      </c>
      <c r="H135" s="46">
        <v>426</v>
      </c>
      <c r="I135" s="47">
        <v>344.12487804878054</v>
      </c>
      <c r="L135"/>
    </row>
    <row r="136" spans="2:12" ht="14.5" x14ac:dyDescent="0.35">
      <c r="B136" s="45" t="str">
        <f>TEXT(BaseData!$C136,"mmm")</f>
        <v>Aug</v>
      </c>
      <c r="C136" s="44">
        <v>43313</v>
      </c>
      <c r="D136" s="44" t="s">
        <v>4</v>
      </c>
      <c r="E136" s="45" t="s">
        <v>7</v>
      </c>
      <c r="F136" s="45" t="s">
        <v>10</v>
      </c>
      <c r="G136" s="45" t="s">
        <v>13</v>
      </c>
      <c r="H136" s="46">
        <v>100</v>
      </c>
      <c r="I136" s="47">
        <v>20.195121951219512</v>
      </c>
      <c r="L136"/>
    </row>
    <row r="137" spans="2:12" ht="14.5" x14ac:dyDescent="0.35">
      <c r="B137" s="45" t="str">
        <f>TEXT(BaseData!$C137,"mmm")</f>
        <v>Aug</v>
      </c>
      <c r="C137" s="44">
        <v>43313</v>
      </c>
      <c r="D137" s="44" t="s">
        <v>4</v>
      </c>
      <c r="E137" s="45" t="s">
        <v>9</v>
      </c>
      <c r="F137" s="45" t="s">
        <v>11</v>
      </c>
      <c r="G137" s="45" t="s">
        <v>13</v>
      </c>
      <c r="H137" s="46">
        <v>923</v>
      </c>
      <c r="I137" s="47">
        <v>869.87121951219513</v>
      </c>
      <c r="L137"/>
    </row>
    <row r="138" spans="2:12" ht="14.5" x14ac:dyDescent="0.35">
      <c r="B138" s="45" t="str">
        <f>TEXT(BaseData!$C138,"mmm")</f>
        <v>Aug</v>
      </c>
      <c r="C138" s="44">
        <v>43313</v>
      </c>
      <c r="D138" s="44" t="s">
        <v>4</v>
      </c>
      <c r="E138" s="45" t="s">
        <v>8</v>
      </c>
      <c r="F138" s="45" t="s">
        <v>11</v>
      </c>
      <c r="G138" s="45" t="s">
        <v>13</v>
      </c>
      <c r="H138" s="46">
        <v>368</v>
      </c>
      <c r="I138" s="47">
        <v>185.79512195121956</v>
      </c>
      <c r="L138"/>
    </row>
    <row r="139" spans="2:12" ht="14.5" x14ac:dyDescent="0.35">
      <c r="B139" s="45" t="str">
        <f>TEXT(BaseData!$C139,"mmm")</f>
        <v>Aug</v>
      </c>
      <c r="C139" s="44">
        <v>43313</v>
      </c>
      <c r="D139" s="44" t="s">
        <v>4</v>
      </c>
      <c r="E139" s="45" t="s">
        <v>6</v>
      </c>
      <c r="F139" s="45" t="s">
        <v>11</v>
      </c>
      <c r="G139" s="45" t="s">
        <v>13</v>
      </c>
      <c r="H139" s="46">
        <v>745</v>
      </c>
      <c r="I139" s="47">
        <v>568.38048780487816</v>
      </c>
      <c r="L139"/>
    </row>
    <row r="140" spans="2:12" ht="14.5" x14ac:dyDescent="0.35">
      <c r="B140" s="45" t="str">
        <f>TEXT(BaseData!$C140,"mmm")</f>
        <v>Aug</v>
      </c>
      <c r="C140" s="44">
        <v>43313</v>
      </c>
      <c r="D140" s="44" t="s">
        <v>4</v>
      </c>
      <c r="E140" s="45" t="s">
        <v>7</v>
      </c>
      <c r="F140" s="45" t="s">
        <v>10</v>
      </c>
      <c r="G140" s="45" t="s">
        <v>14</v>
      </c>
      <c r="H140" s="46">
        <v>283</v>
      </c>
      <c r="I140" s="47">
        <v>142.88048780487807</v>
      </c>
      <c r="L140"/>
    </row>
    <row r="141" spans="2:12" ht="14.5" x14ac:dyDescent="0.35">
      <c r="B141" s="45" t="str">
        <f>TEXT(BaseData!$C141,"mmm")</f>
        <v>Aug</v>
      </c>
      <c r="C141" s="44">
        <v>43313</v>
      </c>
      <c r="D141" s="44" t="s">
        <v>4</v>
      </c>
      <c r="E141" s="45" t="s">
        <v>8</v>
      </c>
      <c r="F141" s="45" t="s">
        <v>10</v>
      </c>
      <c r="G141" s="45" t="s">
        <v>14</v>
      </c>
      <c r="H141" s="46">
        <v>697</v>
      </c>
      <c r="I141" s="47">
        <v>437.92</v>
      </c>
      <c r="L141"/>
    </row>
    <row r="142" spans="2:12" ht="14.5" x14ac:dyDescent="0.35">
      <c r="B142" s="45" t="str">
        <f>TEXT(BaseData!$C142,"mmm")</f>
        <v>Aug</v>
      </c>
      <c r="C142" s="44">
        <v>43313</v>
      </c>
      <c r="D142" s="44" t="s">
        <v>4</v>
      </c>
      <c r="E142" s="45" t="s">
        <v>7</v>
      </c>
      <c r="F142" s="45" t="s">
        <v>10</v>
      </c>
      <c r="G142" s="45" t="s">
        <v>14</v>
      </c>
      <c r="H142" s="46">
        <v>523</v>
      </c>
      <c r="I142" s="47">
        <v>340.33268292682931</v>
      </c>
      <c r="L142"/>
    </row>
    <row r="143" spans="2:12" ht="14.5" x14ac:dyDescent="0.35">
      <c r="B143" s="45" t="str">
        <f>TEXT(BaseData!$C143,"mmm")</f>
        <v>Aug</v>
      </c>
      <c r="C143" s="44">
        <v>43313</v>
      </c>
      <c r="D143" s="44" t="s">
        <v>4</v>
      </c>
      <c r="E143" s="45" t="s">
        <v>8</v>
      </c>
      <c r="F143" s="45" t="s">
        <v>11</v>
      </c>
      <c r="G143" s="45" t="s">
        <v>14</v>
      </c>
      <c r="H143" s="46">
        <v>434</v>
      </c>
      <c r="I143" s="47">
        <v>58.431219512195128</v>
      </c>
      <c r="L143"/>
    </row>
    <row r="144" spans="2:12" ht="14.5" x14ac:dyDescent="0.35">
      <c r="B144" s="45" t="str">
        <f>TEXT(BaseData!$C144,"mmm")</f>
        <v>Aug</v>
      </c>
      <c r="C144" s="44">
        <v>43313</v>
      </c>
      <c r="D144" s="44" t="s">
        <v>4</v>
      </c>
      <c r="E144" s="45" t="s">
        <v>6</v>
      </c>
      <c r="F144" s="45" t="s">
        <v>11</v>
      </c>
      <c r="G144" s="45" t="s">
        <v>14</v>
      </c>
      <c r="H144" s="46">
        <v>137</v>
      </c>
      <c r="I144" s="47">
        <v>73.779512195121939</v>
      </c>
      <c r="L144"/>
    </row>
    <row r="145" spans="2:12" ht="14.5" x14ac:dyDescent="0.35">
      <c r="B145" s="45" t="str">
        <f>TEXT(BaseData!$C145,"mmm")</f>
        <v>Aug</v>
      </c>
      <c r="C145" s="44">
        <v>43313</v>
      </c>
      <c r="D145" s="44" t="s">
        <v>4</v>
      </c>
      <c r="E145" s="45" t="s">
        <v>9</v>
      </c>
      <c r="F145" s="45" t="s">
        <v>11</v>
      </c>
      <c r="G145" s="45" t="s">
        <v>14</v>
      </c>
      <c r="H145" s="46">
        <v>302</v>
      </c>
      <c r="I145" s="47">
        <v>142.30829268292683</v>
      </c>
      <c r="L145"/>
    </row>
    <row r="146" spans="2:12" ht="14.5" x14ac:dyDescent="0.35">
      <c r="B146" s="45" t="str">
        <f>TEXT(BaseData!$C146,"mmm")</f>
        <v>Aug</v>
      </c>
      <c r="C146" s="44">
        <v>43313</v>
      </c>
      <c r="D146" s="44" t="s">
        <v>4</v>
      </c>
      <c r="E146" s="45" t="s">
        <v>7</v>
      </c>
      <c r="F146" s="45" t="s">
        <v>10</v>
      </c>
      <c r="G146" s="45" t="s">
        <v>15</v>
      </c>
      <c r="H146" s="46">
        <v>307</v>
      </c>
      <c r="I146" s="47">
        <v>337.55024390243898</v>
      </c>
      <c r="L146"/>
    </row>
    <row r="147" spans="2:12" ht="14.5" x14ac:dyDescent="0.35">
      <c r="B147" s="45" t="str">
        <f>TEXT(BaseData!$C147,"mmm")</f>
        <v>Aug</v>
      </c>
      <c r="C147" s="44">
        <v>43313</v>
      </c>
      <c r="D147" s="44" t="s">
        <v>4</v>
      </c>
      <c r="E147" s="45" t="s">
        <v>6</v>
      </c>
      <c r="F147" s="45" t="s">
        <v>10</v>
      </c>
      <c r="G147" s="45" t="s">
        <v>15</v>
      </c>
      <c r="H147" s="46">
        <v>364</v>
      </c>
      <c r="I147" s="47">
        <v>49.006829268292677</v>
      </c>
      <c r="L147"/>
    </row>
    <row r="148" spans="2:12" ht="14.5" x14ac:dyDescent="0.35">
      <c r="B148" s="45" t="str">
        <f>TEXT(BaseData!$C148,"mmm")</f>
        <v>Sep</v>
      </c>
      <c r="C148" s="44">
        <v>43344</v>
      </c>
      <c r="D148" s="44" t="s">
        <v>4</v>
      </c>
      <c r="E148" s="45" t="s">
        <v>6</v>
      </c>
      <c r="F148" s="45" t="s">
        <v>10</v>
      </c>
      <c r="G148" s="45" t="s">
        <v>12</v>
      </c>
      <c r="H148" s="46">
        <v>812</v>
      </c>
      <c r="I148" s="47">
        <v>728.81951219512212</v>
      </c>
      <c r="L148"/>
    </row>
    <row r="149" spans="2:12" ht="14.5" x14ac:dyDescent="0.35">
      <c r="B149" s="45" t="str">
        <f>TEXT(BaseData!$C149,"mmm")</f>
        <v>Sep</v>
      </c>
      <c r="C149" s="44">
        <v>43344</v>
      </c>
      <c r="D149" s="44" t="s">
        <v>4</v>
      </c>
      <c r="E149" s="45" t="s">
        <v>7</v>
      </c>
      <c r="F149" s="45" t="s">
        <v>10</v>
      </c>
      <c r="G149" s="45" t="s">
        <v>13</v>
      </c>
      <c r="H149" s="46">
        <v>964</v>
      </c>
      <c r="I149" s="47">
        <v>162.2341463414634</v>
      </c>
      <c r="L149"/>
    </row>
    <row r="150" spans="2:12" ht="14.5" x14ac:dyDescent="0.35">
      <c r="B150" s="45" t="str">
        <f>TEXT(BaseData!$C150,"mmm")</f>
        <v>Sep</v>
      </c>
      <c r="C150" s="44">
        <v>43344</v>
      </c>
      <c r="D150" s="44" t="s">
        <v>4</v>
      </c>
      <c r="E150" s="45" t="s">
        <v>6</v>
      </c>
      <c r="F150" s="45" t="s">
        <v>10</v>
      </c>
      <c r="G150" s="45" t="s">
        <v>13</v>
      </c>
      <c r="H150" s="46">
        <v>961</v>
      </c>
      <c r="I150" s="47">
        <v>32.345853658536583</v>
      </c>
      <c r="L150"/>
    </row>
    <row r="151" spans="2:12" ht="14.5" x14ac:dyDescent="0.35">
      <c r="B151" s="45" t="str">
        <f>TEXT(BaseData!$C151,"mmm")</f>
        <v>Sep</v>
      </c>
      <c r="C151" s="44">
        <v>43344</v>
      </c>
      <c r="D151" s="44" t="s">
        <v>4</v>
      </c>
      <c r="E151" s="45" t="s">
        <v>8</v>
      </c>
      <c r="F151" s="45" t="s">
        <v>10</v>
      </c>
      <c r="G151" s="45" t="s">
        <v>13</v>
      </c>
      <c r="H151" s="46">
        <v>229</v>
      </c>
      <c r="I151" s="47">
        <v>205.54146341463414</v>
      </c>
      <c r="L151"/>
    </row>
    <row r="152" spans="2:12" ht="14.5" x14ac:dyDescent="0.35">
      <c r="B152" s="45" t="str">
        <f>TEXT(BaseData!$C152,"mmm")</f>
        <v>Sep</v>
      </c>
      <c r="C152" s="44">
        <v>43344</v>
      </c>
      <c r="D152" s="44" t="s">
        <v>4</v>
      </c>
      <c r="E152" s="45" t="s">
        <v>9</v>
      </c>
      <c r="F152" s="45" t="s">
        <v>11</v>
      </c>
      <c r="G152" s="45" t="s">
        <v>13</v>
      </c>
      <c r="H152" s="46">
        <v>972</v>
      </c>
      <c r="I152" s="47">
        <v>817.90243902439022</v>
      </c>
      <c r="L152"/>
    </row>
    <row r="153" spans="2:12" ht="14.5" x14ac:dyDescent="0.35">
      <c r="B153" s="45" t="str">
        <f>TEXT(BaseData!$C153,"mmm")</f>
        <v>Sep</v>
      </c>
      <c r="C153" s="44">
        <v>43344</v>
      </c>
      <c r="D153" s="44" t="s">
        <v>4</v>
      </c>
      <c r="E153" s="45" t="s">
        <v>6</v>
      </c>
      <c r="F153" s="45" t="s">
        <v>11</v>
      </c>
      <c r="G153" s="45" t="s">
        <v>13</v>
      </c>
      <c r="H153" s="46">
        <v>451</v>
      </c>
      <c r="I153" s="47">
        <v>344.08</v>
      </c>
      <c r="L153"/>
    </row>
    <row r="154" spans="2:12" ht="14.5" x14ac:dyDescent="0.35">
      <c r="B154" s="45" t="str">
        <f>TEXT(BaseData!$C154,"mmm")</f>
        <v>Sep</v>
      </c>
      <c r="C154" s="44">
        <v>43344</v>
      </c>
      <c r="D154" s="44" t="s">
        <v>4</v>
      </c>
      <c r="E154" s="45" t="s">
        <v>7</v>
      </c>
      <c r="F154" s="45" t="s">
        <v>11</v>
      </c>
      <c r="G154" s="45" t="s">
        <v>13</v>
      </c>
      <c r="H154" s="46">
        <v>123</v>
      </c>
      <c r="I154" s="47">
        <v>82.8</v>
      </c>
      <c r="L154"/>
    </row>
    <row r="155" spans="2:12" ht="14.5" x14ac:dyDescent="0.35">
      <c r="B155" s="45" t="str">
        <f>TEXT(BaseData!$C155,"mmm")</f>
        <v>Sep</v>
      </c>
      <c r="C155" s="44">
        <v>43344</v>
      </c>
      <c r="D155" s="44" t="s">
        <v>4</v>
      </c>
      <c r="E155" s="45" t="s">
        <v>9</v>
      </c>
      <c r="F155" s="45" t="s">
        <v>10</v>
      </c>
      <c r="G155" s="45" t="s">
        <v>14</v>
      </c>
      <c r="H155" s="46">
        <v>549</v>
      </c>
      <c r="I155" s="47">
        <v>394.20878048780492</v>
      </c>
      <c r="L155"/>
    </row>
    <row r="156" spans="2:12" ht="14.5" x14ac:dyDescent="0.35">
      <c r="B156" s="45" t="str">
        <f>TEXT(BaseData!$C156,"mmm")</f>
        <v>Sep</v>
      </c>
      <c r="C156" s="44">
        <v>43344</v>
      </c>
      <c r="D156" s="44" t="s">
        <v>4</v>
      </c>
      <c r="E156" s="45" t="s">
        <v>6</v>
      </c>
      <c r="F156" s="45" t="s">
        <v>10</v>
      </c>
      <c r="G156" s="45" t="s">
        <v>14</v>
      </c>
      <c r="H156" s="46">
        <v>784</v>
      </c>
      <c r="I156" s="47">
        <v>387.02829268292686</v>
      </c>
      <c r="L156"/>
    </row>
    <row r="157" spans="2:12" ht="14.5" x14ac:dyDescent="0.35">
      <c r="B157" s="45" t="str">
        <f>TEXT(BaseData!$C157,"mmm")</f>
        <v>Sep</v>
      </c>
      <c r="C157" s="44">
        <v>43344</v>
      </c>
      <c r="D157" s="44" t="s">
        <v>4</v>
      </c>
      <c r="E157" s="45" t="s">
        <v>8</v>
      </c>
      <c r="F157" s="45" t="s">
        <v>10</v>
      </c>
      <c r="G157" s="45" t="s">
        <v>14</v>
      </c>
      <c r="H157" s="46">
        <v>434</v>
      </c>
      <c r="I157" s="47">
        <v>287.28682926829265</v>
      </c>
      <c r="L157"/>
    </row>
    <row r="158" spans="2:12" ht="14.5" x14ac:dyDescent="0.35">
      <c r="B158" s="45" t="str">
        <f>TEXT(BaseData!$C158,"mmm")</f>
        <v>Sep</v>
      </c>
      <c r="C158" s="44">
        <v>43344</v>
      </c>
      <c r="D158" s="44" t="s">
        <v>4</v>
      </c>
      <c r="E158" s="45" t="s">
        <v>7</v>
      </c>
      <c r="F158" s="45" t="s">
        <v>11</v>
      </c>
      <c r="G158" s="45" t="s">
        <v>14</v>
      </c>
      <c r="H158" s="46">
        <v>116</v>
      </c>
      <c r="I158" s="47">
        <v>74.183414634146359</v>
      </c>
      <c r="L158"/>
    </row>
    <row r="159" spans="2:12" ht="14.5" x14ac:dyDescent="0.35">
      <c r="B159" s="45" t="str">
        <f>TEXT(BaseData!$C159,"mmm")</f>
        <v>Sep</v>
      </c>
      <c r="C159" s="44">
        <v>43344</v>
      </c>
      <c r="D159" s="44" t="s">
        <v>4</v>
      </c>
      <c r="E159" s="45" t="s">
        <v>7</v>
      </c>
      <c r="F159" s="45" t="s">
        <v>11</v>
      </c>
      <c r="G159" s="45" t="s">
        <v>14</v>
      </c>
      <c r="H159" s="46">
        <v>236</v>
      </c>
      <c r="I159" s="47">
        <v>0</v>
      </c>
      <c r="L159"/>
    </row>
    <row r="160" spans="2:12" ht="14.5" x14ac:dyDescent="0.35">
      <c r="B160" s="45" t="str">
        <f>TEXT(BaseData!$C160,"mmm")</f>
        <v>Sep</v>
      </c>
      <c r="C160" s="44">
        <v>43344</v>
      </c>
      <c r="D160" s="44" t="s">
        <v>4</v>
      </c>
      <c r="E160" s="45" t="s">
        <v>6</v>
      </c>
      <c r="F160" s="45" t="s">
        <v>11</v>
      </c>
      <c r="G160" s="45" t="s">
        <v>14</v>
      </c>
      <c r="H160" s="46">
        <v>143</v>
      </c>
      <c r="I160" s="47">
        <v>0</v>
      </c>
      <c r="L160"/>
    </row>
    <row r="161" spans="2:12" ht="14.5" x14ac:dyDescent="0.35">
      <c r="B161" s="45" t="str">
        <f>TEXT(BaseData!$C161,"mmm")</f>
        <v>Sep</v>
      </c>
      <c r="C161" s="44">
        <v>43344</v>
      </c>
      <c r="D161" s="44" t="s">
        <v>4</v>
      </c>
      <c r="E161" s="45" t="s">
        <v>8</v>
      </c>
      <c r="F161" s="45" t="s">
        <v>10</v>
      </c>
      <c r="G161" s="45" t="s">
        <v>15</v>
      </c>
      <c r="H161" s="46">
        <v>673</v>
      </c>
      <c r="I161" s="47">
        <v>430.39170731707316</v>
      </c>
      <c r="L161"/>
    </row>
    <row r="162" spans="2:12" ht="14.5" x14ac:dyDescent="0.35">
      <c r="B162" s="45" t="str">
        <f>TEXT(BaseData!$C162,"mmm")</f>
        <v>Sep</v>
      </c>
      <c r="C162" s="44">
        <v>43344</v>
      </c>
      <c r="D162" s="44" t="s">
        <v>4</v>
      </c>
      <c r="E162" s="45" t="s">
        <v>9</v>
      </c>
      <c r="F162" s="45" t="s">
        <v>10</v>
      </c>
      <c r="G162" s="45" t="s">
        <v>15</v>
      </c>
      <c r="H162" s="46">
        <v>898</v>
      </c>
      <c r="I162" s="47">
        <v>40.300487804878053</v>
      </c>
      <c r="L162"/>
    </row>
    <row r="163" spans="2:12" ht="14.5" x14ac:dyDescent="0.35">
      <c r="B163" s="45" t="str">
        <f>TEXT(BaseData!$C163,"mmm")</f>
        <v>Sep</v>
      </c>
      <c r="C163" s="44">
        <v>43344</v>
      </c>
      <c r="D163" s="44" t="s">
        <v>4</v>
      </c>
      <c r="E163" s="45" t="s">
        <v>7</v>
      </c>
      <c r="F163" s="45" t="s">
        <v>10</v>
      </c>
      <c r="G163" s="45" t="s">
        <v>12</v>
      </c>
      <c r="H163" s="46">
        <v>361</v>
      </c>
      <c r="I163" s="47">
        <v>384.77317073170724</v>
      </c>
      <c r="L163"/>
    </row>
    <row r="164" spans="2:12" ht="14.5" x14ac:dyDescent="0.35">
      <c r="B164" s="45" t="str">
        <f>TEXT(BaseData!$C164,"mmm")</f>
        <v>Sep</v>
      </c>
      <c r="C164" s="44">
        <v>43344</v>
      </c>
      <c r="D164" s="44" t="s">
        <v>4</v>
      </c>
      <c r="E164" s="45" t="s">
        <v>8</v>
      </c>
      <c r="F164" s="45" t="s">
        <v>10</v>
      </c>
      <c r="G164" s="45" t="s">
        <v>12</v>
      </c>
      <c r="H164" s="46">
        <v>645</v>
      </c>
      <c r="I164" s="47">
        <v>260.51707317073169</v>
      </c>
      <c r="L164"/>
    </row>
    <row r="165" spans="2:12" ht="14.5" x14ac:dyDescent="0.35">
      <c r="B165" s="45" t="str">
        <f>TEXT(BaseData!$C165,"mmm")</f>
        <v>Sep</v>
      </c>
      <c r="C165" s="44">
        <v>43344</v>
      </c>
      <c r="D165" s="44" t="s">
        <v>4</v>
      </c>
      <c r="E165" s="45" t="s">
        <v>6</v>
      </c>
      <c r="F165" s="45" t="s">
        <v>10</v>
      </c>
      <c r="G165" s="45" t="s">
        <v>12</v>
      </c>
      <c r="H165" s="46">
        <v>865</v>
      </c>
      <c r="I165" s="47">
        <v>291.14634146341461</v>
      </c>
      <c r="L165"/>
    </row>
    <row r="166" spans="2:12" ht="14.5" x14ac:dyDescent="0.35">
      <c r="B166" s="45" t="str">
        <f>TEXT(BaseData!$C166,"mmm")</f>
        <v>Sep</v>
      </c>
      <c r="C166" s="44">
        <v>43344</v>
      </c>
      <c r="D166" s="44" t="s">
        <v>4</v>
      </c>
      <c r="E166" s="45" t="s">
        <v>7</v>
      </c>
      <c r="F166" s="45" t="s">
        <v>11</v>
      </c>
      <c r="G166" s="45" t="s">
        <v>12</v>
      </c>
      <c r="H166" s="46">
        <v>888</v>
      </c>
      <c r="I166" s="47">
        <v>787.07121951219528</v>
      </c>
      <c r="L166"/>
    </row>
    <row r="167" spans="2:12" ht="14.5" x14ac:dyDescent="0.35">
      <c r="B167" s="45" t="str">
        <f>TEXT(BaseData!$C167,"mmm")</f>
        <v>Sep</v>
      </c>
      <c r="C167" s="44">
        <v>43344</v>
      </c>
      <c r="D167" s="44" t="s">
        <v>4</v>
      </c>
      <c r="E167" s="45" t="s">
        <v>9</v>
      </c>
      <c r="F167" s="45" t="s">
        <v>11</v>
      </c>
      <c r="G167" s="45" t="s">
        <v>12</v>
      </c>
      <c r="H167" s="46">
        <v>796</v>
      </c>
      <c r="I167" s="47">
        <v>0</v>
      </c>
      <c r="L167"/>
    </row>
    <row r="168" spans="2:12" ht="14.5" x14ac:dyDescent="0.35">
      <c r="B168" s="45" t="str">
        <f>TEXT(BaseData!$C168,"mmm")</f>
        <v>Sep</v>
      </c>
      <c r="C168" s="44">
        <v>43344</v>
      </c>
      <c r="D168" s="44" t="s">
        <v>4</v>
      </c>
      <c r="E168" s="45" t="s">
        <v>7</v>
      </c>
      <c r="F168" s="45" t="s">
        <v>11</v>
      </c>
      <c r="G168" s="45" t="s">
        <v>12</v>
      </c>
      <c r="H168" s="46">
        <v>543</v>
      </c>
      <c r="I168" s="47">
        <v>438.63804878048779</v>
      </c>
      <c r="L168"/>
    </row>
    <row r="169" spans="2:12" ht="14.5" x14ac:dyDescent="0.35">
      <c r="B169" s="45" t="str">
        <f>TEXT(BaseData!$C169,"mmm")</f>
        <v>Sep</v>
      </c>
      <c r="C169" s="44">
        <v>43344</v>
      </c>
      <c r="D169" s="44" t="s">
        <v>4</v>
      </c>
      <c r="E169" s="45" t="s">
        <v>8</v>
      </c>
      <c r="F169" s="45" t="s">
        <v>10</v>
      </c>
      <c r="G169" s="45" t="s">
        <v>13</v>
      </c>
      <c r="H169" s="46">
        <v>464</v>
      </c>
      <c r="I169" s="47">
        <v>374.82146341463414</v>
      </c>
      <c r="L169"/>
    </row>
    <row r="170" spans="2:12" ht="14.5" x14ac:dyDescent="0.35">
      <c r="B170" s="45" t="str">
        <f>TEXT(BaseData!$C170,"mmm")</f>
        <v>Sep</v>
      </c>
      <c r="C170" s="44">
        <v>43344</v>
      </c>
      <c r="D170" s="44" t="s">
        <v>4</v>
      </c>
      <c r="E170" s="45" t="s">
        <v>6</v>
      </c>
      <c r="F170" s="45" t="s">
        <v>10</v>
      </c>
      <c r="G170" s="45" t="s">
        <v>13</v>
      </c>
      <c r="H170" s="46">
        <v>928</v>
      </c>
      <c r="I170" s="47">
        <v>458.11512195121958</v>
      </c>
      <c r="L170"/>
    </row>
    <row r="171" spans="2:12" ht="14.5" x14ac:dyDescent="0.35">
      <c r="B171" s="45" t="str">
        <f>TEXT(BaseData!$C171,"mmm")</f>
        <v>Sep</v>
      </c>
      <c r="C171" s="44">
        <v>43344</v>
      </c>
      <c r="D171" s="44" t="s">
        <v>4</v>
      </c>
      <c r="E171" s="45" t="s">
        <v>7</v>
      </c>
      <c r="F171" s="45" t="s">
        <v>10</v>
      </c>
      <c r="G171" s="45" t="s">
        <v>13</v>
      </c>
      <c r="H171" s="46">
        <v>545</v>
      </c>
      <c r="I171" s="47">
        <v>220.12682926829268</v>
      </c>
      <c r="L171"/>
    </row>
    <row r="172" spans="2:12" ht="14.5" x14ac:dyDescent="0.35">
      <c r="B172" s="45" t="str">
        <f>TEXT(BaseData!$C172,"mmm")</f>
        <v>Sep</v>
      </c>
      <c r="C172" s="44">
        <v>43344</v>
      </c>
      <c r="D172" s="44" t="s">
        <v>4</v>
      </c>
      <c r="E172" s="45" t="s">
        <v>9</v>
      </c>
      <c r="F172" s="45" t="s">
        <v>11</v>
      </c>
      <c r="G172" s="45" t="s">
        <v>13</v>
      </c>
      <c r="H172" s="46">
        <v>244</v>
      </c>
      <c r="I172" s="47">
        <v>208.05463414634144</v>
      </c>
      <c r="L172"/>
    </row>
    <row r="173" spans="2:12" ht="14.5" x14ac:dyDescent="0.35">
      <c r="B173" s="45" t="str">
        <f>TEXT(BaseData!$C173,"mmm")</f>
        <v>Sep</v>
      </c>
      <c r="C173" s="44">
        <v>43344</v>
      </c>
      <c r="D173" s="44" t="s">
        <v>4</v>
      </c>
      <c r="E173" s="45" t="s">
        <v>8</v>
      </c>
      <c r="F173" s="45" t="s">
        <v>11</v>
      </c>
      <c r="G173" s="45" t="s">
        <v>13</v>
      </c>
      <c r="H173" s="46">
        <v>446</v>
      </c>
      <c r="I173" s="47">
        <v>190.14829268292684</v>
      </c>
      <c r="L173"/>
    </row>
    <row r="174" spans="2:12" ht="14.5" x14ac:dyDescent="0.35">
      <c r="B174" s="45" t="str">
        <f>TEXT(BaseData!$C174,"mmm")</f>
        <v>Sep</v>
      </c>
      <c r="C174" s="44">
        <v>43344</v>
      </c>
      <c r="D174" s="44" t="s">
        <v>4</v>
      </c>
      <c r="E174" s="45" t="s">
        <v>6</v>
      </c>
      <c r="F174" s="45" t="s">
        <v>11</v>
      </c>
      <c r="G174" s="45" t="s">
        <v>13</v>
      </c>
      <c r="H174" s="46">
        <v>674</v>
      </c>
      <c r="I174" s="47">
        <v>529.33658536585381</v>
      </c>
      <c r="L174"/>
    </row>
    <row r="175" spans="2:12" ht="14.5" x14ac:dyDescent="0.35">
      <c r="B175" s="45" t="str">
        <f>TEXT(BaseData!$C175,"mmm")</f>
        <v>Sep</v>
      </c>
      <c r="C175" s="44">
        <v>43344</v>
      </c>
      <c r="D175" s="44" t="s">
        <v>4</v>
      </c>
      <c r="E175" s="45" t="s">
        <v>7</v>
      </c>
      <c r="F175" s="45" t="s">
        <v>10</v>
      </c>
      <c r="G175" s="45" t="s">
        <v>14</v>
      </c>
      <c r="H175" s="46">
        <v>172</v>
      </c>
      <c r="I175" s="47">
        <v>111.9258536585366</v>
      </c>
      <c r="L175"/>
    </row>
    <row r="176" spans="2:12" ht="14.5" x14ac:dyDescent="0.35">
      <c r="B176" s="45" t="str">
        <f>TEXT(BaseData!$C176,"mmm")</f>
        <v>Sep</v>
      </c>
      <c r="C176" s="44">
        <v>43344</v>
      </c>
      <c r="D176" s="44" t="s">
        <v>4</v>
      </c>
      <c r="E176" s="45" t="s">
        <v>8</v>
      </c>
      <c r="F176" s="45" t="s">
        <v>10</v>
      </c>
      <c r="G176" s="45" t="s">
        <v>14</v>
      </c>
      <c r="H176" s="46">
        <v>222</v>
      </c>
      <c r="I176" s="47">
        <v>104.61073170731709</v>
      </c>
      <c r="L176"/>
    </row>
    <row r="177" spans="2:12" ht="14.5" x14ac:dyDescent="0.35">
      <c r="B177" s="45" t="str">
        <f>TEXT(BaseData!$C177,"mmm")</f>
        <v>Sep</v>
      </c>
      <c r="C177" s="44">
        <v>43344</v>
      </c>
      <c r="D177" s="44" t="s">
        <v>4</v>
      </c>
      <c r="E177" s="45" t="s">
        <v>7</v>
      </c>
      <c r="F177" s="45" t="s">
        <v>10</v>
      </c>
      <c r="G177" s="45" t="s">
        <v>14</v>
      </c>
      <c r="H177" s="46">
        <v>887</v>
      </c>
      <c r="I177" s="47">
        <v>298.55121951219519</v>
      </c>
      <c r="L177"/>
    </row>
    <row r="178" spans="2:12" ht="14.5" x14ac:dyDescent="0.35">
      <c r="B178" s="45" t="str">
        <f>TEXT(BaseData!$C178,"mmm")</f>
        <v>Sep</v>
      </c>
      <c r="C178" s="44">
        <v>43344</v>
      </c>
      <c r="D178" s="44" t="s">
        <v>4</v>
      </c>
      <c r="E178" s="45" t="s">
        <v>8</v>
      </c>
      <c r="F178" s="45" t="s">
        <v>11</v>
      </c>
      <c r="G178" s="45" t="s">
        <v>14</v>
      </c>
      <c r="H178" s="46">
        <v>346</v>
      </c>
      <c r="I178" s="47">
        <v>31.055609756097557</v>
      </c>
      <c r="L178"/>
    </row>
    <row r="179" spans="2:12" ht="14.5" x14ac:dyDescent="0.35">
      <c r="B179" s="45" t="str">
        <f>TEXT(BaseData!$C179,"mmm")</f>
        <v>Sep</v>
      </c>
      <c r="C179" s="44">
        <v>43344</v>
      </c>
      <c r="D179" s="44" t="s">
        <v>4</v>
      </c>
      <c r="E179" s="45" t="s">
        <v>6</v>
      </c>
      <c r="F179" s="45" t="s">
        <v>11</v>
      </c>
      <c r="G179" s="45" t="s">
        <v>14</v>
      </c>
      <c r="H179" s="46">
        <v>774</v>
      </c>
      <c r="I179" s="47">
        <v>416.82731707317066</v>
      </c>
      <c r="L179"/>
    </row>
    <row r="180" spans="2:12" ht="14.5" x14ac:dyDescent="0.35">
      <c r="B180" s="45" t="str">
        <f>TEXT(BaseData!$C180,"mmm")</f>
        <v>Sep</v>
      </c>
      <c r="C180" s="44">
        <v>43344</v>
      </c>
      <c r="D180" s="44" t="s">
        <v>4</v>
      </c>
      <c r="E180" s="45" t="s">
        <v>9</v>
      </c>
      <c r="F180" s="45" t="s">
        <v>11</v>
      </c>
      <c r="G180" s="45" t="s">
        <v>14</v>
      </c>
      <c r="H180" s="46">
        <v>233</v>
      </c>
      <c r="I180" s="47">
        <v>109.79414634146342</v>
      </c>
      <c r="L180"/>
    </row>
    <row r="181" spans="2:12" ht="14.5" x14ac:dyDescent="0.35">
      <c r="B181" s="45" t="str">
        <f>TEXT(BaseData!$C181,"mmm")</f>
        <v>Sep</v>
      </c>
      <c r="C181" s="44">
        <v>43344</v>
      </c>
      <c r="D181" s="44" t="s">
        <v>4</v>
      </c>
      <c r="E181" s="45" t="s">
        <v>7</v>
      </c>
      <c r="F181" s="45" t="s">
        <v>10</v>
      </c>
      <c r="G181" s="45" t="s">
        <v>15</v>
      </c>
      <c r="H181" s="46">
        <v>736</v>
      </c>
      <c r="I181" s="47">
        <v>404.62048780487817</v>
      </c>
      <c r="L181"/>
    </row>
    <row r="182" spans="2:12" ht="14.5" x14ac:dyDescent="0.35">
      <c r="B182" s="45" t="str">
        <f>TEXT(BaseData!$C182,"mmm")</f>
        <v>Sep</v>
      </c>
      <c r="C182" s="44">
        <v>43344</v>
      </c>
      <c r="D182" s="44" t="s">
        <v>4</v>
      </c>
      <c r="E182" s="45" t="s">
        <v>6</v>
      </c>
      <c r="F182" s="45" t="s">
        <v>10</v>
      </c>
      <c r="G182" s="45" t="s">
        <v>15</v>
      </c>
      <c r="H182" s="46">
        <v>855</v>
      </c>
      <c r="I182" s="47">
        <v>863.34146341463418</v>
      </c>
      <c r="L182"/>
    </row>
    <row r="183" spans="2:12" ht="14.5" x14ac:dyDescent="0.35">
      <c r="B183" s="45" t="str">
        <f>TEXT(BaseData!$C183,"mmm")</f>
        <v>Oct</v>
      </c>
      <c r="C183" s="44">
        <v>43374</v>
      </c>
      <c r="D183" s="44" t="s">
        <v>4</v>
      </c>
      <c r="E183" s="45" t="s">
        <v>6</v>
      </c>
      <c r="F183" s="45" t="s">
        <v>10</v>
      </c>
      <c r="G183" s="45" t="s">
        <v>12</v>
      </c>
      <c r="H183" s="46">
        <v>585</v>
      </c>
      <c r="I183" s="47">
        <v>164.08536585365854</v>
      </c>
      <c r="L183"/>
    </row>
    <row r="184" spans="2:12" ht="14.5" x14ac:dyDescent="0.35">
      <c r="B184" s="45" t="str">
        <f>TEXT(BaseData!$C184,"mmm")</f>
        <v>Oct</v>
      </c>
      <c r="C184" s="44">
        <v>43374</v>
      </c>
      <c r="D184" s="44" t="s">
        <v>4</v>
      </c>
      <c r="E184" s="45" t="s">
        <v>8</v>
      </c>
      <c r="F184" s="45" t="s">
        <v>10</v>
      </c>
      <c r="G184" s="45" t="s">
        <v>12</v>
      </c>
      <c r="H184" s="46">
        <v>470</v>
      </c>
      <c r="I184" s="47">
        <v>89.643902439024387</v>
      </c>
      <c r="L184"/>
    </row>
    <row r="185" spans="2:12" ht="14.5" x14ac:dyDescent="0.35">
      <c r="B185" s="45" t="str">
        <f>TEXT(BaseData!$C185,"mmm")</f>
        <v>Oct</v>
      </c>
      <c r="C185" s="44">
        <v>43374</v>
      </c>
      <c r="D185" s="44" t="s">
        <v>4</v>
      </c>
      <c r="E185" s="45" t="s">
        <v>9</v>
      </c>
      <c r="F185" s="45" t="s">
        <v>10</v>
      </c>
      <c r="G185" s="45" t="s">
        <v>12</v>
      </c>
      <c r="H185" s="46">
        <v>479</v>
      </c>
      <c r="I185" s="47">
        <v>408.43512195121946</v>
      </c>
      <c r="L185"/>
    </row>
    <row r="186" spans="2:12" ht="14.5" x14ac:dyDescent="0.35">
      <c r="B186" s="45" t="str">
        <f>TEXT(BaseData!$C186,"mmm")</f>
        <v>Oct</v>
      </c>
      <c r="C186" s="44">
        <v>43374</v>
      </c>
      <c r="D186" s="44" t="s">
        <v>4</v>
      </c>
      <c r="E186" s="45" t="s">
        <v>8</v>
      </c>
      <c r="F186" s="45" t="s">
        <v>11</v>
      </c>
      <c r="G186" s="45" t="s">
        <v>12</v>
      </c>
      <c r="H186" s="46">
        <v>952</v>
      </c>
      <c r="I186" s="47">
        <v>10.680975609756098</v>
      </c>
      <c r="L186"/>
    </row>
    <row r="187" spans="2:12" ht="14.5" x14ac:dyDescent="0.35">
      <c r="B187" s="45" t="str">
        <f>TEXT(BaseData!$C187,"mmm")</f>
        <v>Oct</v>
      </c>
      <c r="C187" s="44">
        <v>43374</v>
      </c>
      <c r="D187" s="44" t="s">
        <v>4</v>
      </c>
      <c r="E187" s="45" t="s">
        <v>6</v>
      </c>
      <c r="F187" s="45" t="s">
        <v>11</v>
      </c>
      <c r="G187" s="45" t="s">
        <v>12</v>
      </c>
      <c r="H187" s="46">
        <v>950</v>
      </c>
      <c r="I187" s="47">
        <v>426.34146341463412</v>
      </c>
      <c r="L187"/>
    </row>
    <row r="188" spans="2:12" ht="14.5" x14ac:dyDescent="0.35">
      <c r="B188" s="45" t="str">
        <f>TEXT(BaseData!$C188,"mmm")</f>
        <v>Oct</v>
      </c>
      <c r="C188" s="44">
        <v>43374</v>
      </c>
      <c r="D188" s="44" t="s">
        <v>4</v>
      </c>
      <c r="E188" s="45" t="s">
        <v>7</v>
      </c>
      <c r="F188" s="45" t="s">
        <v>11</v>
      </c>
      <c r="G188" s="45" t="s">
        <v>12</v>
      </c>
      <c r="H188" s="46">
        <v>619</v>
      </c>
      <c r="I188" s="47">
        <v>527.81073170731713</v>
      </c>
      <c r="L188"/>
    </row>
    <row r="189" spans="2:12" ht="14.5" x14ac:dyDescent="0.35">
      <c r="B189" s="45" t="str">
        <f>TEXT(BaseData!$C189,"mmm")</f>
        <v>Oct</v>
      </c>
      <c r="C189" s="44">
        <v>43374</v>
      </c>
      <c r="D189" s="44" t="s">
        <v>4</v>
      </c>
      <c r="E189" s="45" t="s">
        <v>7</v>
      </c>
      <c r="F189" s="45" t="s">
        <v>10</v>
      </c>
      <c r="G189" s="45" t="s">
        <v>13</v>
      </c>
      <c r="H189" s="46">
        <v>130</v>
      </c>
      <c r="I189" s="47">
        <v>36.463414634146346</v>
      </c>
      <c r="L189"/>
    </row>
    <row r="190" spans="2:12" ht="14.5" x14ac:dyDescent="0.35">
      <c r="B190" s="45" t="str">
        <f>TEXT(BaseData!$C190,"mmm")</f>
        <v>Oct</v>
      </c>
      <c r="C190" s="44">
        <v>43374</v>
      </c>
      <c r="D190" s="44" t="s">
        <v>4</v>
      </c>
      <c r="E190" s="45" t="s">
        <v>6</v>
      </c>
      <c r="F190" s="45" t="s">
        <v>10</v>
      </c>
      <c r="G190" s="45" t="s">
        <v>13</v>
      </c>
      <c r="H190" s="46">
        <v>129</v>
      </c>
      <c r="I190" s="47">
        <v>1.4473170731707317</v>
      </c>
      <c r="L190"/>
    </row>
    <row r="191" spans="2:12" ht="14.5" x14ac:dyDescent="0.35">
      <c r="B191" s="45" t="str">
        <f>TEXT(BaseData!$C191,"mmm")</f>
        <v>Oct</v>
      </c>
      <c r="C191" s="44">
        <v>43374</v>
      </c>
      <c r="D191" s="44" t="s">
        <v>4</v>
      </c>
      <c r="E191" s="45" t="s">
        <v>8</v>
      </c>
      <c r="F191" s="45" t="s">
        <v>10</v>
      </c>
      <c r="G191" s="45" t="s">
        <v>13</v>
      </c>
      <c r="H191" s="46">
        <v>387</v>
      </c>
      <c r="I191" s="47">
        <v>173.67804878048781</v>
      </c>
      <c r="L191"/>
    </row>
    <row r="192" spans="2:12" ht="14.5" x14ac:dyDescent="0.35">
      <c r="B192" s="45" t="str">
        <f>TEXT(BaseData!$C192,"mmm")</f>
        <v>Oct</v>
      </c>
      <c r="C192" s="44">
        <v>43374</v>
      </c>
      <c r="D192" s="44" t="s">
        <v>4</v>
      </c>
      <c r="E192" s="45" t="s">
        <v>7</v>
      </c>
      <c r="F192" s="45" t="s">
        <v>11</v>
      </c>
      <c r="G192" s="45" t="s">
        <v>14</v>
      </c>
      <c r="H192" s="46">
        <v>561</v>
      </c>
      <c r="I192" s="47">
        <v>535.00243902439036</v>
      </c>
      <c r="L192"/>
    </row>
    <row r="193" spans="2:12" ht="14.5" x14ac:dyDescent="0.35">
      <c r="B193" s="45" t="str">
        <f>TEXT(BaseData!$C193,"mmm")</f>
        <v>Oct</v>
      </c>
      <c r="C193" s="44">
        <v>43374</v>
      </c>
      <c r="D193" s="44" t="s">
        <v>4</v>
      </c>
      <c r="E193" s="45" t="s">
        <v>7</v>
      </c>
      <c r="F193" s="45" t="s">
        <v>11</v>
      </c>
      <c r="G193" s="45" t="s">
        <v>14</v>
      </c>
      <c r="H193" s="46">
        <v>696</v>
      </c>
      <c r="I193" s="47">
        <v>390.43902439024396</v>
      </c>
      <c r="L193"/>
    </row>
    <row r="194" spans="2:12" ht="14.5" x14ac:dyDescent="0.35">
      <c r="B194" s="45" t="str">
        <f>TEXT(BaseData!$C194,"mmm")</f>
        <v>Oct</v>
      </c>
      <c r="C194" s="44">
        <v>43374</v>
      </c>
      <c r="D194" s="44" t="s">
        <v>4</v>
      </c>
      <c r="E194" s="45" t="s">
        <v>6</v>
      </c>
      <c r="F194" s="45" t="s">
        <v>11</v>
      </c>
      <c r="G194" s="45" t="s">
        <v>14</v>
      </c>
      <c r="H194" s="46">
        <v>412</v>
      </c>
      <c r="I194" s="47">
        <v>231.1219512195122</v>
      </c>
      <c r="L194"/>
    </row>
    <row r="195" spans="2:12" ht="14.5" x14ac:dyDescent="0.35">
      <c r="B195" s="45" t="str">
        <f>TEXT(BaseData!$C195,"mmm")</f>
        <v>Oct</v>
      </c>
      <c r="C195" s="44">
        <v>43374</v>
      </c>
      <c r="D195" s="44" t="s">
        <v>4</v>
      </c>
      <c r="E195" s="45" t="s">
        <v>8</v>
      </c>
      <c r="F195" s="45" t="s">
        <v>10</v>
      </c>
      <c r="G195" s="45" t="s">
        <v>15</v>
      </c>
      <c r="H195" s="46">
        <v>897</v>
      </c>
      <c r="I195" s="47">
        <v>714.53707317073179</v>
      </c>
      <c r="L195"/>
    </row>
    <row r="196" spans="2:12" ht="14.5" x14ac:dyDescent="0.35">
      <c r="B196" s="45" t="str">
        <f>TEXT(BaseData!$C196,"mmm")</f>
        <v>Oct</v>
      </c>
      <c r="C196" s="44">
        <v>43374</v>
      </c>
      <c r="D196" s="44" t="s">
        <v>4</v>
      </c>
      <c r="E196" s="45" t="s">
        <v>9</v>
      </c>
      <c r="F196" s="45" t="s">
        <v>10</v>
      </c>
      <c r="G196" s="45" t="s">
        <v>15</v>
      </c>
      <c r="H196" s="46">
        <v>218</v>
      </c>
      <c r="I196" s="47">
        <v>127.18439024390244</v>
      </c>
      <c r="L196"/>
    </row>
    <row r="197" spans="2:12" ht="14.5" x14ac:dyDescent="0.35">
      <c r="B197" s="45" t="str">
        <f>TEXT(BaseData!$C197,"mmm")</f>
        <v>Oct</v>
      </c>
      <c r="C197" s="44">
        <v>43374</v>
      </c>
      <c r="D197" s="44" t="s">
        <v>4</v>
      </c>
      <c r="E197" s="45" t="s">
        <v>7</v>
      </c>
      <c r="F197" s="45" t="s">
        <v>10</v>
      </c>
      <c r="G197" s="45" t="s">
        <v>12</v>
      </c>
      <c r="H197" s="46">
        <v>122</v>
      </c>
      <c r="I197" s="47">
        <v>130.03414634146344</v>
      </c>
      <c r="L197"/>
    </row>
    <row r="198" spans="2:12" ht="14.5" x14ac:dyDescent="0.35">
      <c r="B198" s="45" t="str">
        <f>TEXT(BaseData!$C198,"mmm")</f>
        <v>Oct</v>
      </c>
      <c r="C198" s="44">
        <v>43374</v>
      </c>
      <c r="D198" s="44" t="s">
        <v>4</v>
      </c>
      <c r="E198" s="45" t="s">
        <v>8</v>
      </c>
      <c r="F198" s="45" t="s">
        <v>10</v>
      </c>
      <c r="G198" s="45" t="s">
        <v>12</v>
      </c>
      <c r="H198" s="46">
        <v>815</v>
      </c>
      <c r="I198" s="47">
        <v>868.67073170731737</v>
      </c>
      <c r="L198"/>
    </row>
    <row r="199" spans="2:12" ht="14.5" x14ac:dyDescent="0.35">
      <c r="B199" s="45" t="str">
        <f>TEXT(BaseData!$C199,"mmm")</f>
        <v>Oct</v>
      </c>
      <c r="C199" s="44">
        <v>43374</v>
      </c>
      <c r="D199" s="44" t="s">
        <v>4</v>
      </c>
      <c r="E199" s="45" t="s">
        <v>6</v>
      </c>
      <c r="F199" s="45" t="s">
        <v>10</v>
      </c>
      <c r="G199" s="45" t="s">
        <v>12</v>
      </c>
      <c r="H199" s="46">
        <v>883</v>
      </c>
      <c r="I199" s="47">
        <v>198.13658536585365</v>
      </c>
      <c r="L199"/>
    </row>
    <row r="200" spans="2:12" ht="14.5" x14ac:dyDescent="0.35">
      <c r="B200" s="45" t="str">
        <f>TEXT(BaseData!$C200,"mmm")</f>
        <v>Oct</v>
      </c>
      <c r="C200" s="44">
        <v>43374</v>
      </c>
      <c r="D200" s="44" t="s">
        <v>4</v>
      </c>
      <c r="E200" s="45" t="s">
        <v>7</v>
      </c>
      <c r="F200" s="45" t="s">
        <v>11</v>
      </c>
      <c r="G200" s="45" t="s">
        <v>12</v>
      </c>
      <c r="H200" s="46">
        <v>476</v>
      </c>
      <c r="I200" s="47">
        <v>421.89853658536589</v>
      </c>
      <c r="L200"/>
    </row>
    <row r="201" spans="2:12" ht="14.5" x14ac:dyDescent="0.35">
      <c r="B201" s="45" t="str">
        <f>TEXT(BaseData!$C201,"mmm")</f>
        <v>Oct</v>
      </c>
      <c r="C201" s="44">
        <v>43374</v>
      </c>
      <c r="D201" s="44" t="s">
        <v>4</v>
      </c>
      <c r="E201" s="45" t="s">
        <v>9</v>
      </c>
      <c r="F201" s="45" t="s">
        <v>11</v>
      </c>
      <c r="G201" s="45" t="s">
        <v>12</v>
      </c>
      <c r="H201" s="46">
        <v>443</v>
      </c>
      <c r="I201" s="47">
        <v>0</v>
      </c>
      <c r="L201"/>
    </row>
    <row r="202" spans="2:12" ht="14.5" x14ac:dyDescent="0.35">
      <c r="B202" s="45" t="str">
        <f>TEXT(BaseData!$C202,"mmm")</f>
        <v>Oct</v>
      </c>
      <c r="C202" s="44">
        <v>43374</v>
      </c>
      <c r="D202" s="44" t="s">
        <v>4</v>
      </c>
      <c r="E202" s="45" t="s">
        <v>7</v>
      </c>
      <c r="F202" s="45" t="s">
        <v>11</v>
      </c>
      <c r="G202" s="45" t="s">
        <v>12</v>
      </c>
      <c r="H202" s="46">
        <v>525</v>
      </c>
      <c r="I202" s="47">
        <v>318.07317073170731</v>
      </c>
      <c r="L202"/>
    </row>
    <row r="203" spans="2:12" ht="14.5" x14ac:dyDescent="0.35">
      <c r="B203" s="45" t="str">
        <f>TEXT(BaseData!$C203,"mmm")</f>
        <v>Oct</v>
      </c>
      <c r="C203" s="44">
        <v>43374</v>
      </c>
      <c r="D203" s="44" t="s">
        <v>4</v>
      </c>
      <c r="E203" s="45" t="s">
        <v>8</v>
      </c>
      <c r="F203" s="45" t="s">
        <v>10</v>
      </c>
      <c r="G203" s="45" t="s">
        <v>13</v>
      </c>
      <c r="H203" s="46">
        <v>828</v>
      </c>
      <c r="I203" s="47">
        <v>891.81658536585371</v>
      </c>
      <c r="L203"/>
    </row>
    <row r="204" spans="2:12" ht="14.5" x14ac:dyDescent="0.35">
      <c r="B204" s="45" t="str">
        <f>TEXT(BaseData!$C204,"mmm")</f>
        <v>Oct</v>
      </c>
      <c r="C204" s="44">
        <v>43374</v>
      </c>
      <c r="D204" s="44" t="s">
        <v>4</v>
      </c>
      <c r="E204" s="45" t="s">
        <v>6</v>
      </c>
      <c r="F204" s="45" t="s">
        <v>10</v>
      </c>
      <c r="G204" s="45" t="s">
        <v>13</v>
      </c>
      <c r="H204" s="46">
        <v>960</v>
      </c>
      <c r="I204" s="47">
        <v>387.74634146341464</v>
      </c>
      <c r="L204"/>
    </row>
    <row r="205" spans="2:12" ht="14.5" x14ac:dyDescent="0.35">
      <c r="B205" s="45" t="str">
        <f>TEXT(BaseData!$C205,"mmm")</f>
        <v>Oct</v>
      </c>
      <c r="C205" s="44">
        <v>43374</v>
      </c>
      <c r="D205" s="44" t="s">
        <v>4</v>
      </c>
      <c r="E205" s="45" t="s">
        <v>7</v>
      </c>
      <c r="F205" s="45" t="s">
        <v>10</v>
      </c>
      <c r="G205" s="45" t="s">
        <v>13</v>
      </c>
      <c r="H205" s="46">
        <v>457</v>
      </c>
      <c r="I205" s="47">
        <v>138.43756097560976</v>
      </c>
      <c r="L205"/>
    </row>
    <row r="206" spans="2:12" ht="14.5" x14ac:dyDescent="0.35">
      <c r="B206" s="45" t="str">
        <f>TEXT(BaseData!$C206,"mmm")</f>
        <v>Oct</v>
      </c>
      <c r="C206" s="44">
        <v>43374</v>
      </c>
      <c r="D206" s="44" t="s">
        <v>4</v>
      </c>
      <c r="E206" s="45" t="s">
        <v>9</v>
      </c>
      <c r="F206" s="45" t="s">
        <v>11</v>
      </c>
      <c r="G206" s="45" t="s">
        <v>13</v>
      </c>
      <c r="H206" s="46">
        <v>887</v>
      </c>
      <c r="I206" s="47">
        <v>915.55707317073188</v>
      </c>
      <c r="L206"/>
    </row>
    <row r="207" spans="2:12" ht="14.5" x14ac:dyDescent="0.35">
      <c r="B207" s="45" t="str">
        <f>TEXT(BaseData!$C207,"mmm")</f>
        <v>Oct</v>
      </c>
      <c r="C207" s="44">
        <v>43374</v>
      </c>
      <c r="D207" s="44" t="s">
        <v>4</v>
      </c>
      <c r="E207" s="45" t="s">
        <v>8</v>
      </c>
      <c r="F207" s="45" t="s">
        <v>11</v>
      </c>
      <c r="G207" s="45" t="s">
        <v>13</v>
      </c>
      <c r="H207" s="46">
        <v>878</v>
      </c>
      <c r="I207" s="47">
        <v>748.65560975609765</v>
      </c>
      <c r="L207"/>
    </row>
    <row r="208" spans="2:12" ht="14.5" x14ac:dyDescent="0.35">
      <c r="B208" s="45" t="str">
        <f>TEXT(BaseData!$C208,"mmm")</f>
        <v>Oct</v>
      </c>
      <c r="C208" s="44">
        <v>43374</v>
      </c>
      <c r="D208" s="44" t="s">
        <v>4</v>
      </c>
      <c r="E208" s="45" t="s">
        <v>6</v>
      </c>
      <c r="F208" s="45" t="s">
        <v>11</v>
      </c>
      <c r="G208" s="45" t="s">
        <v>13</v>
      </c>
      <c r="H208" s="46">
        <v>950</v>
      </c>
      <c r="I208" s="47">
        <v>21.317073170731707</v>
      </c>
      <c r="L208"/>
    </row>
    <row r="209" spans="2:12" ht="14.5" x14ac:dyDescent="0.35">
      <c r="B209" s="45" t="str">
        <f>TEXT(BaseData!$C209,"mmm")</f>
        <v>Oct</v>
      </c>
      <c r="C209" s="44">
        <v>43374</v>
      </c>
      <c r="D209" s="44" t="s">
        <v>4</v>
      </c>
      <c r="E209" s="45" t="s">
        <v>7</v>
      </c>
      <c r="F209" s="45" t="s">
        <v>10</v>
      </c>
      <c r="G209" s="45" t="s">
        <v>14</v>
      </c>
      <c r="H209" s="46">
        <v>104</v>
      </c>
      <c r="I209" s="47">
        <v>33.83804878048781</v>
      </c>
      <c r="L209"/>
    </row>
    <row r="210" spans="2:12" ht="14.5" x14ac:dyDescent="0.35">
      <c r="B210" s="45" t="str">
        <f>TEXT(BaseData!$C210,"mmm")</f>
        <v>Oct</v>
      </c>
      <c r="C210" s="44">
        <v>43374</v>
      </c>
      <c r="D210" s="44" t="s">
        <v>4</v>
      </c>
      <c r="E210" s="45" t="s">
        <v>8</v>
      </c>
      <c r="F210" s="45" t="s">
        <v>10</v>
      </c>
      <c r="G210" s="45" t="s">
        <v>14</v>
      </c>
      <c r="H210" s="46">
        <v>971</v>
      </c>
      <c r="I210" s="47">
        <v>305.03609756097563</v>
      </c>
      <c r="L210"/>
    </row>
    <row r="211" spans="2:12" ht="14.5" x14ac:dyDescent="0.35">
      <c r="B211" s="45" t="str">
        <f>TEXT(BaseData!$C211,"mmm")</f>
        <v>Oct</v>
      </c>
      <c r="C211" s="44">
        <v>43374</v>
      </c>
      <c r="D211" s="44" t="s">
        <v>4</v>
      </c>
      <c r="E211" s="45" t="s">
        <v>7</v>
      </c>
      <c r="F211" s="45" t="s">
        <v>10</v>
      </c>
      <c r="G211" s="45" t="s">
        <v>14</v>
      </c>
      <c r="H211" s="46">
        <v>936</v>
      </c>
      <c r="I211" s="47">
        <v>903.12585365853647</v>
      </c>
      <c r="L211"/>
    </row>
    <row r="212" spans="2:12" ht="14.5" x14ac:dyDescent="0.35">
      <c r="B212" s="45" t="str">
        <f>TEXT(BaseData!$C212,"mmm")</f>
        <v>Oct</v>
      </c>
      <c r="C212" s="44">
        <v>43374</v>
      </c>
      <c r="D212" s="44" t="s">
        <v>4</v>
      </c>
      <c r="E212" s="45" t="s">
        <v>8</v>
      </c>
      <c r="F212" s="45" t="s">
        <v>11</v>
      </c>
      <c r="G212" s="45" t="s">
        <v>14</v>
      </c>
      <c r="H212" s="46">
        <v>684</v>
      </c>
      <c r="I212" s="47">
        <v>153.48292682926831</v>
      </c>
      <c r="L212"/>
    </row>
    <row r="213" spans="2:12" ht="14.5" x14ac:dyDescent="0.35">
      <c r="B213" s="45" t="str">
        <f>TEXT(BaseData!$C213,"mmm")</f>
        <v>Oct</v>
      </c>
      <c r="C213" s="44">
        <v>43374</v>
      </c>
      <c r="D213" s="44" t="s">
        <v>4</v>
      </c>
      <c r="E213" s="45" t="s">
        <v>6</v>
      </c>
      <c r="F213" s="45" t="s">
        <v>11</v>
      </c>
      <c r="G213" s="45" t="s">
        <v>14</v>
      </c>
      <c r="H213" s="46">
        <v>161</v>
      </c>
      <c r="I213" s="47">
        <v>86.704390243902452</v>
      </c>
      <c r="L213"/>
    </row>
    <row r="214" spans="2:12" ht="14.5" x14ac:dyDescent="0.35">
      <c r="B214" s="45" t="str">
        <f>TEXT(BaseData!$C214,"mmm")</f>
        <v>Oct</v>
      </c>
      <c r="C214" s="44">
        <v>43374</v>
      </c>
      <c r="D214" s="44" t="s">
        <v>4</v>
      </c>
      <c r="E214" s="45" t="s">
        <v>9</v>
      </c>
      <c r="F214" s="45" t="s">
        <v>11</v>
      </c>
      <c r="G214" s="45" t="s">
        <v>14</v>
      </c>
      <c r="H214" s="46">
        <v>790</v>
      </c>
      <c r="I214" s="47">
        <v>88.634146341463406</v>
      </c>
      <c r="L214"/>
    </row>
    <row r="215" spans="2:12" ht="14.5" x14ac:dyDescent="0.35">
      <c r="B215" s="45" t="str">
        <f>TEXT(BaseData!$C215,"mmm")</f>
        <v>Oct</v>
      </c>
      <c r="C215" s="44">
        <v>43374</v>
      </c>
      <c r="D215" s="44" t="s">
        <v>4</v>
      </c>
      <c r="E215" s="45" t="s">
        <v>7</v>
      </c>
      <c r="F215" s="45" t="s">
        <v>10</v>
      </c>
      <c r="G215" s="45" t="s">
        <v>15</v>
      </c>
      <c r="H215" s="46">
        <v>411</v>
      </c>
      <c r="I215" s="47">
        <v>216.72731707317078</v>
      </c>
      <c r="L215"/>
    </row>
    <row r="216" spans="2:12" ht="14.5" x14ac:dyDescent="0.35">
      <c r="B216" s="45" t="str">
        <f>TEXT(BaseData!$C216,"mmm")</f>
        <v>Oct</v>
      </c>
      <c r="C216" s="44">
        <v>43374</v>
      </c>
      <c r="D216" s="44" t="s">
        <v>4</v>
      </c>
      <c r="E216" s="45" t="s">
        <v>6</v>
      </c>
      <c r="F216" s="45" t="s">
        <v>10</v>
      </c>
      <c r="G216" s="45" t="s">
        <v>15</v>
      </c>
      <c r="H216" s="46">
        <v>797</v>
      </c>
      <c r="I216" s="47">
        <v>697.47219512195113</v>
      </c>
      <c r="L216"/>
    </row>
    <row r="217" spans="2:12" ht="14.5" x14ac:dyDescent="0.35">
      <c r="B217" s="45" t="str">
        <f>TEXT(BaseData!$C217,"mmm")</f>
        <v>Nov</v>
      </c>
      <c r="C217" s="44">
        <v>43405</v>
      </c>
      <c r="D217" s="44" t="s">
        <v>4</v>
      </c>
      <c r="E217" s="45" t="s">
        <v>6</v>
      </c>
      <c r="F217" s="45" t="s">
        <v>10</v>
      </c>
      <c r="G217" s="45" t="s">
        <v>12</v>
      </c>
      <c r="H217" s="46">
        <v>345</v>
      </c>
      <c r="I217" s="47">
        <v>309.65853658536588</v>
      </c>
      <c r="L217"/>
    </row>
    <row r="218" spans="2:12" ht="14.5" x14ac:dyDescent="0.35">
      <c r="B218" s="45" t="str">
        <f>TEXT(BaseData!$C218,"mmm")</f>
        <v>Nov</v>
      </c>
      <c r="C218" s="44">
        <v>43405</v>
      </c>
      <c r="D218" s="44" t="s">
        <v>4</v>
      </c>
      <c r="E218" s="45" t="s">
        <v>7</v>
      </c>
      <c r="F218" s="45" t="s">
        <v>11</v>
      </c>
      <c r="G218" s="45" t="s">
        <v>12</v>
      </c>
      <c r="H218" s="46">
        <v>490</v>
      </c>
      <c r="I218" s="47">
        <v>417.81463414634146</v>
      </c>
      <c r="L218"/>
    </row>
    <row r="219" spans="2:12" ht="14.5" x14ac:dyDescent="0.35">
      <c r="B219" s="45" t="str">
        <f>TEXT(BaseData!$C219,"mmm")</f>
        <v>Nov</v>
      </c>
      <c r="C219" s="44">
        <v>43405</v>
      </c>
      <c r="D219" s="44" t="s">
        <v>4</v>
      </c>
      <c r="E219" s="45" t="s">
        <v>7</v>
      </c>
      <c r="F219" s="45" t="s">
        <v>10</v>
      </c>
      <c r="G219" s="45" t="s">
        <v>13</v>
      </c>
      <c r="H219" s="46">
        <v>673</v>
      </c>
      <c r="I219" s="47">
        <v>151.01463414634145</v>
      </c>
      <c r="L219"/>
    </row>
    <row r="220" spans="2:12" ht="14.5" x14ac:dyDescent="0.35">
      <c r="B220" s="45" t="str">
        <f>TEXT(BaseData!$C220,"mmm")</f>
        <v>Nov</v>
      </c>
      <c r="C220" s="44">
        <v>43405</v>
      </c>
      <c r="D220" s="44" t="s">
        <v>4</v>
      </c>
      <c r="E220" s="45" t="s">
        <v>6</v>
      </c>
      <c r="F220" s="45" t="s">
        <v>10</v>
      </c>
      <c r="G220" s="45" t="s">
        <v>13</v>
      </c>
      <c r="H220" s="46">
        <v>261</v>
      </c>
      <c r="I220" s="47">
        <v>11.713170731707317</v>
      </c>
      <c r="L220"/>
    </row>
    <row r="221" spans="2:12" ht="14.5" x14ac:dyDescent="0.35">
      <c r="B221" s="45" t="str">
        <f>TEXT(BaseData!$C221,"mmm")</f>
        <v>Nov</v>
      </c>
      <c r="C221" s="44">
        <v>43405</v>
      </c>
      <c r="D221" s="44" t="s">
        <v>4</v>
      </c>
      <c r="E221" s="45" t="s">
        <v>8</v>
      </c>
      <c r="F221" s="45" t="s">
        <v>10</v>
      </c>
      <c r="G221" s="45" t="s">
        <v>13</v>
      </c>
      <c r="H221" s="46">
        <v>977</v>
      </c>
      <c r="I221" s="47">
        <v>876.91707317073156</v>
      </c>
      <c r="L221"/>
    </row>
    <row r="222" spans="2:12" ht="14.5" x14ac:dyDescent="0.35">
      <c r="B222" s="45" t="str">
        <f>TEXT(BaseData!$C222,"mmm")</f>
        <v>Nov</v>
      </c>
      <c r="C222" s="44">
        <v>43405</v>
      </c>
      <c r="D222" s="44" t="s">
        <v>4</v>
      </c>
      <c r="E222" s="45" t="s">
        <v>9</v>
      </c>
      <c r="F222" s="45" t="s">
        <v>11</v>
      </c>
      <c r="G222" s="45" t="s">
        <v>13</v>
      </c>
      <c r="H222" s="46">
        <v>382</v>
      </c>
      <c r="I222" s="47">
        <v>321.43902439024384</v>
      </c>
      <c r="L222"/>
    </row>
    <row r="223" spans="2:12" ht="14.5" x14ac:dyDescent="0.35">
      <c r="B223" s="45" t="str">
        <f>TEXT(BaseData!$C223,"mmm")</f>
        <v>Nov</v>
      </c>
      <c r="C223" s="44">
        <v>43405</v>
      </c>
      <c r="D223" s="44" t="s">
        <v>4</v>
      </c>
      <c r="E223" s="45" t="s">
        <v>6</v>
      </c>
      <c r="F223" s="45" t="s">
        <v>11</v>
      </c>
      <c r="G223" s="45" t="s">
        <v>13</v>
      </c>
      <c r="H223" s="46">
        <v>140</v>
      </c>
      <c r="I223" s="47">
        <v>106.80975609756098</v>
      </c>
      <c r="L223"/>
    </row>
    <row r="224" spans="2:12" ht="14.5" x14ac:dyDescent="0.35">
      <c r="B224" s="45" t="str">
        <f>TEXT(BaseData!$C224,"mmm")</f>
        <v>Nov</v>
      </c>
      <c r="C224" s="44">
        <v>43405</v>
      </c>
      <c r="D224" s="44" t="s">
        <v>4</v>
      </c>
      <c r="E224" s="45" t="s">
        <v>7</v>
      </c>
      <c r="F224" s="45" t="s">
        <v>11</v>
      </c>
      <c r="G224" s="45" t="s">
        <v>13</v>
      </c>
      <c r="H224" s="46">
        <v>871</v>
      </c>
      <c r="I224" s="47">
        <v>586.33170731707321</v>
      </c>
      <c r="L224"/>
    </row>
    <row r="225" spans="2:12" ht="14.5" x14ac:dyDescent="0.35">
      <c r="B225" s="45" t="str">
        <f>TEXT(BaseData!$C225,"mmm")</f>
        <v>Nov</v>
      </c>
      <c r="C225" s="44">
        <v>43405</v>
      </c>
      <c r="D225" s="44" t="s">
        <v>4</v>
      </c>
      <c r="E225" s="45" t="s">
        <v>9</v>
      </c>
      <c r="F225" s="45" t="s">
        <v>10</v>
      </c>
      <c r="G225" s="45" t="s">
        <v>14</v>
      </c>
      <c r="H225" s="46">
        <v>797</v>
      </c>
      <c r="I225" s="47">
        <v>411.32975609756102</v>
      </c>
      <c r="L225"/>
    </row>
    <row r="226" spans="2:12" ht="14.5" x14ac:dyDescent="0.35">
      <c r="B226" s="45" t="str">
        <f>TEXT(BaseData!$C226,"mmm")</f>
        <v>Nov</v>
      </c>
      <c r="C226" s="44">
        <v>43405</v>
      </c>
      <c r="D226" s="44" t="s">
        <v>4</v>
      </c>
      <c r="E226" s="45" t="s">
        <v>6</v>
      </c>
      <c r="F226" s="45" t="s">
        <v>10</v>
      </c>
      <c r="G226" s="45" t="s">
        <v>14</v>
      </c>
      <c r="H226" s="46">
        <v>394</v>
      </c>
      <c r="I226" s="47">
        <v>194.50146341463417</v>
      </c>
      <c r="L226"/>
    </row>
    <row r="227" spans="2:12" ht="14.5" x14ac:dyDescent="0.35">
      <c r="B227" s="45" t="str">
        <f>TEXT(BaseData!$C227,"mmm")</f>
        <v>Nov</v>
      </c>
      <c r="C227" s="44">
        <v>43405</v>
      </c>
      <c r="D227" s="44" t="s">
        <v>4</v>
      </c>
      <c r="E227" s="45" t="s">
        <v>8</v>
      </c>
      <c r="F227" s="45" t="s">
        <v>10</v>
      </c>
      <c r="G227" s="45" t="s">
        <v>14</v>
      </c>
      <c r="H227" s="46">
        <v>852</v>
      </c>
      <c r="I227" s="47">
        <v>736.04487804878056</v>
      </c>
      <c r="L227"/>
    </row>
    <row r="228" spans="2:12" ht="14.5" x14ac:dyDescent="0.35">
      <c r="B228" s="45" t="str">
        <f>TEXT(BaseData!$C228,"mmm")</f>
        <v>Nov</v>
      </c>
      <c r="C228" s="44">
        <v>43405</v>
      </c>
      <c r="D228" s="44" t="s">
        <v>4</v>
      </c>
      <c r="E228" s="45" t="s">
        <v>7</v>
      </c>
      <c r="F228" s="45" t="s">
        <v>11</v>
      </c>
      <c r="G228" s="45" t="s">
        <v>14</v>
      </c>
      <c r="H228" s="46">
        <v>656</v>
      </c>
      <c r="I228" s="47">
        <v>522.55999999999995</v>
      </c>
      <c r="L228"/>
    </row>
    <row r="229" spans="2:12" ht="14.5" x14ac:dyDescent="0.35">
      <c r="B229" s="45" t="str">
        <f>TEXT(BaseData!$C229,"mmm")</f>
        <v>Nov</v>
      </c>
      <c r="C229" s="44">
        <v>43405</v>
      </c>
      <c r="D229" s="44" t="s">
        <v>4</v>
      </c>
      <c r="E229" s="45" t="s">
        <v>7</v>
      </c>
      <c r="F229" s="45" t="s">
        <v>11</v>
      </c>
      <c r="G229" s="45" t="s">
        <v>14</v>
      </c>
      <c r="H229" s="46">
        <v>602</v>
      </c>
      <c r="I229" s="47">
        <v>337.70731707317077</v>
      </c>
      <c r="L229"/>
    </row>
    <row r="230" spans="2:12" ht="14.5" x14ac:dyDescent="0.35">
      <c r="B230" s="45" t="str">
        <f>TEXT(BaseData!$C230,"mmm")</f>
        <v>Nov</v>
      </c>
      <c r="C230" s="44">
        <v>43405</v>
      </c>
      <c r="D230" s="44" t="s">
        <v>4</v>
      </c>
      <c r="E230" s="45" t="s">
        <v>6</v>
      </c>
      <c r="F230" s="45" t="s">
        <v>11</v>
      </c>
      <c r="G230" s="45" t="s">
        <v>14</v>
      </c>
      <c r="H230" s="46">
        <v>821</v>
      </c>
      <c r="I230" s="47">
        <v>690.84146341463429</v>
      </c>
      <c r="L230"/>
    </row>
    <row r="231" spans="2:12" ht="14.5" x14ac:dyDescent="0.35">
      <c r="B231" s="45" t="str">
        <f>TEXT(BaseData!$C231,"mmm")</f>
        <v>Nov</v>
      </c>
      <c r="C231" s="44">
        <v>43405</v>
      </c>
      <c r="D231" s="44" t="s">
        <v>4</v>
      </c>
      <c r="E231" s="45" t="s">
        <v>8</v>
      </c>
      <c r="F231" s="45" t="s">
        <v>10</v>
      </c>
      <c r="G231" s="45" t="s">
        <v>15</v>
      </c>
      <c r="H231" s="46">
        <v>766</v>
      </c>
      <c r="I231" s="47">
        <v>489.86634146341464</v>
      </c>
      <c r="L231"/>
    </row>
    <row r="232" spans="2:12" ht="14.5" x14ac:dyDescent="0.35">
      <c r="B232" s="45" t="str">
        <f>TEXT(BaseData!$C232,"mmm")</f>
        <v>Nov</v>
      </c>
      <c r="C232" s="44">
        <v>43405</v>
      </c>
      <c r="D232" s="44" t="s">
        <v>4</v>
      </c>
      <c r="E232" s="45" t="s">
        <v>9</v>
      </c>
      <c r="F232" s="45" t="s">
        <v>10</v>
      </c>
      <c r="G232" s="45" t="s">
        <v>15</v>
      </c>
      <c r="H232" s="46">
        <v>937</v>
      </c>
      <c r="I232" s="47">
        <v>798.96390243902454</v>
      </c>
      <c r="L232"/>
    </row>
    <row r="233" spans="2:12" ht="14.5" x14ac:dyDescent="0.35">
      <c r="B233" s="45" t="str">
        <f>TEXT(BaseData!$C233,"mmm")</f>
        <v>Nov</v>
      </c>
      <c r="C233" s="44">
        <v>43405</v>
      </c>
      <c r="D233" s="44" t="s">
        <v>4</v>
      </c>
      <c r="E233" s="45" t="s">
        <v>7</v>
      </c>
      <c r="F233" s="45" t="s">
        <v>10</v>
      </c>
      <c r="G233" s="45" t="s">
        <v>12</v>
      </c>
      <c r="H233" s="46">
        <v>573</v>
      </c>
      <c r="I233" s="47">
        <v>244.29365853658535</v>
      </c>
      <c r="L233"/>
    </row>
    <row r="234" spans="2:12" ht="14.5" x14ac:dyDescent="0.35">
      <c r="B234" s="45" t="str">
        <f>TEXT(BaseData!$C234,"mmm")</f>
        <v>Nov</v>
      </c>
      <c r="C234" s="44">
        <v>43405</v>
      </c>
      <c r="D234" s="44" t="s">
        <v>4</v>
      </c>
      <c r="E234" s="45" t="s">
        <v>8</v>
      </c>
      <c r="F234" s="45" t="s">
        <v>10</v>
      </c>
      <c r="G234" s="45" t="s">
        <v>12</v>
      </c>
      <c r="H234" s="46">
        <v>303</v>
      </c>
      <c r="I234" s="47">
        <v>122.38243902439024</v>
      </c>
      <c r="L234"/>
    </row>
    <row r="235" spans="2:12" ht="14.5" x14ac:dyDescent="0.35">
      <c r="B235" s="45" t="str">
        <f>TEXT(BaseData!$C235,"mmm")</f>
        <v>Nov</v>
      </c>
      <c r="C235" s="44">
        <v>43405</v>
      </c>
      <c r="D235" s="44" t="s">
        <v>4</v>
      </c>
      <c r="E235" s="45" t="s">
        <v>6</v>
      </c>
      <c r="F235" s="45" t="s">
        <v>10</v>
      </c>
      <c r="G235" s="45" t="s">
        <v>12</v>
      </c>
      <c r="H235" s="46">
        <v>825</v>
      </c>
      <c r="I235" s="47">
        <v>277.6829268292683</v>
      </c>
      <c r="L235"/>
    </row>
    <row r="236" spans="2:12" ht="14.5" x14ac:dyDescent="0.35">
      <c r="B236" s="45" t="str">
        <f>TEXT(BaseData!$C236,"mmm")</f>
        <v>Nov</v>
      </c>
      <c r="C236" s="44">
        <v>43405</v>
      </c>
      <c r="D236" s="44" t="s">
        <v>4</v>
      </c>
      <c r="E236" s="45" t="s">
        <v>7</v>
      </c>
      <c r="F236" s="45" t="s">
        <v>11</v>
      </c>
      <c r="G236" s="45" t="s">
        <v>12</v>
      </c>
      <c r="H236" s="46">
        <v>534</v>
      </c>
      <c r="I236" s="47">
        <v>515.24487804878049</v>
      </c>
      <c r="L236"/>
    </row>
    <row r="237" spans="2:12" ht="14.5" x14ac:dyDescent="0.35">
      <c r="B237" s="45" t="str">
        <f>TEXT(BaseData!$C237,"mmm")</f>
        <v>Nov</v>
      </c>
      <c r="C237" s="44">
        <v>43405</v>
      </c>
      <c r="D237" s="44" t="s">
        <v>4</v>
      </c>
      <c r="E237" s="45" t="s">
        <v>9</v>
      </c>
      <c r="F237" s="45" t="s">
        <v>11</v>
      </c>
      <c r="G237" s="45" t="s">
        <v>12</v>
      </c>
      <c r="H237" s="46">
        <v>209</v>
      </c>
      <c r="I237" s="47">
        <v>0</v>
      </c>
      <c r="L237"/>
    </row>
    <row r="238" spans="2:12" ht="14.5" x14ac:dyDescent="0.35">
      <c r="B238" s="45" t="str">
        <f>TEXT(BaseData!$C238,"mmm")</f>
        <v>Nov</v>
      </c>
      <c r="C238" s="44">
        <v>43405</v>
      </c>
      <c r="D238" s="44" t="s">
        <v>4</v>
      </c>
      <c r="E238" s="45" t="s">
        <v>7</v>
      </c>
      <c r="F238" s="45" t="s">
        <v>11</v>
      </c>
      <c r="G238" s="45" t="s">
        <v>12</v>
      </c>
      <c r="H238" s="46">
        <v>289</v>
      </c>
      <c r="I238" s="47">
        <v>291.81951219512194</v>
      </c>
      <c r="L238"/>
    </row>
    <row r="239" spans="2:12" ht="14.5" x14ac:dyDescent="0.35">
      <c r="B239" s="45" t="str">
        <f>TEXT(BaseData!$C239,"mmm")</f>
        <v>Nov</v>
      </c>
      <c r="C239" s="44">
        <v>43405</v>
      </c>
      <c r="D239" s="44" t="s">
        <v>4</v>
      </c>
      <c r="E239" s="45" t="s">
        <v>8</v>
      </c>
      <c r="F239" s="45" t="s">
        <v>10</v>
      </c>
      <c r="G239" s="45" t="s">
        <v>13</v>
      </c>
      <c r="H239" s="46">
        <v>281</v>
      </c>
      <c r="I239" s="47">
        <v>302.65756097560973</v>
      </c>
      <c r="L239"/>
    </row>
    <row r="240" spans="2:12" ht="14.5" x14ac:dyDescent="0.35">
      <c r="B240" s="45" t="str">
        <f>TEXT(BaseData!$C240,"mmm")</f>
        <v>Nov</v>
      </c>
      <c r="C240" s="44">
        <v>43405</v>
      </c>
      <c r="D240" s="44" t="s">
        <v>4</v>
      </c>
      <c r="E240" s="45" t="s">
        <v>6</v>
      </c>
      <c r="F240" s="45" t="s">
        <v>10</v>
      </c>
      <c r="G240" s="45" t="s">
        <v>13</v>
      </c>
      <c r="H240" s="46">
        <v>545</v>
      </c>
      <c r="I240" s="47">
        <v>48.917073170731712</v>
      </c>
      <c r="L240"/>
    </row>
    <row r="241" spans="2:12" ht="14.5" x14ac:dyDescent="0.35">
      <c r="B241" s="45" t="str">
        <f>TEXT(BaseData!$C241,"mmm")</f>
        <v>Nov</v>
      </c>
      <c r="C241" s="44">
        <v>43405</v>
      </c>
      <c r="D241" s="44" t="s">
        <v>4</v>
      </c>
      <c r="E241" s="45" t="s">
        <v>7</v>
      </c>
      <c r="F241" s="45" t="s">
        <v>10</v>
      </c>
      <c r="G241" s="45" t="s">
        <v>13</v>
      </c>
      <c r="H241" s="46">
        <v>966</v>
      </c>
      <c r="I241" s="47">
        <v>195.0848780487805</v>
      </c>
      <c r="L241"/>
    </row>
    <row r="242" spans="2:12" ht="14.5" x14ac:dyDescent="0.35">
      <c r="B242" s="45" t="str">
        <f>TEXT(BaseData!$C242,"mmm")</f>
        <v>Nov</v>
      </c>
      <c r="C242" s="44">
        <v>43405</v>
      </c>
      <c r="D242" s="44" t="s">
        <v>4</v>
      </c>
      <c r="E242" s="45" t="s">
        <v>9</v>
      </c>
      <c r="F242" s="45" t="s">
        <v>11</v>
      </c>
      <c r="G242" s="45" t="s">
        <v>13</v>
      </c>
      <c r="H242" s="46">
        <v>992</v>
      </c>
      <c r="I242" s="47">
        <v>845.86146341463404</v>
      </c>
      <c r="L242"/>
    </row>
    <row r="243" spans="2:12" ht="14.5" x14ac:dyDescent="0.35">
      <c r="B243" s="45" t="str">
        <f>TEXT(BaseData!$C243,"mmm")</f>
        <v>Nov</v>
      </c>
      <c r="C243" s="44">
        <v>43405</v>
      </c>
      <c r="D243" s="44" t="s">
        <v>4</v>
      </c>
      <c r="E243" s="45" t="s">
        <v>8</v>
      </c>
      <c r="F243" s="45" t="s">
        <v>11</v>
      </c>
      <c r="G243" s="45" t="s">
        <v>13</v>
      </c>
      <c r="H243" s="46">
        <v>369</v>
      </c>
      <c r="I243" s="47">
        <v>186.3</v>
      </c>
      <c r="L243"/>
    </row>
    <row r="244" spans="2:12" ht="14.5" x14ac:dyDescent="0.35">
      <c r="B244" s="45" t="str">
        <f>TEXT(BaseData!$C244,"mmm")</f>
        <v>Nov</v>
      </c>
      <c r="C244" s="44">
        <v>43405</v>
      </c>
      <c r="D244" s="44" t="s">
        <v>4</v>
      </c>
      <c r="E244" s="45" t="s">
        <v>6</v>
      </c>
      <c r="F244" s="45" t="s">
        <v>11</v>
      </c>
      <c r="G244" s="45" t="s">
        <v>13</v>
      </c>
      <c r="H244" s="46">
        <v>809</v>
      </c>
      <c r="I244" s="47">
        <v>635.36097560975622</v>
      </c>
      <c r="L244"/>
    </row>
    <row r="245" spans="2:12" ht="14.5" x14ac:dyDescent="0.35">
      <c r="B245" s="45" t="str">
        <f>TEXT(BaseData!$C245,"mmm")</f>
        <v>Nov</v>
      </c>
      <c r="C245" s="44">
        <v>43405</v>
      </c>
      <c r="D245" s="44" t="s">
        <v>4</v>
      </c>
      <c r="E245" s="45" t="s">
        <v>7</v>
      </c>
      <c r="F245" s="45" t="s">
        <v>10</v>
      </c>
      <c r="G245" s="45" t="s">
        <v>14</v>
      </c>
      <c r="H245" s="46">
        <v>595</v>
      </c>
      <c r="I245" s="47">
        <v>387.1853658536586</v>
      </c>
      <c r="L245"/>
    </row>
    <row r="246" spans="2:12" ht="14.5" x14ac:dyDescent="0.35">
      <c r="B246" s="45" t="str">
        <f>TEXT(BaseData!$C246,"mmm")</f>
        <v>Nov</v>
      </c>
      <c r="C246" s="44">
        <v>43405</v>
      </c>
      <c r="D246" s="44" t="s">
        <v>4</v>
      </c>
      <c r="E246" s="45" t="s">
        <v>8</v>
      </c>
      <c r="F246" s="45" t="s">
        <v>10</v>
      </c>
      <c r="G246" s="45" t="s">
        <v>14</v>
      </c>
      <c r="H246" s="46">
        <v>566</v>
      </c>
      <c r="I246" s="47">
        <v>177.80682926829269</v>
      </c>
      <c r="L246"/>
    </row>
    <row r="247" spans="2:12" ht="14.5" x14ac:dyDescent="0.35">
      <c r="B247" s="45" t="str">
        <f>TEXT(BaseData!$C247,"mmm")</f>
        <v>Nov</v>
      </c>
      <c r="C247" s="44">
        <v>43405</v>
      </c>
      <c r="D247" s="44" t="s">
        <v>4</v>
      </c>
      <c r="E247" s="45" t="s">
        <v>7</v>
      </c>
      <c r="F247" s="45" t="s">
        <v>10</v>
      </c>
      <c r="G247" s="45" t="s">
        <v>14</v>
      </c>
      <c r="H247" s="46">
        <v>832</v>
      </c>
      <c r="I247" s="47">
        <v>280.03902439024392</v>
      </c>
      <c r="L247"/>
    </row>
    <row r="248" spans="2:12" ht="14.5" x14ac:dyDescent="0.35">
      <c r="B248" s="45" t="str">
        <f>TEXT(BaseData!$C248,"mmm")</f>
        <v>Nov</v>
      </c>
      <c r="C248" s="44">
        <v>43405</v>
      </c>
      <c r="D248" s="44" t="s">
        <v>4</v>
      </c>
      <c r="E248" s="45" t="s">
        <v>8</v>
      </c>
      <c r="F248" s="45" t="s">
        <v>11</v>
      </c>
      <c r="G248" s="45" t="s">
        <v>14</v>
      </c>
      <c r="H248" s="46">
        <v>415</v>
      </c>
      <c r="I248" s="47">
        <v>55.873170731707326</v>
      </c>
      <c r="L248"/>
    </row>
    <row r="249" spans="2:12" ht="14.5" x14ac:dyDescent="0.35">
      <c r="B249" s="45" t="str">
        <f>TEXT(BaseData!$C249,"mmm")</f>
        <v>Nov</v>
      </c>
      <c r="C249" s="44">
        <v>43405</v>
      </c>
      <c r="D249" s="44" t="s">
        <v>4</v>
      </c>
      <c r="E249" s="45" t="s">
        <v>6</v>
      </c>
      <c r="F249" s="45" t="s">
        <v>11</v>
      </c>
      <c r="G249" s="45" t="s">
        <v>14</v>
      </c>
      <c r="H249" s="46">
        <v>263</v>
      </c>
      <c r="I249" s="47">
        <v>212.45268292682928</v>
      </c>
      <c r="L249"/>
    </row>
    <row r="250" spans="2:12" ht="14.5" x14ac:dyDescent="0.35">
      <c r="B250" s="45" t="str">
        <f>TEXT(BaseData!$C250,"mmm")</f>
        <v>Nov</v>
      </c>
      <c r="C250" s="44">
        <v>43405</v>
      </c>
      <c r="D250" s="44" t="s">
        <v>4</v>
      </c>
      <c r="E250" s="45" t="s">
        <v>9</v>
      </c>
      <c r="F250" s="45" t="s">
        <v>11</v>
      </c>
      <c r="G250" s="45" t="s">
        <v>14</v>
      </c>
      <c r="H250" s="46">
        <v>503</v>
      </c>
      <c r="I250" s="47">
        <v>237.02341463414635</v>
      </c>
      <c r="L250"/>
    </row>
    <row r="251" spans="2:12" ht="14.5" x14ac:dyDescent="0.35">
      <c r="B251" s="45" t="str">
        <f>TEXT(BaseData!$C251,"mmm")</f>
        <v>Nov</v>
      </c>
      <c r="C251" s="44">
        <v>43405</v>
      </c>
      <c r="D251" s="44" t="s">
        <v>4</v>
      </c>
      <c r="E251" s="45" t="s">
        <v>7</v>
      </c>
      <c r="F251" s="45" t="s">
        <v>10</v>
      </c>
      <c r="G251" s="45" t="s">
        <v>15</v>
      </c>
      <c r="H251" s="46">
        <v>400</v>
      </c>
      <c r="I251" s="47">
        <v>439.80487804878049</v>
      </c>
      <c r="L251"/>
    </row>
    <row r="252" spans="2:12" ht="14.5" x14ac:dyDescent="0.35">
      <c r="B252" s="45" t="str">
        <f>TEXT(BaseData!$C252,"mmm")</f>
        <v>Nov</v>
      </c>
      <c r="C252" s="44">
        <v>43405</v>
      </c>
      <c r="D252" s="44" t="s">
        <v>4</v>
      </c>
      <c r="E252" s="45" t="s">
        <v>6</v>
      </c>
      <c r="F252" s="45" t="s">
        <v>10</v>
      </c>
      <c r="G252" s="45" t="s">
        <v>15</v>
      </c>
      <c r="H252" s="46">
        <v>145</v>
      </c>
      <c r="I252" s="47">
        <v>146.41463414634148</v>
      </c>
      <c r="L252"/>
    </row>
    <row r="253" spans="2:12" ht="14.5" x14ac:dyDescent="0.35">
      <c r="B253" s="45" t="str">
        <f>TEXT(BaseData!$C253,"mmm")</f>
        <v>Dec</v>
      </c>
      <c r="C253" s="44">
        <v>43435</v>
      </c>
      <c r="D253" s="44" t="s">
        <v>4</v>
      </c>
      <c r="E253" s="45" t="s">
        <v>6</v>
      </c>
      <c r="F253" s="45" t="s">
        <v>10</v>
      </c>
      <c r="G253" s="45" t="s">
        <v>12</v>
      </c>
      <c r="H253" s="46">
        <v>299</v>
      </c>
      <c r="I253" s="47">
        <v>301.91707317073178</v>
      </c>
      <c r="L253"/>
    </row>
    <row r="254" spans="2:12" ht="14.5" x14ac:dyDescent="0.35">
      <c r="B254" s="45" t="str">
        <f>TEXT(BaseData!$C254,"mmm")</f>
        <v>Dec</v>
      </c>
      <c r="C254" s="44">
        <v>43435</v>
      </c>
      <c r="D254" s="44" t="s">
        <v>4</v>
      </c>
      <c r="E254" s="45" t="s">
        <v>8</v>
      </c>
      <c r="F254" s="45" t="s">
        <v>10</v>
      </c>
      <c r="G254" s="45" t="s">
        <v>12</v>
      </c>
      <c r="H254" s="46">
        <v>921</v>
      </c>
      <c r="I254" s="47">
        <v>578.65756097560973</v>
      </c>
      <c r="L254"/>
    </row>
    <row r="255" spans="2:12" ht="14.5" x14ac:dyDescent="0.35">
      <c r="B255" s="45" t="str">
        <f>TEXT(BaseData!$C255,"mmm")</f>
        <v>Dec</v>
      </c>
      <c r="C255" s="44">
        <v>43435</v>
      </c>
      <c r="D255" s="44" t="s">
        <v>4</v>
      </c>
      <c r="E255" s="45" t="s">
        <v>9</v>
      </c>
      <c r="F255" s="45" t="s">
        <v>11</v>
      </c>
      <c r="G255" s="45" t="s">
        <v>13</v>
      </c>
      <c r="H255" s="46">
        <v>211</v>
      </c>
      <c r="I255" s="47">
        <v>177.54878048780486</v>
      </c>
      <c r="L255"/>
    </row>
    <row r="256" spans="2:12" ht="14.5" x14ac:dyDescent="0.35">
      <c r="B256" s="45" t="str">
        <f>TEXT(BaseData!$C256,"mmm")</f>
        <v>Dec</v>
      </c>
      <c r="C256" s="44">
        <v>43435</v>
      </c>
      <c r="D256" s="44" t="s">
        <v>4</v>
      </c>
      <c r="E256" s="45" t="s">
        <v>6</v>
      </c>
      <c r="F256" s="45" t="s">
        <v>11</v>
      </c>
      <c r="G256" s="45" t="s">
        <v>13</v>
      </c>
      <c r="H256" s="46">
        <v>241</v>
      </c>
      <c r="I256" s="47">
        <v>205.4965853658536</v>
      </c>
      <c r="L256"/>
    </row>
    <row r="257" spans="2:12" ht="14.5" x14ac:dyDescent="0.35">
      <c r="B257" s="45" t="str">
        <f>TEXT(BaseData!$C257,"mmm")</f>
        <v>Dec</v>
      </c>
      <c r="C257" s="44">
        <v>43435</v>
      </c>
      <c r="D257" s="44" t="s">
        <v>4</v>
      </c>
      <c r="E257" s="45" t="s">
        <v>7</v>
      </c>
      <c r="F257" s="45" t="s">
        <v>11</v>
      </c>
      <c r="G257" s="45" t="s">
        <v>13</v>
      </c>
      <c r="H257" s="46">
        <v>944</v>
      </c>
      <c r="I257" s="47">
        <v>635.47317073170734</v>
      </c>
      <c r="L257"/>
    </row>
    <row r="258" spans="2:12" ht="14.5" x14ac:dyDescent="0.35">
      <c r="B258" s="45" t="str">
        <f>TEXT(BaseData!$C258,"mmm")</f>
        <v>Dec</v>
      </c>
      <c r="C258" s="44">
        <v>43435</v>
      </c>
      <c r="D258" s="44" t="s">
        <v>4</v>
      </c>
      <c r="E258" s="45" t="s">
        <v>9</v>
      </c>
      <c r="F258" s="45" t="s">
        <v>10</v>
      </c>
      <c r="G258" s="45" t="s">
        <v>14</v>
      </c>
      <c r="H258" s="46">
        <v>659</v>
      </c>
      <c r="I258" s="47">
        <v>340.10829268292696</v>
      </c>
      <c r="L258"/>
    </row>
    <row r="259" spans="2:12" ht="14.5" x14ac:dyDescent="0.35">
      <c r="B259" s="45" t="str">
        <f>TEXT(BaseData!$C259,"mmm")</f>
        <v>Dec</v>
      </c>
      <c r="C259" s="44">
        <v>43435</v>
      </c>
      <c r="D259" s="44" t="s">
        <v>4</v>
      </c>
      <c r="E259" s="45" t="s">
        <v>6</v>
      </c>
      <c r="F259" s="45" t="s">
        <v>10</v>
      </c>
      <c r="G259" s="45" t="s">
        <v>14</v>
      </c>
      <c r="H259" s="46">
        <v>677</v>
      </c>
      <c r="I259" s="47">
        <v>546.88390243902438</v>
      </c>
      <c r="L259"/>
    </row>
    <row r="260" spans="2:12" ht="14.5" x14ac:dyDescent="0.35">
      <c r="B260" s="45" t="str">
        <f>TEXT(BaseData!$C260,"mmm")</f>
        <v>Dec</v>
      </c>
      <c r="C260" s="44">
        <v>43435</v>
      </c>
      <c r="D260" s="44" t="s">
        <v>4</v>
      </c>
      <c r="E260" s="45" t="s">
        <v>8</v>
      </c>
      <c r="F260" s="45" t="s">
        <v>10</v>
      </c>
      <c r="G260" s="45" t="s">
        <v>14</v>
      </c>
      <c r="H260" s="46">
        <v>236</v>
      </c>
      <c r="I260" s="47">
        <v>47.660487804878038</v>
      </c>
      <c r="L260"/>
    </row>
    <row r="261" spans="2:12" ht="14.5" x14ac:dyDescent="0.35">
      <c r="B261" s="45" t="str">
        <f>TEXT(BaseData!$C261,"mmm")</f>
        <v>Dec</v>
      </c>
      <c r="C261" s="44">
        <v>43435</v>
      </c>
      <c r="D261" s="44" t="s">
        <v>4</v>
      </c>
      <c r="E261" s="45" t="s">
        <v>7</v>
      </c>
      <c r="F261" s="45" t="s">
        <v>11</v>
      </c>
      <c r="G261" s="45" t="s">
        <v>14</v>
      </c>
      <c r="H261" s="46">
        <v>836</v>
      </c>
      <c r="I261" s="47">
        <v>797.25853658536607</v>
      </c>
      <c r="L261"/>
    </row>
    <row r="262" spans="2:12" ht="14.5" x14ac:dyDescent="0.35">
      <c r="B262" s="45" t="str">
        <f>TEXT(BaseData!$C262,"mmm")</f>
        <v>Dec</v>
      </c>
      <c r="C262" s="44">
        <v>43435</v>
      </c>
      <c r="D262" s="44" t="s">
        <v>4</v>
      </c>
      <c r="E262" s="45" t="s">
        <v>7</v>
      </c>
      <c r="F262" s="45" t="s">
        <v>11</v>
      </c>
      <c r="G262" s="45" t="s">
        <v>14</v>
      </c>
      <c r="H262" s="46">
        <v>202</v>
      </c>
      <c r="I262" s="47">
        <v>0</v>
      </c>
      <c r="L262"/>
    </row>
    <row r="263" spans="2:12" ht="14.5" x14ac:dyDescent="0.35">
      <c r="B263" s="45" t="str">
        <f>TEXT(BaseData!$C263,"mmm")</f>
        <v>Dec</v>
      </c>
      <c r="C263" s="44">
        <v>43435</v>
      </c>
      <c r="D263" s="44" t="s">
        <v>4</v>
      </c>
      <c r="E263" s="45" t="s">
        <v>6</v>
      </c>
      <c r="F263" s="45" t="s">
        <v>11</v>
      </c>
      <c r="G263" s="45" t="s">
        <v>14</v>
      </c>
      <c r="H263" s="46">
        <v>468</v>
      </c>
      <c r="I263" s="47">
        <v>0</v>
      </c>
      <c r="L263"/>
    </row>
    <row r="264" spans="2:12" ht="14.5" x14ac:dyDescent="0.35">
      <c r="B264" s="45" t="str">
        <f>TEXT(BaseData!$C264,"mmm")</f>
        <v>Dec</v>
      </c>
      <c r="C264" s="44">
        <v>43435</v>
      </c>
      <c r="D264" s="44" t="s">
        <v>4</v>
      </c>
      <c r="E264" s="45" t="s">
        <v>8</v>
      </c>
      <c r="F264" s="45" t="s">
        <v>10</v>
      </c>
      <c r="G264" s="45" t="s">
        <v>15</v>
      </c>
      <c r="H264" s="46">
        <v>885</v>
      </c>
      <c r="I264" s="47">
        <v>704.97804878048771</v>
      </c>
      <c r="L264"/>
    </row>
    <row r="265" spans="2:12" ht="14.5" x14ac:dyDescent="0.35">
      <c r="B265" s="45" t="str">
        <f>TEXT(BaseData!$C265,"mmm")</f>
        <v>Dec</v>
      </c>
      <c r="C265" s="44">
        <v>43435</v>
      </c>
      <c r="D265" s="44" t="s">
        <v>4</v>
      </c>
      <c r="E265" s="45" t="s">
        <v>9</v>
      </c>
      <c r="F265" s="45" t="s">
        <v>10</v>
      </c>
      <c r="G265" s="45" t="s">
        <v>15</v>
      </c>
      <c r="H265" s="46">
        <v>212</v>
      </c>
      <c r="I265" s="47">
        <v>123.68390243902439</v>
      </c>
      <c r="L265"/>
    </row>
    <row r="266" spans="2:12" ht="14.5" x14ac:dyDescent="0.35">
      <c r="B266" s="45" t="str">
        <f>TEXT(BaseData!$C266,"mmm")</f>
        <v>Dec</v>
      </c>
      <c r="C266" s="44">
        <v>43435</v>
      </c>
      <c r="D266" s="44" t="s">
        <v>4</v>
      </c>
      <c r="E266" s="45" t="s">
        <v>7</v>
      </c>
      <c r="F266" s="45" t="s">
        <v>10</v>
      </c>
      <c r="G266" s="45" t="s">
        <v>12</v>
      </c>
      <c r="H266" s="46">
        <v>464</v>
      </c>
      <c r="I266" s="47">
        <v>296.73365853658538</v>
      </c>
      <c r="L266"/>
    </row>
    <row r="267" spans="2:12" ht="14.5" x14ac:dyDescent="0.35">
      <c r="B267" s="45" t="str">
        <f>TEXT(BaseData!$C267,"mmm")</f>
        <v>Dec</v>
      </c>
      <c r="C267" s="44">
        <v>43435</v>
      </c>
      <c r="D267" s="44" t="s">
        <v>4</v>
      </c>
      <c r="E267" s="45" t="s">
        <v>8</v>
      </c>
      <c r="F267" s="45" t="s">
        <v>10</v>
      </c>
      <c r="G267" s="45" t="s">
        <v>12</v>
      </c>
      <c r="H267" s="46">
        <v>640</v>
      </c>
      <c r="I267" s="47">
        <v>552.89756097560962</v>
      </c>
      <c r="L267"/>
    </row>
    <row r="268" spans="2:12" ht="14.5" x14ac:dyDescent="0.35">
      <c r="B268" s="45" t="str">
        <f>TEXT(BaseData!$C268,"mmm")</f>
        <v>Dec</v>
      </c>
      <c r="C268" s="44">
        <v>43435</v>
      </c>
      <c r="D268" s="44" t="s">
        <v>4</v>
      </c>
      <c r="E268" s="45" t="s">
        <v>6</v>
      </c>
      <c r="F268" s="45" t="s">
        <v>10</v>
      </c>
      <c r="G268" s="45" t="s">
        <v>12</v>
      </c>
      <c r="H268" s="46">
        <v>207</v>
      </c>
      <c r="I268" s="47">
        <v>116.12195121951221</v>
      </c>
      <c r="L268"/>
    </row>
    <row r="269" spans="2:12" ht="14.5" x14ac:dyDescent="0.35">
      <c r="B269" s="45" t="str">
        <f>TEXT(BaseData!$C269,"mmm")</f>
        <v>Dec</v>
      </c>
      <c r="C269" s="44">
        <v>43435</v>
      </c>
      <c r="D269" s="44" t="s">
        <v>4</v>
      </c>
      <c r="E269" s="45" t="s">
        <v>7</v>
      </c>
      <c r="F269" s="45" t="s">
        <v>11</v>
      </c>
      <c r="G269" s="45" t="s">
        <v>12</v>
      </c>
      <c r="H269" s="46">
        <v>751</v>
      </c>
      <c r="I269" s="47">
        <v>783.60439024390246</v>
      </c>
      <c r="L269"/>
    </row>
    <row r="270" spans="2:12" ht="14.5" x14ac:dyDescent="0.35">
      <c r="B270" s="45" t="str">
        <f>TEXT(BaseData!$C270,"mmm")</f>
        <v>Dec</v>
      </c>
      <c r="C270" s="44">
        <v>43435</v>
      </c>
      <c r="D270" s="44" t="s">
        <v>4</v>
      </c>
      <c r="E270" s="45" t="s">
        <v>9</v>
      </c>
      <c r="F270" s="45" t="s">
        <v>11</v>
      </c>
      <c r="G270" s="45" t="s">
        <v>12</v>
      </c>
      <c r="H270" s="46">
        <v>794</v>
      </c>
      <c r="I270" s="47">
        <v>0</v>
      </c>
      <c r="L270"/>
    </row>
    <row r="271" spans="2:12" ht="14.5" x14ac:dyDescent="0.35">
      <c r="B271" s="45" t="str">
        <f>TEXT(BaseData!$C271,"mmm")</f>
        <v>Dec</v>
      </c>
      <c r="C271" s="44">
        <v>43435</v>
      </c>
      <c r="D271" s="44" t="s">
        <v>4</v>
      </c>
      <c r="E271" s="45" t="s">
        <v>7</v>
      </c>
      <c r="F271" s="45" t="s">
        <v>11</v>
      </c>
      <c r="G271" s="45" t="s">
        <v>12</v>
      </c>
      <c r="H271" s="46">
        <v>454</v>
      </c>
      <c r="I271" s="47">
        <v>275.05756097560976</v>
      </c>
      <c r="L271"/>
    </row>
    <row r="272" spans="2:12" ht="14.5" x14ac:dyDescent="0.35">
      <c r="B272" s="45" t="str">
        <f>TEXT(BaseData!$C272,"mmm")</f>
        <v>Dec</v>
      </c>
      <c r="C272" s="44">
        <v>43435</v>
      </c>
      <c r="D272" s="44" t="s">
        <v>4</v>
      </c>
      <c r="E272" s="45" t="s">
        <v>8</v>
      </c>
      <c r="F272" s="45" t="s">
        <v>10</v>
      </c>
      <c r="G272" s="45" t="s">
        <v>13</v>
      </c>
      <c r="H272" s="46">
        <v>410</v>
      </c>
      <c r="I272" s="47">
        <v>441.6</v>
      </c>
      <c r="L272"/>
    </row>
    <row r="273" spans="2:12" ht="14.5" x14ac:dyDescent="0.35">
      <c r="B273" s="45" t="str">
        <f>TEXT(BaseData!$C273,"mmm")</f>
        <v>Dec</v>
      </c>
      <c r="C273" s="44">
        <v>43435</v>
      </c>
      <c r="D273" s="44" t="s">
        <v>4</v>
      </c>
      <c r="E273" s="45" t="s">
        <v>6</v>
      </c>
      <c r="F273" s="45" t="s">
        <v>10</v>
      </c>
      <c r="G273" s="45" t="s">
        <v>13</v>
      </c>
      <c r="H273" s="46">
        <v>242</v>
      </c>
      <c r="I273" s="47">
        <v>217.20975609756101</v>
      </c>
      <c r="L273"/>
    </row>
    <row r="274" spans="2:12" ht="14.5" x14ac:dyDescent="0.35">
      <c r="B274" s="45" t="str">
        <f>TEXT(BaseData!$C274,"mmm")</f>
        <v>Dec</v>
      </c>
      <c r="C274" s="44">
        <v>43435</v>
      </c>
      <c r="D274" s="44" t="s">
        <v>4</v>
      </c>
      <c r="E274" s="45" t="s">
        <v>7</v>
      </c>
      <c r="F274" s="45" t="s">
        <v>10</v>
      </c>
      <c r="G274" s="45" t="s">
        <v>13</v>
      </c>
      <c r="H274" s="46">
        <v>645</v>
      </c>
      <c r="I274" s="47">
        <v>130.25853658536587</v>
      </c>
      <c r="L274"/>
    </row>
    <row r="275" spans="2:12" ht="14.5" x14ac:dyDescent="0.35">
      <c r="B275" s="45" t="str">
        <f>TEXT(BaseData!$C275,"mmm")</f>
        <v>Dec</v>
      </c>
      <c r="C275" s="44">
        <v>43435</v>
      </c>
      <c r="D275" s="44" t="s">
        <v>4</v>
      </c>
      <c r="E275" s="45" t="s">
        <v>9</v>
      </c>
      <c r="F275" s="45" t="s">
        <v>11</v>
      </c>
      <c r="G275" s="45" t="s">
        <v>13</v>
      </c>
      <c r="H275" s="46">
        <v>108</v>
      </c>
      <c r="I275" s="47">
        <v>111.47707317073173</v>
      </c>
      <c r="L275"/>
    </row>
    <row r="276" spans="2:12" ht="14.5" x14ac:dyDescent="0.35">
      <c r="B276" s="45" t="str">
        <f>TEXT(BaseData!$C276,"mmm")</f>
        <v>Dec</v>
      </c>
      <c r="C276" s="44">
        <v>43435</v>
      </c>
      <c r="D276" s="44" t="s">
        <v>4</v>
      </c>
      <c r="E276" s="45" t="s">
        <v>8</v>
      </c>
      <c r="F276" s="45" t="s">
        <v>11</v>
      </c>
      <c r="G276" s="45" t="s">
        <v>13</v>
      </c>
      <c r="H276" s="46">
        <v>372</v>
      </c>
      <c r="I276" s="47">
        <v>158.5990243902439</v>
      </c>
      <c r="L276"/>
    </row>
    <row r="277" spans="2:12" ht="14.5" x14ac:dyDescent="0.35">
      <c r="B277" s="45" t="str">
        <f>TEXT(BaseData!$C277,"mmm")</f>
        <v>Dec</v>
      </c>
      <c r="C277" s="44">
        <v>43435</v>
      </c>
      <c r="D277" s="44" t="s">
        <v>4</v>
      </c>
      <c r="E277" s="45" t="s">
        <v>6</v>
      </c>
      <c r="F277" s="45" t="s">
        <v>11</v>
      </c>
      <c r="G277" s="45" t="s">
        <v>13</v>
      </c>
      <c r="H277" s="46">
        <v>644</v>
      </c>
      <c r="I277" s="47">
        <v>245.66243902439021</v>
      </c>
      <c r="L277"/>
    </row>
    <row r="278" spans="2:12" ht="14.5" x14ac:dyDescent="0.35">
      <c r="B278" s="45" t="str">
        <f>TEXT(BaseData!$C278,"mmm")</f>
        <v>Dec</v>
      </c>
      <c r="C278" s="44">
        <v>43435</v>
      </c>
      <c r="D278" s="44" t="s">
        <v>4</v>
      </c>
      <c r="E278" s="45" t="s">
        <v>7</v>
      </c>
      <c r="F278" s="45" t="s">
        <v>10</v>
      </c>
      <c r="G278" s="45" t="s">
        <v>14</v>
      </c>
      <c r="H278" s="46">
        <v>492</v>
      </c>
      <c r="I278" s="47">
        <v>160.08000000000001</v>
      </c>
      <c r="L278"/>
    </row>
    <row r="279" spans="2:12" ht="14.5" x14ac:dyDescent="0.35">
      <c r="B279" s="45" t="str">
        <f>TEXT(BaseData!$C279,"mmm")</f>
        <v>Dec</v>
      </c>
      <c r="C279" s="44">
        <v>43435</v>
      </c>
      <c r="D279" s="44" t="s">
        <v>4</v>
      </c>
      <c r="E279" s="45" t="s">
        <v>8</v>
      </c>
      <c r="F279" s="45" t="s">
        <v>10</v>
      </c>
      <c r="G279" s="45" t="s">
        <v>14</v>
      </c>
      <c r="H279" s="46">
        <v>481</v>
      </c>
      <c r="I279" s="47">
        <v>75.552195121951215</v>
      </c>
      <c r="L279"/>
    </row>
    <row r="280" spans="2:12" ht="14.5" x14ac:dyDescent="0.35">
      <c r="B280" s="45" t="str">
        <f>TEXT(BaseData!$C280,"mmm")</f>
        <v>Dec</v>
      </c>
      <c r="C280" s="44">
        <v>43435</v>
      </c>
      <c r="D280" s="44" t="s">
        <v>4</v>
      </c>
      <c r="E280" s="45" t="s">
        <v>7</v>
      </c>
      <c r="F280" s="45" t="s">
        <v>10</v>
      </c>
      <c r="G280" s="45" t="s">
        <v>14</v>
      </c>
      <c r="H280" s="46">
        <v>595</v>
      </c>
      <c r="I280" s="47">
        <v>480.64390243902437</v>
      </c>
      <c r="L280"/>
    </row>
    <row r="281" spans="2:12" ht="14.5" x14ac:dyDescent="0.35">
      <c r="B281" s="45" t="str">
        <f>TEXT(BaseData!$C281,"mmm")</f>
        <v>Dec</v>
      </c>
      <c r="C281" s="44">
        <v>43435</v>
      </c>
      <c r="D281" s="44" t="s">
        <v>4</v>
      </c>
      <c r="E281" s="45" t="s">
        <v>8</v>
      </c>
      <c r="F281" s="45" t="s">
        <v>11</v>
      </c>
      <c r="G281" s="45" t="s">
        <v>14</v>
      </c>
      <c r="H281" s="46">
        <v>826</v>
      </c>
      <c r="I281" s="47">
        <v>74.138536585365841</v>
      </c>
      <c r="L281"/>
    </row>
    <row r="282" spans="2:12" ht="14.5" x14ac:dyDescent="0.35">
      <c r="B282" s="45" t="str">
        <f>TEXT(BaseData!$C282,"mmm")</f>
        <v>Dec</v>
      </c>
      <c r="C282" s="44">
        <v>43435</v>
      </c>
      <c r="D282" s="44" t="s">
        <v>4</v>
      </c>
      <c r="E282" s="45" t="s">
        <v>6</v>
      </c>
      <c r="F282" s="45" t="s">
        <v>11</v>
      </c>
      <c r="G282" s="45" t="s">
        <v>14</v>
      </c>
      <c r="H282" s="46">
        <v>302</v>
      </c>
      <c r="I282" s="47">
        <v>81.319024390243882</v>
      </c>
      <c r="L282"/>
    </row>
    <row r="283" spans="2:12" ht="14.5" x14ac:dyDescent="0.35">
      <c r="B283" s="45" t="str">
        <f>TEXT(BaseData!$C283,"mmm")</f>
        <v>Dec</v>
      </c>
      <c r="C283" s="44">
        <v>43435</v>
      </c>
      <c r="D283" s="44" t="s">
        <v>4</v>
      </c>
      <c r="E283" s="45" t="s">
        <v>9</v>
      </c>
      <c r="F283" s="45" t="s">
        <v>11</v>
      </c>
      <c r="G283" s="45" t="s">
        <v>14</v>
      </c>
      <c r="H283" s="46">
        <v>162</v>
      </c>
      <c r="I283" s="47">
        <v>18.175609756097561</v>
      </c>
      <c r="L283"/>
    </row>
    <row r="284" spans="2:12" ht="14.5" x14ac:dyDescent="0.35">
      <c r="B284" s="45" t="str">
        <f>TEXT(BaseData!$C284,"mmm")</f>
        <v>Dec</v>
      </c>
      <c r="C284" s="44">
        <v>43435</v>
      </c>
      <c r="D284" s="44" t="s">
        <v>4</v>
      </c>
      <c r="E284" s="45" t="s">
        <v>7</v>
      </c>
      <c r="F284" s="45" t="s">
        <v>10</v>
      </c>
      <c r="G284" s="45" t="s">
        <v>15</v>
      </c>
      <c r="H284" s="46">
        <v>962</v>
      </c>
      <c r="I284" s="47">
        <v>485.69268292682915</v>
      </c>
      <c r="L284"/>
    </row>
    <row r="285" spans="2:12" ht="14.5" x14ac:dyDescent="0.35">
      <c r="B285" s="45" t="str">
        <f>TEXT(BaseData!$C285,"mmm")</f>
        <v>Dec</v>
      </c>
      <c r="C285" s="44">
        <v>43435</v>
      </c>
      <c r="D285" s="44" t="s">
        <v>4</v>
      </c>
      <c r="E285" s="45" t="s">
        <v>6</v>
      </c>
      <c r="F285" s="45" t="s">
        <v>10</v>
      </c>
      <c r="G285" s="45" t="s">
        <v>15</v>
      </c>
      <c r="H285" s="46">
        <v>943</v>
      </c>
      <c r="I285" s="47">
        <v>592.48</v>
      </c>
      <c r="L285"/>
    </row>
    <row r="286" spans="2:12" ht="14.5" x14ac:dyDescent="0.35">
      <c r="B286" s="45" t="str">
        <f>TEXT(BaseData!$C286,"mmm")</f>
        <v>Jan</v>
      </c>
      <c r="C286" s="44">
        <v>43466</v>
      </c>
      <c r="D286" s="44" t="s">
        <v>4</v>
      </c>
      <c r="E286" s="45" t="s">
        <v>6</v>
      </c>
      <c r="F286" s="45" t="s">
        <v>10</v>
      </c>
      <c r="G286" s="45" t="s">
        <v>12</v>
      </c>
      <c r="H286" s="46">
        <v>934</v>
      </c>
      <c r="I286" s="47">
        <v>471.55609756097567</v>
      </c>
      <c r="L286"/>
    </row>
    <row r="287" spans="2:12" ht="14.5" x14ac:dyDescent="0.35">
      <c r="B287" s="45" t="str">
        <f>TEXT(BaseData!$C287,"mmm")</f>
        <v>Jan</v>
      </c>
      <c r="C287" s="44">
        <v>43466</v>
      </c>
      <c r="D287" s="44" t="s">
        <v>4</v>
      </c>
      <c r="E287" s="45" t="s">
        <v>8</v>
      </c>
      <c r="F287" s="45" t="s">
        <v>10</v>
      </c>
      <c r="G287" s="45" t="s">
        <v>12</v>
      </c>
      <c r="H287" s="46">
        <v>913</v>
      </c>
      <c r="I287" s="47">
        <v>573.63121951219512</v>
      </c>
      <c r="L287"/>
    </row>
    <row r="288" spans="2:12" ht="14.5" x14ac:dyDescent="0.35">
      <c r="B288" s="45" t="str">
        <f>TEXT(BaseData!$C288,"mmm")</f>
        <v>Jan</v>
      </c>
      <c r="C288" s="44">
        <v>43466</v>
      </c>
      <c r="D288" s="44" t="s">
        <v>4</v>
      </c>
      <c r="E288" s="45" t="s">
        <v>9</v>
      </c>
      <c r="F288" s="45" t="s">
        <v>10</v>
      </c>
      <c r="G288" s="45" t="s">
        <v>12</v>
      </c>
      <c r="H288" s="46">
        <v>176</v>
      </c>
      <c r="I288" s="47">
        <v>136.24975609756098</v>
      </c>
      <c r="L288"/>
    </row>
    <row r="289" spans="2:12" ht="14.5" x14ac:dyDescent="0.35">
      <c r="B289" s="45" t="str">
        <f>TEXT(BaseData!$C289,"mmm")</f>
        <v>Jan</v>
      </c>
      <c r="C289" s="44">
        <v>43466</v>
      </c>
      <c r="D289" s="44" t="s">
        <v>4</v>
      </c>
      <c r="E289" s="45" t="s">
        <v>8</v>
      </c>
      <c r="F289" s="45" t="s">
        <v>11</v>
      </c>
      <c r="G289" s="45" t="s">
        <v>12</v>
      </c>
      <c r="H289" s="46">
        <v>241</v>
      </c>
      <c r="I289" s="47">
        <v>94.636585365853662</v>
      </c>
      <c r="L289"/>
    </row>
    <row r="290" spans="2:12" ht="14.5" x14ac:dyDescent="0.35">
      <c r="B290" s="45" t="str">
        <f>TEXT(BaseData!$C290,"mmm")</f>
        <v>Jan</v>
      </c>
      <c r="C290" s="44">
        <v>43466</v>
      </c>
      <c r="D290" s="44" t="s">
        <v>4</v>
      </c>
      <c r="E290" s="45" t="s">
        <v>6</v>
      </c>
      <c r="F290" s="45" t="s">
        <v>11</v>
      </c>
      <c r="G290" s="45" t="s">
        <v>12</v>
      </c>
      <c r="H290" s="46">
        <v>923</v>
      </c>
      <c r="I290" s="47">
        <v>414.22439024390241</v>
      </c>
      <c r="L290"/>
    </row>
    <row r="291" spans="2:12" ht="14.5" x14ac:dyDescent="0.35">
      <c r="B291" s="45" t="str">
        <f>TEXT(BaseData!$C291,"mmm")</f>
        <v>Jan</v>
      </c>
      <c r="C291" s="44">
        <v>43466</v>
      </c>
      <c r="D291" s="44" t="s">
        <v>4</v>
      </c>
      <c r="E291" s="45" t="s">
        <v>7</v>
      </c>
      <c r="F291" s="45" t="s">
        <v>11</v>
      </c>
      <c r="G291" s="45" t="s">
        <v>12</v>
      </c>
      <c r="H291" s="46">
        <v>469</v>
      </c>
      <c r="I291" s="47">
        <v>21.04780487804878</v>
      </c>
      <c r="L291"/>
    </row>
    <row r="292" spans="2:12" ht="14.5" x14ac:dyDescent="0.35">
      <c r="B292" s="45" t="str">
        <f>TEXT(BaseData!$C292,"mmm")</f>
        <v>Jan</v>
      </c>
      <c r="C292" s="44">
        <v>43466</v>
      </c>
      <c r="D292" s="44" t="s">
        <v>4</v>
      </c>
      <c r="E292" s="45" t="s">
        <v>7</v>
      </c>
      <c r="F292" s="45" t="s">
        <v>10</v>
      </c>
      <c r="G292" s="45" t="s">
        <v>13</v>
      </c>
      <c r="H292" s="46">
        <v>280</v>
      </c>
      <c r="I292" s="47">
        <v>31.414634146341459</v>
      </c>
      <c r="L292"/>
    </row>
    <row r="293" spans="2:12" ht="14.5" x14ac:dyDescent="0.35">
      <c r="B293" s="45" t="str">
        <f>TEXT(BaseData!$C293,"mmm")</f>
        <v>Jan</v>
      </c>
      <c r="C293" s="44">
        <v>43466</v>
      </c>
      <c r="D293" s="44" t="s">
        <v>4</v>
      </c>
      <c r="E293" s="45" t="s">
        <v>6</v>
      </c>
      <c r="F293" s="45" t="s">
        <v>10</v>
      </c>
      <c r="G293" s="45" t="s">
        <v>13</v>
      </c>
      <c r="H293" s="46">
        <v>217</v>
      </c>
      <c r="I293" s="47">
        <v>7.3039024390243901</v>
      </c>
      <c r="L293"/>
    </row>
    <row r="294" spans="2:12" ht="14.5" x14ac:dyDescent="0.35">
      <c r="B294" s="45" t="str">
        <f>TEXT(BaseData!$C294,"mmm")</f>
        <v>Jan</v>
      </c>
      <c r="C294" s="44">
        <v>43466</v>
      </c>
      <c r="D294" s="44" t="s">
        <v>4</v>
      </c>
      <c r="E294" s="45" t="s">
        <v>8</v>
      </c>
      <c r="F294" s="45" t="s">
        <v>10</v>
      </c>
      <c r="G294" s="45" t="s">
        <v>13</v>
      </c>
      <c r="H294" s="46">
        <v>370</v>
      </c>
      <c r="I294" s="47">
        <v>166.04878048780486</v>
      </c>
      <c r="L294"/>
    </row>
    <row r="295" spans="2:12" ht="14.5" x14ac:dyDescent="0.35">
      <c r="B295" s="45" t="str">
        <f>TEXT(BaseData!$C295,"mmm")</f>
        <v>Jan</v>
      </c>
      <c r="C295" s="44">
        <v>43466</v>
      </c>
      <c r="D295" s="44" t="s">
        <v>4</v>
      </c>
      <c r="E295" s="45" t="s">
        <v>9</v>
      </c>
      <c r="F295" s="45" t="s">
        <v>11</v>
      </c>
      <c r="G295" s="45" t="s">
        <v>13</v>
      </c>
      <c r="H295" s="46">
        <v>374</v>
      </c>
      <c r="I295" s="47">
        <v>314.70731707317071</v>
      </c>
      <c r="L295"/>
    </row>
    <row r="296" spans="2:12" ht="14.5" x14ac:dyDescent="0.35">
      <c r="B296" s="45" t="str">
        <f>TEXT(BaseData!$C296,"mmm")</f>
        <v>Jan</v>
      </c>
      <c r="C296" s="44">
        <v>43466</v>
      </c>
      <c r="D296" s="44" t="s">
        <v>4</v>
      </c>
      <c r="E296" s="45" t="s">
        <v>6</v>
      </c>
      <c r="F296" s="45" t="s">
        <v>11</v>
      </c>
      <c r="G296" s="45" t="s">
        <v>13</v>
      </c>
      <c r="H296" s="46">
        <v>294</v>
      </c>
      <c r="I296" s="47">
        <v>250.68878048780488</v>
      </c>
      <c r="L296"/>
    </row>
    <row r="297" spans="2:12" ht="14.5" x14ac:dyDescent="0.35">
      <c r="B297" s="45" t="str">
        <f>TEXT(BaseData!$C297,"mmm")</f>
        <v>Jan</v>
      </c>
      <c r="C297" s="44">
        <v>43466</v>
      </c>
      <c r="D297" s="44" t="s">
        <v>4</v>
      </c>
      <c r="E297" s="45" t="s">
        <v>7</v>
      </c>
      <c r="F297" s="45" t="s">
        <v>11</v>
      </c>
      <c r="G297" s="45" t="s">
        <v>13</v>
      </c>
      <c r="H297" s="46">
        <v>526</v>
      </c>
      <c r="I297" s="47">
        <v>236.05853658536583</v>
      </c>
      <c r="L297"/>
    </row>
    <row r="298" spans="2:12" ht="14.5" x14ac:dyDescent="0.35">
      <c r="B298" s="45" t="str">
        <f>TEXT(BaseData!$C298,"mmm")</f>
        <v>Jan</v>
      </c>
      <c r="C298" s="44">
        <v>43466</v>
      </c>
      <c r="D298" s="44" t="s">
        <v>4</v>
      </c>
      <c r="E298" s="45" t="s">
        <v>9</v>
      </c>
      <c r="F298" s="45" t="s">
        <v>10</v>
      </c>
      <c r="G298" s="45" t="s">
        <v>14</v>
      </c>
      <c r="H298" s="46">
        <v>742</v>
      </c>
      <c r="I298" s="47">
        <v>382.9443902439026</v>
      </c>
      <c r="L298"/>
    </row>
    <row r="299" spans="2:12" ht="14.5" x14ac:dyDescent="0.35">
      <c r="B299" s="45" t="str">
        <f>TEXT(BaseData!$C299,"mmm")</f>
        <v>Jan</v>
      </c>
      <c r="C299" s="44">
        <v>43466</v>
      </c>
      <c r="D299" s="44" t="s">
        <v>4</v>
      </c>
      <c r="E299" s="45" t="s">
        <v>6</v>
      </c>
      <c r="F299" s="45" t="s">
        <v>10</v>
      </c>
      <c r="G299" s="45" t="s">
        <v>14</v>
      </c>
      <c r="H299" s="46">
        <v>979</v>
      </c>
      <c r="I299" s="47">
        <v>878.71219512195137</v>
      </c>
      <c r="L299"/>
    </row>
    <row r="300" spans="2:12" ht="14.5" x14ac:dyDescent="0.35">
      <c r="B300" s="45" t="str">
        <f>TEXT(BaseData!$C300,"mmm")</f>
        <v>Jan</v>
      </c>
      <c r="C300" s="44">
        <v>43466</v>
      </c>
      <c r="D300" s="44" t="s">
        <v>4</v>
      </c>
      <c r="E300" s="45" t="s">
        <v>8</v>
      </c>
      <c r="F300" s="45" t="s">
        <v>10</v>
      </c>
      <c r="G300" s="45" t="s">
        <v>14</v>
      </c>
      <c r="H300" s="46">
        <v>432</v>
      </c>
      <c r="I300" s="47">
        <v>285.96292682926827</v>
      </c>
      <c r="L300"/>
    </row>
    <row r="301" spans="2:12" ht="14.5" x14ac:dyDescent="0.35">
      <c r="B301" s="45" t="str">
        <f>TEXT(BaseData!$C301,"mmm")</f>
        <v>Jan</v>
      </c>
      <c r="C301" s="44">
        <v>43466</v>
      </c>
      <c r="D301" s="44" t="s">
        <v>4</v>
      </c>
      <c r="E301" s="45" t="s">
        <v>7</v>
      </c>
      <c r="F301" s="45" t="s">
        <v>11</v>
      </c>
      <c r="G301" s="45" t="s">
        <v>14</v>
      </c>
      <c r="H301" s="46">
        <v>534</v>
      </c>
      <c r="I301" s="47">
        <v>341.49951219512201</v>
      </c>
      <c r="L301"/>
    </row>
    <row r="302" spans="2:12" ht="14.5" x14ac:dyDescent="0.35">
      <c r="B302" s="45" t="str">
        <f>TEXT(BaseData!$C302,"mmm")</f>
        <v>Jan</v>
      </c>
      <c r="C302" s="44">
        <v>43466</v>
      </c>
      <c r="D302" s="44" t="s">
        <v>4</v>
      </c>
      <c r="E302" s="45" t="s">
        <v>7</v>
      </c>
      <c r="F302" s="45" t="s">
        <v>11</v>
      </c>
      <c r="G302" s="45" t="s">
        <v>14</v>
      </c>
      <c r="H302" s="46">
        <v>807</v>
      </c>
      <c r="I302" s="47">
        <v>452.70731707317077</v>
      </c>
      <c r="L302"/>
    </row>
    <row r="303" spans="2:12" ht="14.5" x14ac:dyDescent="0.35">
      <c r="B303" s="45" t="str">
        <f>TEXT(BaseData!$C303,"mmm")</f>
        <v>Jan</v>
      </c>
      <c r="C303" s="44">
        <v>43466</v>
      </c>
      <c r="D303" s="44" t="s">
        <v>4</v>
      </c>
      <c r="E303" s="45" t="s">
        <v>6</v>
      </c>
      <c r="F303" s="45" t="s">
        <v>11</v>
      </c>
      <c r="G303" s="45" t="s">
        <v>14</v>
      </c>
      <c r="H303" s="46">
        <v>882</v>
      </c>
      <c r="I303" s="47">
        <v>247.39024390243904</v>
      </c>
      <c r="L303"/>
    </row>
    <row r="304" spans="2:12" ht="14.5" x14ac:dyDescent="0.35">
      <c r="B304" s="45" t="str">
        <f>TEXT(BaseData!$C304,"mmm")</f>
        <v>Jan</v>
      </c>
      <c r="C304" s="44">
        <v>43466</v>
      </c>
      <c r="D304" s="44" t="s">
        <v>4</v>
      </c>
      <c r="E304" s="45" t="s">
        <v>8</v>
      </c>
      <c r="F304" s="45" t="s">
        <v>10</v>
      </c>
      <c r="G304" s="45" t="s">
        <v>15</v>
      </c>
      <c r="H304" s="46">
        <v>725</v>
      </c>
      <c r="I304" s="47">
        <v>463.64634146341467</v>
      </c>
      <c r="L304"/>
    </row>
    <row r="305" spans="2:12" ht="14.5" x14ac:dyDescent="0.35">
      <c r="B305" s="45" t="str">
        <f>TEXT(BaseData!$C305,"mmm")</f>
        <v>Jan</v>
      </c>
      <c r="C305" s="44">
        <v>43466</v>
      </c>
      <c r="D305" s="44" t="s">
        <v>4</v>
      </c>
      <c r="E305" s="45" t="s">
        <v>9</v>
      </c>
      <c r="F305" s="45" t="s">
        <v>10</v>
      </c>
      <c r="G305" s="45" t="s">
        <v>15</v>
      </c>
      <c r="H305" s="46">
        <v>957</v>
      </c>
      <c r="I305" s="47">
        <v>42.948292682926834</v>
      </c>
      <c r="L305"/>
    </row>
    <row r="306" spans="2:12" ht="14.5" x14ac:dyDescent="0.35">
      <c r="B306" s="45" t="str">
        <f>TEXT(BaseData!$C306,"mmm")</f>
        <v>Jan</v>
      </c>
      <c r="C306" s="44">
        <v>43466</v>
      </c>
      <c r="D306" s="44" t="s">
        <v>4</v>
      </c>
      <c r="E306" s="45" t="s">
        <v>7</v>
      </c>
      <c r="F306" s="45" t="s">
        <v>10</v>
      </c>
      <c r="G306" s="45" t="s">
        <v>12</v>
      </c>
      <c r="H306" s="46">
        <v>670</v>
      </c>
      <c r="I306" s="47">
        <v>142.82439024390243</v>
      </c>
      <c r="L306"/>
    </row>
    <row r="307" spans="2:12" ht="14.5" x14ac:dyDescent="0.35">
      <c r="B307" s="45" t="str">
        <f>TEXT(BaseData!$C307,"mmm")</f>
        <v>Jan</v>
      </c>
      <c r="C307" s="44">
        <v>43466</v>
      </c>
      <c r="D307" s="44" t="s">
        <v>4</v>
      </c>
      <c r="E307" s="45" t="s">
        <v>8</v>
      </c>
      <c r="F307" s="45" t="s">
        <v>10</v>
      </c>
      <c r="G307" s="45" t="s">
        <v>12</v>
      </c>
      <c r="H307" s="46">
        <v>574</v>
      </c>
      <c r="I307" s="47">
        <v>611.80000000000018</v>
      </c>
      <c r="L307"/>
    </row>
    <row r="308" spans="2:12" ht="14.5" x14ac:dyDescent="0.35">
      <c r="B308" s="45" t="str">
        <f>TEXT(BaseData!$C308,"mmm")</f>
        <v>Jan</v>
      </c>
      <c r="C308" s="44">
        <v>43466</v>
      </c>
      <c r="D308" s="44" t="s">
        <v>4</v>
      </c>
      <c r="E308" s="45" t="s">
        <v>6</v>
      </c>
      <c r="F308" s="45" t="s">
        <v>10</v>
      </c>
      <c r="G308" s="45" t="s">
        <v>12</v>
      </c>
      <c r="H308" s="46">
        <v>887</v>
      </c>
      <c r="I308" s="47">
        <v>99.517073170731706</v>
      </c>
      <c r="L308"/>
    </row>
    <row r="309" spans="2:12" ht="14.5" x14ac:dyDescent="0.35">
      <c r="B309" s="45" t="str">
        <f>TEXT(BaseData!$C309,"mmm")</f>
        <v>Jan</v>
      </c>
      <c r="C309" s="44">
        <v>43466</v>
      </c>
      <c r="D309" s="44" t="s">
        <v>4</v>
      </c>
      <c r="E309" s="45" t="s">
        <v>7</v>
      </c>
      <c r="F309" s="45" t="s">
        <v>11</v>
      </c>
      <c r="G309" s="45" t="s">
        <v>12</v>
      </c>
      <c r="H309" s="46">
        <v>974</v>
      </c>
      <c r="I309" s="47">
        <v>1016.2858536585366</v>
      </c>
      <c r="L309"/>
    </row>
    <row r="310" spans="2:12" ht="14.5" x14ac:dyDescent="0.35">
      <c r="B310" s="45" t="str">
        <f>TEXT(BaseData!$C310,"mmm")</f>
        <v>Jan</v>
      </c>
      <c r="C310" s="44">
        <v>43466</v>
      </c>
      <c r="D310" s="44" t="s">
        <v>4</v>
      </c>
      <c r="E310" s="45" t="s">
        <v>9</v>
      </c>
      <c r="F310" s="45" t="s">
        <v>11</v>
      </c>
      <c r="G310" s="45" t="s">
        <v>12</v>
      </c>
      <c r="H310" s="46">
        <v>891</v>
      </c>
      <c r="I310" s="47">
        <v>0</v>
      </c>
      <c r="L310"/>
    </row>
    <row r="311" spans="2:12" ht="14.5" x14ac:dyDescent="0.35">
      <c r="B311" s="45" t="str">
        <f>TEXT(BaseData!$C311,"mmm")</f>
        <v>Jan</v>
      </c>
      <c r="C311" s="44">
        <v>43466</v>
      </c>
      <c r="D311" s="44" t="s">
        <v>4</v>
      </c>
      <c r="E311" s="45" t="s">
        <v>7</v>
      </c>
      <c r="F311" s="45" t="s">
        <v>11</v>
      </c>
      <c r="G311" s="45" t="s">
        <v>12</v>
      </c>
      <c r="H311" s="46">
        <v>587</v>
      </c>
      <c r="I311" s="47">
        <v>355.63609756097554</v>
      </c>
      <c r="L311"/>
    </row>
    <row r="312" spans="2:12" ht="14.5" x14ac:dyDescent="0.35">
      <c r="B312" s="45" t="str">
        <f>TEXT(BaseData!$C312,"mmm")</f>
        <v>Jan</v>
      </c>
      <c r="C312" s="44">
        <v>43466</v>
      </c>
      <c r="D312" s="44" t="s">
        <v>4</v>
      </c>
      <c r="E312" s="45" t="s">
        <v>8</v>
      </c>
      <c r="F312" s="45" t="s">
        <v>10</v>
      </c>
      <c r="G312" s="45" t="s">
        <v>13</v>
      </c>
      <c r="H312" s="46">
        <v>639</v>
      </c>
      <c r="I312" s="47">
        <v>172.06243902439022</v>
      </c>
      <c r="L312"/>
    </row>
    <row r="313" spans="2:12" ht="14.5" x14ac:dyDescent="0.35">
      <c r="B313" s="45" t="str">
        <f>TEXT(BaseData!$C313,"mmm")</f>
        <v>Jan</v>
      </c>
      <c r="C313" s="44">
        <v>43466</v>
      </c>
      <c r="D313" s="44" t="s">
        <v>4</v>
      </c>
      <c r="E313" s="45" t="s">
        <v>6</v>
      </c>
      <c r="F313" s="45" t="s">
        <v>10</v>
      </c>
      <c r="G313" s="45" t="s">
        <v>13</v>
      </c>
      <c r="H313" s="46">
        <v>858</v>
      </c>
      <c r="I313" s="47">
        <v>346.5482926829269</v>
      </c>
      <c r="L313"/>
    </row>
    <row r="314" spans="2:12" ht="14.5" x14ac:dyDescent="0.35">
      <c r="B314" s="45" t="str">
        <f>TEXT(BaseData!$C314,"mmm")</f>
        <v>Jan</v>
      </c>
      <c r="C314" s="44">
        <v>43466</v>
      </c>
      <c r="D314" s="44" t="s">
        <v>4</v>
      </c>
      <c r="E314" s="45" t="s">
        <v>7</v>
      </c>
      <c r="F314" s="45" t="s">
        <v>10</v>
      </c>
      <c r="G314" s="45" t="s">
        <v>13</v>
      </c>
      <c r="H314" s="46">
        <v>211</v>
      </c>
      <c r="I314" s="47">
        <v>85.223414634146351</v>
      </c>
      <c r="L314"/>
    </row>
    <row r="315" spans="2:12" ht="14.5" x14ac:dyDescent="0.35">
      <c r="B315" s="45" t="str">
        <f>TEXT(BaseData!$C315,"mmm")</f>
        <v>Jan</v>
      </c>
      <c r="C315" s="44">
        <v>43466</v>
      </c>
      <c r="D315" s="44" t="s">
        <v>4</v>
      </c>
      <c r="E315" s="45" t="s">
        <v>9</v>
      </c>
      <c r="F315" s="45" t="s">
        <v>11</v>
      </c>
      <c r="G315" s="45" t="s">
        <v>13</v>
      </c>
      <c r="H315" s="46">
        <v>771</v>
      </c>
      <c r="I315" s="47">
        <v>726.62048780487805</v>
      </c>
      <c r="L315"/>
    </row>
    <row r="316" spans="2:12" ht="14.5" x14ac:dyDescent="0.35">
      <c r="B316" s="45" t="str">
        <f>TEXT(BaseData!$C316,"mmm")</f>
        <v>Jan</v>
      </c>
      <c r="C316" s="44">
        <v>43466</v>
      </c>
      <c r="D316" s="44" t="s">
        <v>4</v>
      </c>
      <c r="E316" s="45" t="s">
        <v>8</v>
      </c>
      <c r="F316" s="45" t="s">
        <v>11</v>
      </c>
      <c r="G316" s="45" t="s">
        <v>13</v>
      </c>
      <c r="H316" s="46">
        <v>711</v>
      </c>
      <c r="I316" s="47">
        <v>550.41804878048777</v>
      </c>
      <c r="L316"/>
    </row>
    <row r="317" spans="2:12" ht="14.5" x14ac:dyDescent="0.35">
      <c r="B317" s="45" t="str">
        <f>TEXT(BaseData!$C317,"mmm")</f>
        <v>Jan</v>
      </c>
      <c r="C317" s="44">
        <v>43466</v>
      </c>
      <c r="D317" s="44" t="s">
        <v>4</v>
      </c>
      <c r="E317" s="45" t="s">
        <v>6</v>
      </c>
      <c r="F317" s="45" t="s">
        <v>11</v>
      </c>
      <c r="G317" s="45" t="s">
        <v>13</v>
      </c>
      <c r="H317" s="46">
        <v>669</v>
      </c>
      <c r="I317" s="47">
        <v>15.011707317073169</v>
      </c>
      <c r="L317"/>
    </row>
    <row r="318" spans="2:12" ht="14.5" x14ac:dyDescent="0.35">
      <c r="B318" s="45" t="str">
        <f>TEXT(BaseData!$C318,"mmm")</f>
        <v>Jan</v>
      </c>
      <c r="C318" s="44">
        <v>43466</v>
      </c>
      <c r="D318" s="44" t="s">
        <v>4</v>
      </c>
      <c r="E318" s="45" t="s">
        <v>7</v>
      </c>
      <c r="F318" s="45" t="s">
        <v>10</v>
      </c>
      <c r="G318" s="45" t="s">
        <v>14</v>
      </c>
      <c r="H318" s="46">
        <v>857</v>
      </c>
      <c r="I318" s="47">
        <v>557.67707317073177</v>
      </c>
      <c r="L318"/>
    </row>
    <row r="319" spans="2:12" ht="14.5" x14ac:dyDescent="0.35">
      <c r="B319" s="45" t="str">
        <f>TEXT(BaseData!$C319,"mmm")</f>
        <v>Jan</v>
      </c>
      <c r="C319" s="44">
        <v>43466</v>
      </c>
      <c r="D319" s="44" t="s">
        <v>4</v>
      </c>
      <c r="E319" s="45" t="s">
        <v>6</v>
      </c>
      <c r="F319" s="45" t="s">
        <v>10</v>
      </c>
      <c r="G319" s="45" t="s">
        <v>15</v>
      </c>
      <c r="H319" s="46">
        <v>303</v>
      </c>
      <c r="I319" s="47">
        <v>190.37268292682927</v>
      </c>
      <c r="L319"/>
    </row>
    <row r="320" spans="2:12" ht="14.5" x14ac:dyDescent="0.35">
      <c r="B320" s="45" t="str">
        <f>TEXT(BaseData!$C320,"mmm")</f>
        <v>Feb</v>
      </c>
      <c r="C320" s="44">
        <v>43497</v>
      </c>
      <c r="D320" s="44" t="s">
        <v>4</v>
      </c>
      <c r="E320" s="45" t="s">
        <v>6</v>
      </c>
      <c r="F320" s="45" t="s">
        <v>10</v>
      </c>
      <c r="G320" s="45" t="s">
        <v>12</v>
      </c>
      <c r="H320" s="46">
        <v>979</v>
      </c>
      <c r="I320" s="47">
        <v>494.27560975609771</v>
      </c>
      <c r="L320"/>
    </row>
    <row r="321" spans="2:12" ht="14.5" x14ac:dyDescent="0.35">
      <c r="B321" s="45" t="str">
        <f>TEXT(BaseData!$C321,"mmm")</f>
        <v>Feb</v>
      </c>
      <c r="C321" s="44">
        <v>43497</v>
      </c>
      <c r="D321" s="44" t="s">
        <v>4</v>
      </c>
      <c r="E321" s="45" t="s">
        <v>8</v>
      </c>
      <c r="F321" s="45" t="s">
        <v>10</v>
      </c>
      <c r="G321" s="45" t="s">
        <v>12</v>
      </c>
      <c r="H321" s="46">
        <v>170</v>
      </c>
      <c r="I321" s="47">
        <v>74.385365853658541</v>
      </c>
      <c r="L321"/>
    </row>
    <row r="322" spans="2:12" ht="14.5" x14ac:dyDescent="0.35">
      <c r="B322" s="45" t="str">
        <f>TEXT(BaseData!$C322,"mmm")</f>
        <v>Feb</v>
      </c>
      <c r="C322" s="44">
        <v>43497</v>
      </c>
      <c r="D322" s="44" t="s">
        <v>4</v>
      </c>
      <c r="E322" s="45" t="s">
        <v>9</v>
      </c>
      <c r="F322" s="45" t="s">
        <v>10</v>
      </c>
      <c r="G322" s="45" t="s">
        <v>12</v>
      </c>
      <c r="H322" s="46">
        <v>769</v>
      </c>
      <c r="I322" s="47">
        <v>327.85658536585368</v>
      </c>
      <c r="L322"/>
    </row>
    <row r="323" spans="2:12" ht="14.5" x14ac:dyDescent="0.35">
      <c r="B323" s="45" t="str">
        <f>TEXT(BaseData!$C323,"mmm")</f>
        <v>Feb</v>
      </c>
      <c r="C323" s="44">
        <v>43497</v>
      </c>
      <c r="D323" s="44" t="s">
        <v>4</v>
      </c>
      <c r="E323" s="45" t="s">
        <v>8</v>
      </c>
      <c r="F323" s="45" t="s">
        <v>11</v>
      </c>
      <c r="G323" s="45" t="s">
        <v>12</v>
      </c>
      <c r="H323" s="46">
        <v>142</v>
      </c>
      <c r="I323" s="47">
        <v>54.167804878048784</v>
      </c>
      <c r="L323"/>
    </row>
    <row r="324" spans="2:12" ht="14.5" x14ac:dyDescent="0.35">
      <c r="B324" s="45" t="str">
        <f>TEXT(BaseData!$C324,"mmm")</f>
        <v>Feb</v>
      </c>
      <c r="C324" s="44">
        <v>43497</v>
      </c>
      <c r="D324" s="44" t="s">
        <v>4</v>
      </c>
      <c r="E324" s="45" t="s">
        <v>6</v>
      </c>
      <c r="F324" s="45" t="s">
        <v>11</v>
      </c>
      <c r="G324" s="45" t="s">
        <v>12</v>
      </c>
      <c r="H324" s="46">
        <v>341</v>
      </c>
      <c r="I324" s="47">
        <v>0</v>
      </c>
      <c r="L324"/>
    </row>
    <row r="325" spans="2:12" ht="14.5" x14ac:dyDescent="0.35">
      <c r="B325" s="45" t="str">
        <f>TEXT(BaseData!$C325,"mmm")</f>
        <v>Feb</v>
      </c>
      <c r="C325" s="44">
        <v>43497</v>
      </c>
      <c r="D325" s="44" t="s">
        <v>4</v>
      </c>
      <c r="E325" s="45" t="s">
        <v>7</v>
      </c>
      <c r="F325" s="45" t="s">
        <v>11</v>
      </c>
      <c r="G325" s="45" t="s">
        <v>12</v>
      </c>
      <c r="H325" s="46">
        <v>543</v>
      </c>
      <c r="I325" s="47">
        <v>316.79414634146343</v>
      </c>
      <c r="L325"/>
    </row>
    <row r="326" spans="2:12" ht="14.5" x14ac:dyDescent="0.35">
      <c r="B326" s="45" t="str">
        <f>TEXT(BaseData!$C326,"mmm")</f>
        <v>Feb</v>
      </c>
      <c r="C326" s="44">
        <v>43497</v>
      </c>
      <c r="D326" s="44" t="s">
        <v>4</v>
      </c>
      <c r="E326" s="45" t="s">
        <v>7</v>
      </c>
      <c r="F326" s="45" t="s">
        <v>10</v>
      </c>
      <c r="G326" s="45" t="s">
        <v>13</v>
      </c>
      <c r="H326" s="46">
        <v>301</v>
      </c>
      <c r="I326" s="47">
        <v>16.885365853658538</v>
      </c>
      <c r="L326"/>
    </row>
    <row r="327" spans="2:12" ht="14.5" x14ac:dyDescent="0.35">
      <c r="B327" s="45" t="str">
        <f>TEXT(BaseData!$C327,"mmm")</f>
        <v>Feb</v>
      </c>
      <c r="C327" s="44">
        <v>43497</v>
      </c>
      <c r="D327" s="44" t="s">
        <v>4</v>
      </c>
      <c r="E327" s="45" t="s">
        <v>6</v>
      </c>
      <c r="F327" s="45" t="s">
        <v>10</v>
      </c>
      <c r="G327" s="45" t="s">
        <v>13</v>
      </c>
      <c r="H327" s="46">
        <v>990</v>
      </c>
      <c r="I327" s="47">
        <v>44.42926829268292</v>
      </c>
      <c r="L327"/>
    </row>
    <row r="328" spans="2:12" ht="14.5" x14ac:dyDescent="0.35">
      <c r="B328" s="45" t="str">
        <f>TEXT(BaseData!$C328,"mmm")</f>
        <v>Feb</v>
      </c>
      <c r="C328" s="44">
        <v>43497</v>
      </c>
      <c r="D328" s="44" t="s">
        <v>4</v>
      </c>
      <c r="E328" s="45" t="s">
        <v>8</v>
      </c>
      <c r="F328" s="45" t="s">
        <v>10</v>
      </c>
      <c r="G328" s="45" t="s">
        <v>13</v>
      </c>
      <c r="H328" s="46">
        <v>404</v>
      </c>
      <c r="I328" s="47">
        <v>362.61463414634142</v>
      </c>
      <c r="L328"/>
    </row>
    <row r="329" spans="2:12" ht="14.5" x14ac:dyDescent="0.35">
      <c r="B329" s="45" t="str">
        <f>TEXT(BaseData!$C329,"mmm")</f>
        <v>Feb</v>
      </c>
      <c r="C329" s="44">
        <v>43497</v>
      </c>
      <c r="D329" s="44" t="s">
        <v>4</v>
      </c>
      <c r="E329" s="45" t="s">
        <v>9</v>
      </c>
      <c r="F329" s="45" t="s">
        <v>11</v>
      </c>
      <c r="G329" s="45" t="s">
        <v>13</v>
      </c>
      <c r="H329" s="46">
        <v>869</v>
      </c>
      <c r="I329" s="47">
        <v>828.72926829268295</v>
      </c>
      <c r="L329"/>
    </row>
    <row r="330" spans="2:12" ht="14.5" x14ac:dyDescent="0.35">
      <c r="B330" s="45" t="str">
        <f>TEXT(BaseData!$C330,"mmm")</f>
        <v>Feb</v>
      </c>
      <c r="C330" s="44">
        <v>43497</v>
      </c>
      <c r="D330" s="44" t="s">
        <v>4</v>
      </c>
      <c r="E330" s="45" t="s">
        <v>6</v>
      </c>
      <c r="F330" s="45" t="s">
        <v>11</v>
      </c>
      <c r="G330" s="45" t="s">
        <v>13</v>
      </c>
      <c r="H330" s="46">
        <v>203</v>
      </c>
      <c r="I330" s="47">
        <v>136.65365853658534</v>
      </c>
      <c r="L330"/>
    </row>
    <row r="331" spans="2:12" ht="14.5" x14ac:dyDescent="0.35">
      <c r="B331" s="45" t="str">
        <f>TEXT(BaseData!$C331,"mmm")</f>
        <v>Feb</v>
      </c>
      <c r="C331" s="44">
        <v>43497</v>
      </c>
      <c r="D331" s="44" t="s">
        <v>4</v>
      </c>
      <c r="E331" s="45" t="s">
        <v>7</v>
      </c>
      <c r="F331" s="45" t="s">
        <v>11</v>
      </c>
      <c r="G331" s="45" t="s">
        <v>13</v>
      </c>
      <c r="H331" s="46">
        <v>772</v>
      </c>
      <c r="I331" s="47">
        <v>173.22926829268289</v>
      </c>
      <c r="L331"/>
    </row>
    <row r="332" spans="2:12" ht="14.5" x14ac:dyDescent="0.35">
      <c r="B332" s="45" t="str">
        <f>TEXT(BaseData!$C332,"mmm")</f>
        <v>Feb</v>
      </c>
      <c r="C332" s="44">
        <v>43497</v>
      </c>
      <c r="D332" s="44" t="s">
        <v>4</v>
      </c>
      <c r="E332" s="45" t="s">
        <v>9</v>
      </c>
      <c r="F332" s="45" t="s">
        <v>10</v>
      </c>
      <c r="G332" s="45" t="s">
        <v>14</v>
      </c>
      <c r="H332" s="46">
        <v>549</v>
      </c>
      <c r="I332" s="47">
        <v>61.595121951219518</v>
      </c>
      <c r="L332"/>
    </row>
    <row r="333" spans="2:12" ht="14.5" x14ac:dyDescent="0.35">
      <c r="B333" s="45" t="str">
        <f>TEXT(BaseData!$C333,"mmm")</f>
        <v>Feb</v>
      </c>
      <c r="C333" s="44">
        <v>43497</v>
      </c>
      <c r="D333" s="44" t="s">
        <v>4</v>
      </c>
      <c r="E333" s="45" t="s">
        <v>6</v>
      </c>
      <c r="F333" s="45" t="s">
        <v>10</v>
      </c>
      <c r="G333" s="45" t="s">
        <v>14</v>
      </c>
      <c r="H333" s="46">
        <v>208</v>
      </c>
      <c r="I333" s="47">
        <v>102.6809756097561</v>
      </c>
      <c r="L333"/>
    </row>
    <row r="334" spans="2:12" ht="14.5" x14ac:dyDescent="0.35">
      <c r="B334" s="45" t="str">
        <f>TEXT(BaseData!$C334,"mmm")</f>
        <v>Feb</v>
      </c>
      <c r="C334" s="44">
        <v>43497</v>
      </c>
      <c r="D334" s="44" t="s">
        <v>4</v>
      </c>
      <c r="E334" s="45" t="s">
        <v>8</v>
      </c>
      <c r="F334" s="45" t="s">
        <v>10</v>
      </c>
      <c r="G334" s="45" t="s">
        <v>14</v>
      </c>
      <c r="H334" s="46">
        <v>567</v>
      </c>
      <c r="I334" s="47">
        <v>114.50634146341461</v>
      </c>
      <c r="L334"/>
    </row>
    <row r="335" spans="2:12" ht="14.5" x14ac:dyDescent="0.35">
      <c r="B335" s="45" t="str">
        <f>TEXT(BaseData!$C335,"mmm")</f>
        <v>Feb</v>
      </c>
      <c r="C335" s="44">
        <v>43497</v>
      </c>
      <c r="D335" s="44" t="s">
        <v>4</v>
      </c>
      <c r="E335" s="45" t="s">
        <v>7</v>
      </c>
      <c r="F335" s="45" t="s">
        <v>11</v>
      </c>
      <c r="G335" s="45" t="s">
        <v>14</v>
      </c>
      <c r="H335" s="46">
        <v>913</v>
      </c>
      <c r="I335" s="47">
        <v>583.87463414634146</v>
      </c>
      <c r="L335"/>
    </row>
    <row r="336" spans="2:12" ht="14.5" x14ac:dyDescent="0.35">
      <c r="B336" s="45" t="str">
        <f>TEXT(BaseData!$C336,"mmm")</f>
        <v>Feb</v>
      </c>
      <c r="C336" s="44">
        <v>43497</v>
      </c>
      <c r="D336" s="44" t="s">
        <v>4</v>
      </c>
      <c r="E336" s="45" t="s">
        <v>7</v>
      </c>
      <c r="F336" s="45" t="s">
        <v>11</v>
      </c>
      <c r="G336" s="45" t="s">
        <v>14</v>
      </c>
      <c r="H336" s="46">
        <v>662</v>
      </c>
      <c r="I336" s="47">
        <v>371.36585365853659</v>
      </c>
      <c r="L336"/>
    </row>
    <row r="337" spans="2:12" ht="14.5" x14ac:dyDescent="0.35">
      <c r="B337" s="45" t="str">
        <f>TEXT(BaseData!$C337,"mmm")</f>
        <v>Feb</v>
      </c>
      <c r="C337" s="44">
        <v>43497</v>
      </c>
      <c r="D337" s="44" t="s">
        <v>4</v>
      </c>
      <c r="E337" s="45" t="s">
        <v>6</v>
      </c>
      <c r="F337" s="45" t="s">
        <v>11</v>
      </c>
      <c r="G337" s="45" t="s">
        <v>14</v>
      </c>
      <c r="H337" s="46">
        <v>805</v>
      </c>
      <c r="I337" s="47">
        <v>0</v>
      </c>
      <c r="L337"/>
    </row>
    <row r="338" spans="2:12" ht="14.5" x14ac:dyDescent="0.35">
      <c r="B338" s="45" t="str">
        <f>TEXT(BaseData!$C338,"mmm")</f>
        <v>Feb</v>
      </c>
      <c r="C338" s="44">
        <v>43497</v>
      </c>
      <c r="D338" s="44" t="s">
        <v>4</v>
      </c>
      <c r="E338" s="45" t="s">
        <v>8</v>
      </c>
      <c r="F338" s="45" t="s">
        <v>10</v>
      </c>
      <c r="G338" s="45" t="s">
        <v>15</v>
      </c>
      <c r="H338" s="46">
        <v>936</v>
      </c>
      <c r="I338" s="47">
        <v>745.60390243902441</v>
      </c>
      <c r="L338"/>
    </row>
    <row r="339" spans="2:12" ht="14.5" x14ac:dyDescent="0.35">
      <c r="B339" s="45" t="str">
        <f>TEXT(BaseData!$C339,"mmm")</f>
        <v>Feb</v>
      </c>
      <c r="C339" s="44">
        <v>43497</v>
      </c>
      <c r="D339" s="44" t="s">
        <v>4</v>
      </c>
      <c r="E339" s="45" t="s">
        <v>9</v>
      </c>
      <c r="F339" s="45" t="s">
        <v>10</v>
      </c>
      <c r="G339" s="45" t="s">
        <v>15</v>
      </c>
      <c r="H339" s="46">
        <v>998</v>
      </c>
      <c r="I339" s="47">
        <v>313.51804878048779</v>
      </c>
      <c r="L339"/>
    </row>
    <row r="340" spans="2:12" ht="14.5" x14ac:dyDescent="0.35">
      <c r="B340" s="45" t="str">
        <f>TEXT(BaseData!$C340,"mmm")</f>
        <v>Feb</v>
      </c>
      <c r="C340" s="44">
        <v>43497</v>
      </c>
      <c r="D340" s="44" t="s">
        <v>4</v>
      </c>
      <c r="E340" s="45" t="s">
        <v>7</v>
      </c>
      <c r="F340" s="45" t="s">
        <v>10</v>
      </c>
      <c r="G340" s="45" t="s">
        <v>12</v>
      </c>
      <c r="H340" s="46">
        <v>879</v>
      </c>
      <c r="I340" s="47">
        <v>562.13121951219512</v>
      </c>
      <c r="L340"/>
    </row>
    <row r="341" spans="2:12" ht="14.5" x14ac:dyDescent="0.35">
      <c r="B341" s="45" t="str">
        <f>TEXT(BaseData!$C341,"mmm")</f>
        <v>Feb</v>
      </c>
      <c r="C341" s="44">
        <v>43497</v>
      </c>
      <c r="D341" s="44" t="s">
        <v>4</v>
      </c>
      <c r="E341" s="45" t="s">
        <v>8</v>
      </c>
      <c r="F341" s="45" t="s">
        <v>10</v>
      </c>
      <c r="G341" s="45" t="s">
        <v>12</v>
      </c>
      <c r="H341" s="46">
        <v>967</v>
      </c>
      <c r="I341" s="47">
        <v>1030.6804878048779</v>
      </c>
      <c r="L341"/>
    </row>
    <row r="342" spans="2:12" ht="14.5" x14ac:dyDescent="0.35">
      <c r="B342" s="45" t="str">
        <f>TEXT(BaseData!$C342,"mmm")</f>
        <v>Feb</v>
      </c>
      <c r="C342" s="44">
        <v>43497</v>
      </c>
      <c r="D342" s="44" t="s">
        <v>4</v>
      </c>
      <c r="E342" s="45" t="s">
        <v>6</v>
      </c>
      <c r="F342" s="45" t="s">
        <v>10</v>
      </c>
      <c r="G342" s="45" t="s">
        <v>12</v>
      </c>
      <c r="H342" s="46">
        <v>487</v>
      </c>
      <c r="I342" s="47">
        <v>109.27804878048781</v>
      </c>
      <c r="L342"/>
    </row>
    <row r="343" spans="2:12" ht="14.5" x14ac:dyDescent="0.35">
      <c r="B343" s="45" t="str">
        <f>TEXT(BaseData!$C343,"mmm")</f>
        <v>Feb</v>
      </c>
      <c r="C343" s="44">
        <v>43497</v>
      </c>
      <c r="D343" s="44" t="s">
        <v>4</v>
      </c>
      <c r="E343" s="45" t="s">
        <v>7</v>
      </c>
      <c r="F343" s="45" t="s">
        <v>11</v>
      </c>
      <c r="G343" s="45" t="s">
        <v>12</v>
      </c>
      <c r="H343" s="46">
        <v>657</v>
      </c>
      <c r="I343" s="47">
        <v>530.72780487804869</v>
      </c>
      <c r="L343"/>
    </row>
    <row r="344" spans="2:12" ht="14.5" x14ac:dyDescent="0.35">
      <c r="B344" s="45" t="str">
        <f>TEXT(BaseData!$C344,"mmm")</f>
        <v>Feb</v>
      </c>
      <c r="C344" s="44">
        <v>43497</v>
      </c>
      <c r="D344" s="44" t="s">
        <v>4</v>
      </c>
      <c r="E344" s="45" t="s">
        <v>9</v>
      </c>
      <c r="F344" s="45" t="s">
        <v>11</v>
      </c>
      <c r="G344" s="45" t="s">
        <v>12</v>
      </c>
      <c r="H344" s="46">
        <v>349</v>
      </c>
      <c r="I344" s="47">
        <v>0</v>
      </c>
      <c r="L344"/>
    </row>
    <row r="345" spans="2:12" ht="14.5" x14ac:dyDescent="0.35">
      <c r="B345" s="45" t="str">
        <f>TEXT(BaseData!$C345,"mmm")</f>
        <v>Feb</v>
      </c>
      <c r="C345" s="44">
        <v>43497</v>
      </c>
      <c r="D345" s="44" t="s">
        <v>4</v>
      </c>
      <c r="E345" s="45" t="s">
        <v>7</v>
      </c>
      <c r="F345" s="45" t="s">
        <v>11</v>
      </c>
      <c r="G345" s="45" t="s">
        <v>12</v>
      </c>
      <c r="H345" s="46">
        <v>923</v>
      </c>
      <c r="I345" s="47">
        <v>559.20292682926822</v>
      </c>
      <c r="L345"/>
    </row>
    <row r="346" spans="2:12" ht="14.5" x14ac:dyDescent="0.35">
      <c r="B346" s="45" t="str">
        <f>TEXT(BaseData!$C346,"mmm")</f>
        <v>Feb</v>
      </c>
      <c r="C346" s="44">
        <v>43497</v>
      </c>
      <c r="D346" s="44" t="s">
        <v>4</v>
      </c>
      <c r="E346" s="45" t="s">
        <v>8</v>
      </c>
      <c r="F346" s="45" t="s">
        <v>10</v>
      </c>
      <c r="G346" s="45" t="s">
        <v>13</v>
      </c>
      <c r="H346" s="46">
        <v>145</v>
      </c>
      <c r="I346" s="47">
        <v>39.043902439024386</v>
      </c>
      <c r="L346"/>
    </row>
    <row r="347" spans="2:12" ht="14.5" x14ac:dyDescent="0.35">
      <c r="B347" s="45" t="str">
        <f>TEXT(BaseData!$C347,"mmm")</f>
        <v>Feb</v>
      </c>
      <c r="C347" s="44">
        <v>43497</v>
      </c>
      <c r="D347" s="44" t="s">
        <v>4</v>
      </c>
      <c r="E347" s="45" t="s">
        <v>6</v>
      </c>
      <c r="F347" s="45" t="s">
        <v>10</v>
      </c>
      <c r="G347" s="45" t="s">
        <v>13</v>
      </c>
      <c r="H347" s="46">
        <v>327</v>
      </c>
      <c r="I347" s="47">
        <v>132.07609756097563</v>
      </c>
      <c r="L347"/>
    </row>
    <row r="348" spans="2:12" ht="14.5" x14ac:dyDescent="0.35">
      <c r="B348" s="45" t="str">
        <f>TEXT(BaseData!$C348,"mmm")</f>
        <v>Feb</v>
      </c>
      <c r="C348" s="44">
        <v>43497</v>
      </c>
      <c r="D348" s="44" t="s">
        <v>4</v>
      </c>
      <c r="E348" s="45" t="s">
        <v>7</v>
      </c>
      <c r="F348" s="45" t="s">
        <v>10</v>
      </c>
      <c r="G348" s="45" t="s">
        <v>13</v>
      </c>
      <c r="H348" s="46">
        <v>995</v>
      </c>
      <c r="I348" s="47">
        <v>100.4707317073171</v>
      </c>
      <c r="L348"/>
    </row>
    <row r="349" spans="2:12" ht="14.5" x14ac:dyDescent="0.35">
      <c r="B349" s="45" t="str">
        <f>TEXT(BaseData!$C349,"mmm")</f>
        <v>Feb</v>
      </c>
      <c r="C349" s="44">
        <v>43497</v>
      </c>
      <c r="D349" s="44" t="s">
        <v>4</v>
      </c>
      <c r="E349" s="45" t="s">
        <v>9</v>
      </c>
      <c r="F349" s="45" t="s">
        <v>11</v>
      </c>
      <c r="G349" s="45" t="s">
        <v>13</v>
      </c>
      <c r="H349" s="46">
        <v>551</v>
      </c>
      <c r="I349" s="47">
        <v>469.82829268292681</v>
      </c>
      <c r="L349"/>
    </row>
    <row r="350" spans="2:12" ht="14.5" x14ac:dyDescent="0.35">
      <c r="B350" s="45" t="str">
        <f>TEXT(BaseData!$C350,"mmm")</f>
        <v>Feb</v>
      </c>
      <c r="C350" s="44">
        <v>43497</v>
      </c>
      <c r="D350" s="44" t="s">
        <v>4</v>
      </c>
      <c r="E350" s="45" t="s">
        <v>6</v>
      </c>
      <c r="F350" s="45" t="s">
        <v>10</v>
      </c>
      <c r="G350" s="45" t="s">
        <v>15</v>
      </c>
      <c r="H350" s="46">
        <v>788</v>
      </c>
      <c r="I350" s="47">
        <v>689.59609756097552</v>
      </c>
      <c r="L350"/>
    </row>
    <row r="351" spans="2:12" ht="14.5" x14ac:dyDescent="0.35">
      <c r="B351" s="45" t="str">
        <f>TEXT(BaseData!$C351,"mmm")</f>
        <v>Mar</v>
      </c>
      <c r="C351" s="44">
        <v>43525</v>
      </c>
      <c r="D351" s="44" t="s">
        <v>4</v>
      </c>
      <c r="E351" s="45" t="s">
        <v>6</v>
      </c>
      <c r="F351" s="45" t="s">
        <v>10</v>
      </c>
      <c r="G351" s="45" t="s">
        <v>12</v>
      </c>
      <c r="H351" s="46">
        <v>705</v>
      </c>
      <c r="I351" s="47">
        <v>197.7439024390244</v>
      </c>
      <c r="L351"/>
    </row>
    <row r="352" spans="2:12" ht="14.5" x14ac:dyDescent="0.35">
      <c r="B352" s="45" t="str">
        <f>TEXT(BaseData!$C352,"mmm")</f>
        <v>Mar</v>
      </c>
      <c r="C352" s="44">
        <v>43525</v>
      </c>
      <c r="D352" s="44" t="s">
        <v>4</v>
      </c>
      <c r="E352" s="45" t="s">
        <v>8</v>
      </c>
      <c r="F352" s="45" t="s">
        <v>10</v>
      </c>
      <c r="G352" s="45" t="s">
        <v>12</v>
      </c>
      <c r="H352" s="46">
        <v>799</v>
      </c>
      <c r="I352" s="47">
        <v>699.22243902439038</v>
      </c>
      <c r="L352"/>
    </row>
    <row r="353" spans="2:12" ht="14.5" x14ac:dyDescent="0.35">
      <c r="B353" s="45" t="str">
        <f>TEXT(BaseData!$C353,"mmm")</f>
        <v>Mar</v>
      </c>
      <c r="C353" s="44">
        <v>43525</v>
      </c>
      <c r="D353" s="44" t="s">
        <v>4</v>
      </c>
      <c r="E353" s="45" t="s">
        <v>9</v>
      </c>
      <c r="F353" s="45" t="s">
        <v>10</v>
      </c>
      <c r="G353" s="45" t="s">
        <v>12</v>
      </c>
      <c r="H353" s="46">
        <v>636</v>
      </c>
      <c r="I353" s="47">
        <v>271.15317073170735</v>
      </c>
      <c r="L353"/>
    </row>
    <row r="354" spans="2:12" ht="14.5" x14ac:dyDescent="0.35">
      <c r="B354" s="45" t="str">
        <f>TEXT(BaseData!$C354,"mmm")</f>
        <v>Mar</v>
      </c>
      <c r="C354" s="44">
        <v>43525</v>
      </c>
      <c r="D354" s="44" t="s">
        <v>4</v>
      </c>
      <c r="E354" s="45" t="s">
        <v>8</v>
      </c>
      <c r="F354" s="45" t="s">
        <v>11</v>
      </c>
      <c r="G354" s="45" t="s">
        <v>12</v>
      </c>
      <c r="H354" s="46">
        <v>332</v>
      </c>
      <c r="I354" s="47">
        <v>126.64585365853659</v>
      </c>
      <c r="L354"/>
    </row>
    <row r="355" spans="2:12" ht="14.5" x14ac:dyDescent="0.35">
      <c r="B355" s="45" t="str">
        <f>TEXT(BaseData!$C355,"mmm")</f>
        <v>Mar</v>
      </c>
      <c r="C355" s="44">
        <v>43525</v>
      </c>
      <c r="D355" s="44" t="s">
        <v>4</v>
      </c>
      <c r="E355" s="45" t="s">
        <v>6</v>
      </c>
      <c r="F355" s="45" t="s">
        <v>11</v>
      </c>
      <c r="G355" s="45" t="s">
        <v>12</v>
      </c>
      <c r="H355" s="46">
        <v>589</v>
      </c>
      <c r="I355" s="47">
        <v>132.16585365853658</v>
      </c>
      <c r="L355"/>
    </row>
    <row r="356" spans="2:12" ht="14.5" x14ac:dyDescent="0.35">
      <c r="B356" s="45" t="str">
        <f>TEXT(BaseData!$C356,"mmm")</f>
        <v>Mar</v>
      </c>
      <c r="C356" s="44">
        <v>43525</v>
      </c>
      <c r="D356" s="44" t="s">
        <v>4</v>
      </c>
      <c r="E356" s="45" t="s">
        <v>7</v>
      </c>
      <c r="F356" s="45" t="s">
        <v>11</v>
      </c>
      <c r="G356" s="45" t="s">
        <v>12</v>
      </c>
      <c r="H356" s="46">
        <v>456</v>
      </c>
      <c r="I356" s="47">
        <v>388.82341463414639</v>
      </c>
      <c r="L356"/>
    </row>
    <row r="357" spans="2:12" ht="14.5" x14ac:dyDescent="0.35">
      <c r="B357" s="45" t="str">
        <f>TEXT(BaseData!$C357,"mmm")</f>
        <v>Mar</v>
      </c>
      <c r="C357" s="44">
        <v>43525</v>
      </c>
      <c r="D357" s="44" t="s">
        <v>4</v>
      </c>
      <c r="E357" s="45" t="s">
        <v>7</v>
      </c>
      <c r="F357" s="45" t="s">
        <v>10</v>
      </c>
      <c r="G357" s="45" t="s">
        <v>13</v>
      </c>
      <c r="H357" s="46">
        <v>876</v>
      </c>
      <c r="I357" s="47">
        <v>196.56585365853658</v>
      </c>
      <c r="L357"/>
    </row>
    <row r="358" spans="2:12" ht="14.5" x14ac:dyDescent="0.35">
      <c r="B358" s="45" t="str">
        <f>TEXT(BaseData!$C358,"mmm")</f>
        <v>Mar</v>
      </c>
      <c r="C358" s="44">
        <v>43525</v>
      </c>
      <c r="D358" s="44" t="s">
        <v>4</v>
      </c>
      <c r="E358" s="45" t="s">
        <v>6</v>
      </c>
      <c r="F358" s="45" t="s">
        <v>10</v>
      </c>
      <c r="G358" s="45" t="s">
        <v>13</v>
      </c>
      <c r="H358" s="46">
        <v>880</v>
      </c>
      <c r="I358" s="47">
        <v>49.365853658536579</v>
      </c>
      <c r="L358"/>
    </row>
    <row r="359" spans="2:12" ht="14.5" x14ac:dyDescent="0.35">
      <c r="B359" s="45" t="str">
        <f>TEXT(BaseData!$C359,"mmm")</f>
        <v>Mar</v>
      </c>
      <c r="C359" s="44">
        <v>43525</v>
      </c>
      <c r="D359" s="44" t="s">
        <v>4</v>
      </c>
      <c r="E359" s="45" t="s">
        <v>8</v>
      </c>
      <c r="F359" s="45" t="s">
        <v>10</v>
      </c>
      <c r="G359" s="45" t="s">
        <v>13</v>
      </c>
      <c r="H359" s="46">
        <v>285</v>
      </c>
      <c r="I359" s="47">
        <v>191.85365853658536</v>
      </c>
      <c r="L359"/>
    </row>
    <row r="360" spans="2:12" ht="14.5" x14ac:dyDescent="0.35">
      <c r="B360" s="45" t="str">
        <f>TEXT(BaseData!$C360,"mmm")</f>
        <v>Mar</v>
      </c>
      <c r="C360" s="44">
        <v>43525</v>
      </c>
      <c r="D360" s="44" t="s">
        <v>4</v>
      </c>
      <c r="E360" s="45" t="s">
        <v>9</v>
      </c>
      <c r="F360" s="45" t="s">
        <v>11</v>
      </c>
      <c r="G360" s="45" t="s">
        <v>13</v>
      </c>
      <c r="H360" s="46">
        <v>350</v>
      </c>
      <c r="I360" s="47">
        <v>373.04878048780489</v>
      </c>
      <c r="L360"/>
    </row>
    <row r="361" spans="2:12" ht="14.5" x14ac:dyDescent="0.35">
      <c r="B361" s="45" t="str">
        <f>TEXT(BaseData!$C361,"mmm")</f>
        <v>Mar</v>
      </c>
      <c r="C361" s="44">
        <v>43525</v>
      </c>
      <c r="D361" s="44" t="s">
        <v>4</v>
      </c>
      <c r="E361" s="45" t="s">
        <v>6</v>
      </c>
      <c r="F361" s="45" t="s">
        <v>11</v>
      </c>
      <c r="G361" s="45" t="s">
        <v>13</v>
      </c>
      <c r="H361" s="46">
        <v>116</v>
      </c>
      <c r="I361" s="47">
        <v>88.499512195121952</v>
      </c>
      <c r="L361"/>
    </row>
    <row r="362" spans="2:12" ht="14.5" x14ac:dyDescent="0.35">
      <c r="B362" s="45" t="str">
        <f>TEXT(BaseData!$C362,"mmm")</f>
        <v>Mar</v>
      </c>
      <c r="C362" s="44">
        <v>43525</v>
      </c>
      <c r="D362" s="44" t="s">
        <v>4</v>
      </c>
      <c r="E362" s="45" t="s">
        <v>7</v>
      </c>
      <c r="F362" s="45" t="s">
        <v>11</v>
      </c>
      <c r="G362" s="45" t="s">
        <v>13</v>
      </c>
      <c r="H362" s="46">
        <v>792</v>
      </c>
      <c r="I362" s="47">
        <v>0</v>
      </c>
      <c r="L362"/>
    </row>
    <row r="363" spans="2:12" ht="14.5" x14ac:dyDescent="0.35">
      <c r="B363" s="45" t="str">
        <f>TEXT(BaseData!$C363,"mmm")</f>
        <v>Mar</v>
      </c>
      <c r="C363" s="44">
        <v>43525</v>
      </c>
      <c r="D363" s="44" t="s">
        <v>4</v>
      </c>
      <c r="E363" s="45" t="s">
        <v>9</v>
      </c>
      <c r="F363" s="45" t="s">
        <v>10</v>
      </c>
      <c r="G363" s="45" t="s">
        <v>14</v>
      </c>
      <c r="H363" s="46">
        <v>138</v>
      </c>
      <c r="I363" s="47">
        <v>126.96</v>
      </c>
      <c r="L363"/>
    </row>
    <row r="364" spans="2:12" ht="14.5" x14ac:dyDescent="0.35">
      <c r="B364" s="45" t="str">
        <f>TEXT(BaseData!$C364,"mmm")</f>
        <v>Mar</v>
      </c>
      <c r="C364" s="44">
        <v>43525</v>
      </c>
      <c r="D364" s="44" t="s">
        <v>4</v>
      </c>
      <c r="E364" s="45" t="s">
        <v>6</v>
      </c>
      <c r="F364" s="45" t="s">
        <v>10</v>
      </c>
      <c r="G364" s="45" t="s">
        <v>14</v>
      </c>
      <c r="H364" s="46">
        <v>1000</v>
      </c>
      <c r="I364" s="47">
        <v>89.75609756097559</v>
      </c>
      <c r="L364"/>
    </row>
    <row r="365" spans="2:12" ht="14.5" x14ac:dyDescent="0.35">
      <c r="B365" s="45" t="str">
        <f>TEXT(BaseData!$C365,"mmm")</f>
        <v>Mar</v>
      </c>
      <c r="C365" s="44">
        <v>43525</v>
      </c>
      <c r="D365" s="44" t="s">
        <v>4</v>
      </c>
      <c r="E365" s="45" t="s">
        <v>8</v>
      </c>
      <c r="F365" s="45" t="s">
        <v>10</v>
      </c>
      <c r="G365" s="45" t="s">
        <v>14</v>
      </c>
      <c r="H365" s="46">
        <v>867</v>
      </c>
      <c r="I365" s="47">
        <v>924.09512195121965</v>
      </c>
      <c r="L365"/>
    </row>
    <row r="366" spans="2:12" ht="14.5" x14ac:dyDescent="0.35">
      <c r="B366" s="45" t="str">
        <f>TEXT(BaseData!$C366,"mmm")</f>
        <v>Mar</v>
      </c>
      <c r="C366" s="44">
        <v>43525</v>
      </c>
      <c r="D366" s="44" t="s">
        <v>4</v>
      </c>
      <c r="E366" s="45" t="s">
        <v>7</v>
      </c>
      <c r="F366" s="45" t="s">
        <v>11</v>
      </c>
      <c r="G366" s="45" t="s">
        <v>14</v>
      </c>
      <c r="H366" s="46">
        <v>311</v>
      </c>
      <c r="I366" s="47">
        <v>296.58780487804887</v>
      </c>
      <c r="L366"/>
    </row>
    <row r="367" spans="2:12" ht="14.5" x14ac:dyDescent="0.35">
      <c r="B367" s="45" t="str">
        <f>TEXT(BaseData!$C367,"mmm")</f>
        <v>Mar</v>
      </c>
      <c r="C367" s="44">
        <v>43525</v>
      </c>
      <c r="D367" s="44" t="s">
        <v>4</v>
      </c>
      <c r="E367" s="45" t="s">
        <v>7</v>
      </c>
      <c r="F367" s="45" t="s">
        <v>11</v>
      </c>
      <c r="G367" s="45" t="s">
        <v>14</v>
      </c>
      <c r="H367" s="46">
        <v>559</v>
      </c>
      <c r="I367" s="47">
        <v>313.58536585365852</v>
      </c>
      <c r="L367"/>
    </row>
    <row r="368" spans="2:12" ht="14.5" x14ac:dyDescent="0.35">
      <c r="B368" s="45" t="str">
        <f>TEXT(BaseData!$C368,"mmm")</f>
        <v>Mar</v>
      </c>
      <c r="C368" s="44">
        <v>43525</v>
      </c>
      <c r="D368" s="44" t="s">
        <v>4</v>
      </c>
      <c r="E368" s="45" t="s">
        <v>6</v>
      </c>
      <c r="F368" s="45" t="s">
        <v>11</v>
      </c>
      <c r="G368" s="45" t="s">
        <v>14</v>
      </c>
      <c r="H368" s="46">
        <v>327</v>
      </c>
      <c r="I368" s="47">
        <v>91.719512195121951</v>
      </c>
      <c r="L368"/>
    </row>
    <row r="369" spans="2:12" ht="14.5" x14ac:dyDescent="0.35">
      <c r="B369" s="45" t="str">
        <f>TEXT(BaseData!$C369,"mmm")</f>
        <v>Mar</v>
      </c>
      <c r="C369" s="44">
        <v>43525</v>
      </c>
      <c r="D369" s="44" t="s">
        <v>4</v>
      </c>
      <c r="E369" s="45" t="s">
        <v>9</v>
      </c>
      <c r="F369" s="45" t="s">
        <v>11</v>
      </c>
      <c r="G369" s="45" t="s">
        <v>13</v>
      </c>
      <c r="H369" s="46">
        <v>263</v>
      </c>
      <c r="I369" s="47">
        <v>247.86146341463413</v>
      </c>
      <c r="L369"/>
    </row>
    <row r="370" spans="2:12" ht="14.5" x14ac:dyDescent="0.35">
      <c r="B370" s="45" t="str">
        <f>TEXT(BaseData!$C370,"mmm")</f>
        <v>Mar</v>
      </c>
      <c r="C370" s="44">
        <v>43525</v>
      </c>
      <c r="D370" s="44" t="s">
        <v>4</v>
      </c>
      <c r="E370" s="45" t="s">
        <v>8</v>
      </c>
      <c r="F370" s="45" t="s">
        <v>11</v>
      </c>
      <c r="G370" s="45" t="s">
        <v>13</v>
      </c>
      <c r="H370" s="46">
        <v>720</v>
      </c>
      <c r="I370" s="47">
        <v>306.96585365853662</v>
      </c>
      <c r="L370"/>
    </row>
    <row r="371" spans="2:12" ht="14.5" x14ac:dyDescent="0.35">
      <c r="B371" s="45" t="str">
        <f>TEXT(BaseData!$C371,"mmm")</f>
        <v>Mar</v>
      </c>
      <c r="C371" s="44">
        <v>43525</v>
      </c>
      <c r="D371" s="44" t="s">
        <v>4</v>
      </c>
      <c r="E371" s="45" t="s">
        <v>6</v>
      </c>
      <c r="F371" s="45" t="s">
        <v>11</v>
      </c>
      <c r="G371" s="45" t="s">
        <v>13</v>
      </c>
      <c r="H371" s="46">
        <v>175</v>
      </c>
      <c r="I371" s="47">
        <v>133.51219512195121</v>
      </c>
      <c r="L371"/>
    </row>
    <row r="372" spans="2:12" ht="14.5" x14ac:dyDescent="0.35">
      <c r="B372" s="45" t="str">
        <f>TEXT(BaseData!$C372,"mmm")</f>
        <v>Mar</v>
      </c>
      <c r="C372" s="44">
        <v>43525</v>
      </c>
      <c r="D372" s="44" t="s">
        <v>4</v>
      </c>
      <c r="E372" s="45" t="s">
        <v>7</v>
      </c>
      <c r="F372" s="45" t="s">
        <v>10</v>
      </c>
      <c r="G372" s="45" t="s">
        <v>14</v>
      </c>
      <c r="H372" s="46">
        <v>544</v>
      </c>
      <c r="I372" s="47">
        <v>274.6536585365854</v>
      </c>
      <c r="L372"/>
    </row>
    <row r="373" spans="2:12" ht="14.5" x14ac:dyDescent="0.35">
      <c r="B373" s="45" t="str">
        <f>TEXT(BaseData!$C373,"mmm")</f>
        <v>Mar</v>
      </c>
      <c r="C373" s="44">
        <v>43525</v>
      </c>
      <c r="D373" s="44" t="s">
        <v>4</v>
      </c>
      <c r="E373" s="45" t="s">
        <v>8</v>
      </c>
      <c r="F373" s="45" t="s">
        <v>10</v>
      </c>
      <c r="G373" s="45" t="s">
        <v>14</v>
      </c>
      <c r="H373" s="46">
        <v>897</v>
      </c>
      <c r="I373" s="47">
        <v>563.5785365853659</v>
      </c>
      <c r="L373"/>
    </row>
    <row r="374" spans="2:12" ht="14.5" x14ac:dyDescent="0.35">
      <c r="B374" s="45" t="str">
        <f>TEXT(BaseData!$C374,"mmm")</f>
        <v>Mar</v>
      </c>
      <c r="C374" s="44">
        <v>43525</v>
      </c>
      <c r="D374" s="44" t="s">
        <v>4</v>
      </c>
      <c r="E374" s="45" t="s">
        <v>7</v>
      </c>
      <c r="F374" s="45" t="s">
        <v>10</v>
      </c>
      <c r="G374" s="45" t="s">
        <v>14</v>
      </c>
      <c r="H374" s="46">
        <v>398</v>
      </c>
      <c r="I374" s="47">
        <v>321.50634146341469</v>
      </c>
      <c r="L374"/>
    </row>
    <row r="375" spans="2:12" ht="14.5" x14ac:dyDescent="0.35">
      <c r="B375" s="45" t="str">
        <f>TEXT(BaseData!$C375,"mmm")</f>
        <v>Mar</v>
      </c>
      <c r="C375" s="44">
        <v>43525</v>
      </c>
      <c r="D375" s="44" t="s">
        <v>4</v>
      </c>
      <c r="E375" s="45" t="s">
        <v>8</v>
      </c>
      <c r="F375" s="45" t="s">
        <v>11</v>
      </c>
      <c r="G375" s="45" t="s">
        <v>14</v>
      </c>
      <c r="H375" s="46">
        <v>995</v>
      </c>
      <c r="I375" s="47">
        <v>223.26829268292684</v>
      </c>
      <c r="L375"/>
    </row>
    <row r="376" spans="2:12" ht="14.5" x14ac:dyDescent="0.35">
      <c r="B376" s="45" t="str">
        <f>TEXT(BaseData!$C376,"mmm")</f>
        <v>Mar</v>
      </c>
      <c r="C376" s="44">
        <v>43525</v>
      </c>
      <c r="D376" s="44" t="s">
        <v>4</v>
      </c>
      <c r="E376" s="45" t="s">
        <v>6</v>
      </c>
      <c r="F376" s="45" t="s">
        <v>11</v>
      </c>
      <c r="G376" s="45" t="s">
        <v>14</v>
      </c>
      <c r="H376" s="46">
        <v>376</v>
      </c>
      <c r="I376" s="47">
        <v>101.24487804878051</v>
      </c>
      <c r="L376"/>
    </row>
    <row r="377" spans="2:12" ht="14.5" x14ac:dyDescent="0.35">
      <c r="B377" s="45" t="str">
        <f>TEXT(BaseData!$C377,"mmm")</f>
        <v>Mar</v>
      </c>
      <c r="C377" s="44">
        <v>43525</v>
      </c>
      <c r="D377" s="44" t="s">
        <v>4</v>
      </c>
      <c r="E377" s="45" t="s">
        <v>9</v>
      </c>
      <c r="F377" s="45" t="s">
        <v>11</v>
      </c>
      <c r="G377" s="45" t="s">
        <v>14</v>
      </c>
      <c r="H377" s="46">
        <v>660</v>
      </c>
      <c r="I377" s="47">
        <v>503.53170731707314</v>
      </c>
      <c r="L377"/>
    </row>
    <row r="378" spans="2:12" ht="14.5" x14ac:dyDescent="0.35">
      <c r="B378" s="45" t="str">
        <f>TEXT(BaseData!$C378,"mmm")</f>
        <v>Mar</v>
      </c>
      <c r="C378" s="44">
        <v>43525</v>
      </c>
      <c r="D378" s="44" t="s">
        <v>4</v>
      </c>
      <c r="E378" s="45" t="s">
        <v>7</v>
      </c>
      <c r="F378" s="45" t="s">
        <v>10</v>
      </c>
      <c r="G378" s="45" t="s">
        <v>15</v>
      </c>
      <c r="H378" s="46">
        <v>202</v>
      </c>
      <c r="I378" s="47">
        <v>111.05073170731708</v>
      </c>
      <c r="L378"/>
    </row>
    <row r="379" spans="2:12" ht="14.5" x14ac:dyDescent="0.35">
      <c r="B379" s="45" t="str">
        <f>TEXT(BaseData!$C379,"mmm")</f>
        <v>Mar</v>
      </c>
      <c r="C379" s="44">
        <v>43525</v>
      </c>
      <c r="D379" s="44" t="s">
        <v>4</v>
      </c>
      <c r="E379" s="45" t="s">
        <v>6</v>
      </c>
      <c r="F379" s="45" t="s">
        <v>10</v>
      </c>
      <c r="G379" s="45" t="s">
        <v>15</v>
      </c>
      <c r="H379" s="46">
        <v>972</v>
      </c>
      <c r="I379" s="47">
        <v>370.78243902439027</v>
      </c>
      <c r="L379"/>
    </row>
    <row r="380" spans="2:12" ht="14.5" x14ac:dyDescent="0.35">
      <c r="B380" s="45" t="str">
        <f>TEXT(BaseData!$C380,"mmm")</f>
        <v>Apr</v>
      </c>
      <c r="C380" s="44">
        <v>43556</v>
      </c>
      <c r="D380" s="44" t="s">
        <v>3</v>
      </c>
      <c r="E380" s="45" t="s">
        <v>6</v>
      </c>
      <c r="F380" s="45" t="s">
        <v>10</v>
      </c>
      <c r="G380" s="45" t="s">
        <v>12</v>
      </c>
      <c r="H380" s="46">
        <v>832</v>
      </c>
      <c r="I380" s="47">
        <v>138.90593850527418</v>
      </c>
      <c r="L380"/>
    </row>
    <row r="381" spans="2:12" ht="14.5" x14ac:dyDescent="0.35">
      <c r="B381" s="45" t="str">
        <f>TEXT(BaseData!$C381,"mmm")</f>
        <v>Apr</v>
      </c>
      <c r="C381" s="44">
        <v>43556</v>
      </c>
      <c r="D381" s="44" t="s">
        <v>3</v>
      </c>
      <c r="E381" s="45" t="s">
        <v>8</v>
      </c>
      <c r="F381" s="45" t="s">
        <v>10</v>
      </c>
      <c r="G381" s="45" t="s">
        <v>12</v>
      </c>
      <c r="H381" s="46">
        <v>584</v>
      </c>
      <c r="I381" s="47">
        <v>360.62000000000006</v>
      </c>
      <c r="L381"/>
    </row>
    <row r="382" spans="2:12" ht="14.5" x14ac:dyDescent="0.35">
      <c r="B382" s="45" t="str">
        <f>TEXT(BaseData!$C382,"mmm")</f>
        <v>Apr</v>
      </c>
      <c r="C382" s="44">
        <v>43556</v>
      </c>
      <c r="D382" s="44" t="s">
        <v>3</v>
      </c>
      <c r="E382" s="45" t="s">
        <v>9</v>
      </c>
      <c r="F382" s="45" t="s">
        <v>10</v>
      </c>
      <c r="G382" s="45" t="s">
        <v>12</v>
      </c>
      <c r="H382" s="46">
        <v>679</v>
      </c>
      <c r="I382" s="47">
        <v>198.60750000000004</v>
      </c>
      <c r="L382"/>
    </row>
    <row r="383" spans="2:12" ht="14.5" x14ac:dyDescent="0.35">
      <c r="B383" s="45" t="str">
        <f>TEXT(BaseData!$C383,"mmm")</f>
        <v>Apr</v>
      </c>
      <c r="C383" s="44">
        <v>43556</v>
      </c>
      <c r="D383" s="44" t="s">
        <v>3</v>
      </c>
      <c r="E383" s="45" t="s">
        <v>8</v>
      </c>
      <c r="F383" s="45" t="s">
        <v>11</v>
      </c>
      <c r="G383" s="45" t="s">
        <v>12</v>
      </c>
      <c r="H383" s="46">
        <v>990</v>
      </c>
      <c r="I383" s="47">
        <v>431.1450000000001</v>
      </c>
      <c r="L383"/>
    </row>
    <row r="384" spans="2:12" ht="14.5" x14ac:dyDescent="0.35">
      <c r="B384" s="45" t="str">
        <f>TEXT(BaseData!$C384,"mmm")</f>
        <v>Apr</v>
      </c>
      <c r="C384" s="44">
        <v>43556</v>
      </c>
      <c r="D384" s="44" t="s">
        <v>3</v>
      </c>
      <c r="E384" s="45" t="s">
        <v>6</v>
      </c>
      <c r="F384" s="45" t="s">
        <v>11</v>
      </c>
      <c r="G384" s="45" t="s">
        <v>12</v>
      </c>
      <c r="H384" s="46">
        <v>427</v>
      </c>
      <c r="I384" s="47">
        <v>55.51</v>
      </c>
      <c r="L384"/>
    </row>
    <row r="385" spans="2:12" ht="14.5" x14ac:dyDescent="0.35">
      <c r="B385" s="45" t="str">
        <f>TEXT(BaseData!$C385,"mmm")</f>
        <v>Apr</v>
      </c>
      <c r="C385" s="44">
        <v>43556</v>
      </c>
      <c r="D385" s="44" t="s">
        <v>3</v>
      </c>
      <c r="E385" s="45" t="s">
        <v>7</v>
      </c>
      <c r="F385" s="45" t="s">
        <v>11</v>
      </c>
      <c r="G385" s="45" t="s">
        <v>12</v>
      </c>
      <c r="H385" s="46">
        <v>258</v>
      </c>
      <c r="I385" s="47">
        <v>134.16</v>
      </c>
      <c r="L385"/>
    </row>
    <row r="386" spans="2:12" ht="14.5" x14ac:dyDescent="0.35">
      <c r="B386" s="45" t="str">
        <f>TEXT(BaseData!$C386,"mmm")</f>
        <v>Apr</v>
      </c>
      <c r="C386" s="44">
        <v>43556</v>
      </c>
      <c r="D386" s="44" t="s">
        <v>3</v>
      </c>
      <c r="E386" s="45" t="s">
        <v>7</v>
      </c>
      <c r="F386" s="45" t="s">
        <v>10</v>
      </c>
      <c r="G386" s="45" t="s">
        <v>13</v>
      </c>
      <c r="H386" s="46">
        <v>122</v>
      </c>
      <c r="I386" s="47">
        <v>11.895000000000003</v>
      </c>
      <c r="L386"/>
    </row>
    <row r="387" spans="2:12" ht="14.5" x14ac:dyDescent="0.35">
      <c r="B387" s="45" t="str">
        <f>TEXT(BaseData!$C387,"mmm")</f>
        <v>Apr</v>
      </c>
      <c r="C387" s="44">
        <v>43556</v>
      </c>
      <c r="D387" s="44" t="s">
        <v>3</v>
      </c>
      <c r="E387" s="45" t="s">
        <v>6</v>
      </c>
      <c r="F387" s="45" t="s">
        <v>10</v>
      </c>
      <c r="G387" s="45" t="s">
        <v>13</v>
      </c>
      <c r="H387" s="46">
        <v>939</v>
      </c>
      <c r="I387" s="47">
        <v>24.414000000000001</v>
      </c>
      <c r="L387"/>
    </row>
    <row r="388" spans="2:12" ht="14.5" x14ac:dyDescent="0.35">
      <c r="B388" s="45" t="str">
        <f>TEXT(BaseData!$C388,"mmm")</f>
        <v>Apr</v>
      </c>
      <c r="C388" s="44">
        <v>43556</v>
      </c>
      <c r="D388" s="44" t="s">
        <v>3</v>
      </c>
      <c r="E388" s="45" t="s">
        <v>8</v>
      </c>
      <c r="F388" s="45" t="s">
        <v>10</v>
      </c>
      <c r="G388" s="45" t="s">
        <v>13</v>
      </c>
      <c r="H388" s="46">
        <v>312</v>
      </c>
      <c r="I388" s="47">
        <v>162.24</v>
      </c>
      <c r="L388"/>
    </row>
    <row r="389" spans="2:12" ht="14.5" x14ac:dyDescent="0.35">
      <c r="B389" s="45" t="str">
        <f>TEXT(BaseData!$C389,"mmm")</f>
        <v>Apr</v>
      </c>
      <c r="C389" s="44">
        <v>43556</v>
      </c>
      <c r="D389" s="44" t="s">
        <v>3</v>
      </c>
      <c r="E389" s="45" t="s">
        <v>9</v>
      </c>
      <c r="F389" s="45" t="s">
        <v>11</v>
      </c>
      <c r="G389" s="45" t="s">
        <v>13</v>
      </c>
      <c r="H389" s="46">
        <v>557</v>
      </c>
      <c r="I389" s="47">
        <v>343.94749999999999</v>
      </c>
      <c r="L389"/>
    </row>
    <row r="390" spans="2:12" ht="14.5" x14ac:dyDescent="0.35">
      <c r="B390" s="45" t="str">
        <f>TEXT(BaseData!$C390,"mmm")</f>
        <v>Apr</v>
      </c>
      <c r="C390" s="44">
        <v>43556</v>
      </c>
      <c r="D390" s="44" t="s">
        <v>3</v>
      </c>
      <c r="E390" s="45" t="s">
        <v>6</v>
      </c>
      <c r="F390" s="45" t="s">
        <v>11</v>
      </c>
      <c r="G390" s="45" t="s">
        <v>13</v>
      </c>
      <c r="H390" s="46">
        <v>603</v>
      </c>
      <c r="I390" s="47">
        <v>360.59399999999999</v>
      </c>
      <c r="L390"/>
    </row>
    <row r="391" spans="2:12" ht="14.5" x14ac:dyDescent="0.35">
      <c r="B391" s="45" t="str">
        <f>TEXT(BaseData!$C391,"mmm")</f>
        <v>Apr</v>
      </c>
      <c r="C391" s="44">
        <v>43556</v>
      </c>
      <c r="D391" s="44" t="s">
        <v>3</v>
      </c>
      <c r="E391" s="45" t="s">
        <v>7</v>
      </c>
      <c r="F391" s="45" t="s">
        <v>11</v>
      </c>
      <c r="G391" s="45" t="s">
        <v>13</v>
      </c>
      <c r="H391" s="46">
        <v>272</v>
      </c>
      <c r="I391" s="47">
        <v>141.44</v>
      </c>
      <c r="L391"/>
    </row>
    <row r="392" spans="2:12" ht="14.5" x14ac:dyDescent="0.35">
      <c r="B392" s="45" t="str">
        <f>TEXT(BaseData!$C392,"mmm")</f>
        <v>Apr</v>
      </c>
      <c r="C392" s="44">
        <v>43556</v>
      </c>
      <c r="D392" s="44" t="s">
        <v>3</v>
      </c>
      <c r="E392" s="45" t="s">
        <v>9</v>
      </c>
      <c r="F392" s="45" t="s">
        <v>10</v>
      </c>
      <c r="G392" s="45" t="s">
        <v>14</v>
      </c>
      <c r="H392" s="46">
        <v>771</v>
      </c>
      <c r="I392" s="47">
        <v>320.73600000000005</v>
      </c>
      <c r="L392"/>
    </row>
    <row r="393" spans="2:12" ht="14.5" x14ac:dyDescent="0.35">
      <c r="B393" s="45" t="str">
        <f>TEXT(BaseData!$C393,"mmm")</f>
        <v>Apr</v>
      </c>
      <c r="C393" s="44">
        <v>43556</v>
      </c>
      <c r="D393" s="44" t="s">
        <v>3</v>
      </c>
      <c r="E393" s="45" t="s">
        <v>6</v>
      </c>
      <c r="F393" s="45" t="s">
        <v>10</v>
      </c>
      <c r="G393" s="45" t="s">
        <v>14</v>
      </c>
      <c r="H393" s="46">
        <v>978</v>
      </c>
      <c r="I393" s="47">
        <v>457.70399999999995</v>
      </c>
      <c r="L393"/>
    </row>
    <row r="394" spans="2:12" ht="14.5" x14ac:dyDescent="0.35">
      <c r="B394" s="45" t="str">
        <f>TEXT(BaseData!$C394,"mmm")</f>
        <v>Apr</v>
      </c>
      <c r="C394" s="44">
        <v>43556</v>
      </c>
      <c r="D394" s="44" t="s">
        <v>3</v>
      </c>
      <c r="E394" s="45" t="s">
        <v>8</v>
      </c>
      <c r="F394" s="45" t="s">
        <v>10</v>
      </c>
      <c r="G394" s="45" t="s">
        <v>14</v>
      </c>
      <c r="H394" s="46">
        <v>158</v>
      </c>
      <c r="I394" s="47">
        <v>60.592999999999989</v>
      </c>
      <c r="L394"/>
    </row>
    <row r="395" spans="2:12" ht="14.5" x14ac:dyDescent="0.35">
      <c r="B395" s="45" t="str">
        <f>TEXT(BaseData!$C395,"mmm")</f>
        <v>Apr</v>
      </c>
      <c r="C395" s="44">
        <v>43556</v>
      </c>
      <c r="D395" s="44" t="s">
        <v>3</v>
      </c>
      <c r="E395" s="45" t="s">
        <v>7</v>
      </c>
      <c r="F395" s="45" t="s">
        <v>11</v>
      </c>
      <c r="G395" s="45" t="s">
        <v>14</v>
      </c>
      <c r="H395" s="46">
        <v>804</v>
      </c>
      <c r="I395" s="47">
        <v>73.164000000000001</v>
      </c>
      <c r="L395"/>
    </row>
    <row r="396" spans="2:12" ht="14.5" x14ac:dyDescent="0.35">
      <c r="B396" s="45" t="str">
        <f>TEXT(BaseData!$C396,"mmm")</f>
        <v>Apr</v>
      </c>
      <c r="C396" s="44">
        <v>43556</v>
      </c>
      <c r="D396" s="44" t="s">
        <v>3</v>
      </c>
      <c r="E396" s="45" t="s">
        <v>7</v>
      </c>
      <c r="F396" s="45" t="s">
        <v>11</v>
      </c>
      <c r="G396" s="45" t="s">
        <v>14</v>
      </c>
      <c r="H396" s="46">
        <v>305</v>
      </c>
      <c r="I396" s="47">
        <v>0</v>
      </c>
      <c r="L396"/>
    </row>
    <row r="397" spans="2:12" ht="14.5" x14ac:dyDescent="0.35">
      <c r="B397" s="45" t="str">
        <f>TEXT(BaseData!$C397,"mmm")</f>
        <v>Apr</v>
      </c>
      <c r="C397" s="44">
        <v>43556</v>
      </c>
      <c r="D397" s="44" t="s">
        <v>3</v>
      </c>
      <c r="E397" s="45" t="s">
        <v>6</v>
      </c>
      <c r="F397" s="45" t="s">
        <v>11</v>
      </c>
      <c r="G397" s="45" t="s">
        <v>14</v>
      </c>
      <c r="H397" s="46">
        <v>528</v>
      </c>
      <c r="I397" s="47">
        <v>0</v>
      </c>
      <c r="L397"/>
    </row>
    <row r="398" spans="2:12" ht="14.5" x14ac:dyDescent="0.35">
      <c r="B398" s="45" t="str">
        <f>TEXT(BaseData!$C398,"mmm")</f>
        <v>Apr</v>
      </c>
      <c r="C398" s="44">
        <v>43556</v>
      </c>
      <c r="D398" s="44" t="s">
        <v>3</v>
      </c>
      <c r="E398" s="45" t="s">
        <v>8</v>
      </c>
      <c r="F398" s="45" t="s">
        <v>10</v>
      </c>
      <c r="G398" s="45" t="s">
        <v>15</v>
      </c>
      <c r="H398" s="46">
        <v>378</v>
      </c>
      <c r="I398" s="47">
        <v>68.795999999999992</v>
      </c>
      <c r="L398"/>
    </row>
    <row r="399" spans="2:12" ht="14.5" x14ac:dyDescent="0.35">
      <c r="B399" s="45" t="str">
        <f>TEXT(BaseData!$C399,"mmm")</f>
        <v>Apr</v>
      </c>
      <c r="C399" s="44">
        <v>43556</v>
      </c>
      <c r="D399" s="44" t="s">
        <v>3</v>
      </c>
      <c r="E399" s="45" t="s">
        <v>9</v>
      </c>
      <c r="F399" s="45" t="s">
        <v>10</v>
      </c>
      <c r="G399" s="45" t="s">
        <v>15</v>
      </c>
      <c r="H399" s="46">
        <v>515</v>
      </c>
      <c r="I399" s="47">
        <v>267.8</v>
      </c>
      <c r="L399"/>
    </row>
    <row r="400" spans="2:12" ht="14.5" x14ac:dyDescent="0.35">
      <c r="B400" s="45" t="str">
        <f>TEXT(BaseData!$C400,"mmm")</f>
        <v>Apr</v>
      </c>
      <c r="C400" s="44">
        <v>43556</v>
      </c>
      <c r="D400" s="44" t="s">
        <v>3</v>
      </c>
      <c r="E400" s="45" t="s">
        <v>7</v>
      </c>
      <c r="F400" s="45" t="s">
        <v>10</v>
      </c>
      <c r="G400" s="45" t="s">
        <v>12</v>
      </c>
      <c r="H400" s="46">
        <v>919</v>
      </c>
      <c r="I400" s="47">
        <v>567.48249999999996</v>
      </c>
      <c r="L400"/>
    </row>
    <row r="401" spans="2:12" ht="14.5" x14ac:dyDescent="0.35">
      <c r="B401" s="45" t="str">
        <f>TEXT(BaseData!$C401,"mmm")</f>
        <v>Apr</v>
      </c>
      <c r="C401" s="44">
        <v>43556</v>
      </c>
      <c r="D401" s="44" t="s">
        <v>3</v>
      </c>
      <c r="E401" s="45" t="s">
        <v>8</v>
      </c>
      <c r="F401" s="45" t="s">
        <v>10</v>
      </c>
      <c r="G401" s="45" t="s">
        <v>12</v>
      </c>
      <c r="H401" s="46">
        <v>390</v>
      </c>
      <c r="I401" s="47">
        <v>91.26</v>
      </c>
      <c r="L401"/>
    </row>
    <row r="402" spans="2:12" ht="14.5" x14ac:dyDescent="0.35">
      <c r="B402" s="45" t="str">
        <f>TEXT(BaseData!$C402,"mmm")</f>
        <v>Apr</v>
      </c>
      <c r="C402" s="44">
        <v>43556</v>
      </c>
      <c r="D402" s="44" t="s">
        <v>3</v>
      </c>
      <c r="E402" s="45" t="s">
        <v>6</v>
      </c>
      <c r="F402" s="45" t="s">
        <v>10</v>
      </c>
      <c r="G402" s="45" t="s">
        <v>12</v>
      </c>
      <c r="H402" s="46">
        <v>323</v>
      </c>
      <c r="I402" s="47">
        <v>104.97499999999999</v>
      </c>
      <c r="L402"/>
    </row>
    <row r="403" spans="2:12" ht="14.5" x14ac:dyDescent="0.35">
      <c r="B403" s="45" t="str">
        <f>TEXT(BaseData!$C403,"mmm")</f>
        <v>Apr</v>
      </c>
      <c r="C403" s="44">
        <v>43556</v>
      </c>
      <c r="D403" s="44" t="s">
        <v>3</v>
      </c>
      <c r="E403" s="45" t="s">
        <v>7</v>
      </c>
      <c r="F403" s="45" t="s">
        <v>11</v>
      </c>
      <c r="G403" s="45" t="s">
        <v>12</v>
      </c>
      <c r="H403" s="46">
        <v>389</v>
      </c>
      <c r="I403" s="47">
        <v>235.15049999999997</v>
      </c>
      <c r="L403"/>
    </row>
    <row r="404" spans="2:12" ht="14.5" x14ac:dyDescent="0.35">
      <c r="B404" s="45" t="str">
        <f>TEXT(BaseData!$C404,"mmm")</f>
        <v>Apr</v>
      </c>
      <c r="C404" s="44">
        <v>43556</v>
      </c>
      <c r="D404" s="44" t="s">
        <v>3</v>
      </c>
      <c r="E404" s="45" t="s">
        <v>9</v>
      </c>
      <c r="F404" s="45" t="s">
        <v>11</v>
      </c>
      <c r="G404" s="45" t="s">
        <v>12</v>
      </c>
      <c r="H404" s="46">
        <v>487</v>
      </c>
      <c r="I404" s="47">
        <v>0</v>
      </c>
      <c r="L404"/>
    </row>
    <row r="405" spans="2:12" ht="14.5" x14ac:dyDescent="0.35">
      <c r="B405" s="45" t="str">
        <f>TEXT(BaseData!$C405,"mmm")</f>
        <v>Apr</v>
      </c>
      <c r="C405" s="44">
        <v>43556</v>
      </c>
      <c r="D405" s="44" t="s">
        <v>3</v>
      </c>
      <c r="E405" s="45" t="s">
        <v>7</v>
      </c>
      <c r="F405" s="45" t="s">
        <v>11</v>
      </c>
      <c r="G405" s="45" t="s">
        <v>12</v>
      </c>
      <c r="H405" s="46">
        <v>920</v>
      </c>
      <c r="I405" s="47">
        <v>538.20000000000005</v>
      </c>
      <c r="L405"/>
    </row>
    <row r="406" spans="2:12" ht="14.5" x14ac:dyDescent="0.35">
      <c r="B406" s="45" t="str">
        <f>TEXT(BaseData!$C406,"mmm")</f>
        <v>Apr</v>
      </c>
      <c r="C406" s="44">
        <v>43556</v>
      </c>
      <c r="D406" s="44" t="s">
        <v>3</v>
      </c>
      <c r="E406" s="45" t="s">
        <v>8</v>
      </c>
      <c r="F406" s="45" t="s">
        <v>10</v>
      </c>
      <c r="G406" s="45" t="s">
        <v>14</v>
      </c>
      <c r="H406" s="46">
        <v>778</v>
      </c>
      <c r="I406" s="47">
        <v>212.39399999999998</v>
      </c>
      <c r="L406"/>
    </row>
    <row r="407" spans="2:12" ht="14.5" x14ac:dyDescent="0.35">
      <c r="B407" s="45" t="str">
        <f>TEXT(BaseData!$C407,"mmm")</f>
        <v>Apr</v>
      </c>
      <c r="C407" s="44">
        <v>43556</v>
      </c>
      <c r="D407" s="44" t="s">
        <v>3</v>
      </c>
      <c r="E407" s="45" t="s">
        <v>7</v>
      </c>
      <c r="F407" s="45" t="s">
        <v>10</v>
      </c>
      <c r="G407" s="45" t="s">
        <v>14</v>
      </c>
      <c r="H407" s="46">
        <v>604</v>
      </c>
      <c r="I407" s="47">
        <v>227.70800000000003</v>
      </c>
      <c r="L407"/>
    </row>
    <row r="408" spans="2:12" ht="14.5" x14ac:dyDescent="0.35">
      <c r="B408" s="45" t="str">
        <f>TEXT(BaseData!$C408,"mmm")</f>
        <v>Apr</v>
      </c>
      <c r="C408" s="44">
        <v>43556</v>
      </c>
      <c r="D408" s="44" t="s">
        <v>3</v>
      </c>
      <c r="E408" s="45" t="s">
        <v>8</v>
      </c>
      <c r="F408" s="45" t="s">
        <v>11</v>
      </c>
      <c r="G408" s="45" t="s">
        <v>14</v>
      </c>
      <c r="H408" s="46">
        <v>181</v>
      </c>
      <c r="I408" s="47">
        <v>9.4120000000000008</v>
      </c>
      <c r="L408"/>
    </row>
    <row r="409" spans="2:12" ht="14.5" x14ac:dyDescent="0.35">
      <c r="B409" s="45" t="str">
        <f>TEXT(BaseData!$C409,"mmm")</f>
        <v>Apr</v>
      </c>
      <c r="C409" s="44">
        <v>43556</v>
      </c>
      <c r="D409" s="44" t="s">
        <v>3</v>
      </c>
      <c r="E409" s="45" t="s">
        <v>6</v>
      </c>
      <c r="F409" s="45" t="s">
        <v>11</v>
      </c>
      <c r="G409" s="45" t="s">
        <v>14</v>
      </c>
      <c r="H409" s="46">
        <v>108</v>
      </c>
      <c r="I409" s="47">
        <v>16.847999999999999</v>
      </c>
      <c r="L409"/>
    </row>
    <row r="410" spans="2:12" ht="14.5" x14ac:dyDescent="0.35">
      <c r="B410" s="45" t="str">
        <f>TEXT(BaseData!$C410,"mmm")</f>
        <v>Apr</v>
      </c>
      <c r="C410" s="44">
        <v>43556</v>
      </c>
      <c r="D410" s="44" t="s">
        <v>3</v>
      </c>
      <c r="E410" s="45" t="s">
        <v>9</v>
      </c>
      <c r="F410" s="45" t="s">
        <v>11</v>
      </c>
      <c r="G410" s="45" t="s">
        <v>14</v>
      </c>
      <c r="H410" s="46">
        <v>266</v>
      </c>
      <c r="I410" s="47">
        <v>117.572</v>
      </c>
      <c r="L410"/>
    </row>
    <row r="411" spans="2:12" ht="14.5" x14ac:dyDescent="0.35">
      <c r="B411" s="45" t="str">
        <f>TEXT(BaseData!$C411,"mmm")</f>
        <v>Apr</v>
      </c>
      <c r="C411" s="44">
        <v>43556</v>
      </c>
      <c r="D411" s="44" t="s">
        <v>3</v>
      </c>
      <c r="E411" s="45" t="s">
        <v>7</v>
      </c>
      <c r="F411" s="45" t="s">
        <v>10</v>
      </c>
      <c r="G411" s="45" t="s">
        <v>15</v>
      </c>
      <c r="H411" s="46">
        <v>432</v>
      </c>
      <c r="I411" s="47">
        <v>275.18400000000003</v>
      </c>
      <c r="L411"/>
    </row>
    <row r="412" spans="2:12" ht="14.5" x14ac:dyDescent="0.35">
      <c r="B412" s="45" t="str">
        <f>TEXT(BaseData!$C412,"mmm")</f>
        <v>Apr</v>
      </c>
      <c r="C412" s="44">
        <v>43556</v>
      </c>
      <c r="D412" s="44" t="s">
        <v>3</v>
      </c>
      <c r="E412" s="45" t="s">
        <v>6</v>
      </c>
      <c r="F412" s="45" t="s">
        <v>10</v>
      </c>
      <c r="G412" s="45" t="s">
        <v>15</v>
      </c>
      <c r="H412" s="46">
        <v>223</v>
      </c>
      <c r="I412" s="47">
        <v>130.45499999999998</v>
      </c>
      <c r="L412"/>
    </row>
    <row r="413" spans="2:12" ht="14.5" x14ac:dyDescent="0.35">
      <c r="B413" s="45" t="str">
        <f>TEXT(BaseData!$C413,"mmm")</f>
        <v>May</v>
      </c>
      <c r="C413" s="44">
        <v>43586</v>
      </c>
      <c r="D413" s="44" t="s">
        <v>3</v>
      </c>
      <c r="E413" s="45" t="s">
        <v>6</v>
      </c>
      <c r="F413" s="45" t="s">
        <v>10</v>
      </c>
      <c r="G413" s="45" t="s">
        <v>12</v>
      </c>
      <c r="H413" s="46">
        <v>910</v>
      </c>
      <c r="I413" s="47">
        <v>819</v>
      </c>
      <c r="L413"/>
    </row>
    <row r="414" spans="2:12" ht="14.5" x14ac:dyDescent="0.35">
      <c r="B414" s="45" t="str">
        <f>TEXT(BaseData!$C414,"mmm")</f>
        <v>May</v>
      </c>
      <c r="C414" s="44">
        <v>43586</v>
      </c>
      <c r="D414" s="44" t="s">
        <v>3</v>
      </c>
      <c r="E414" s="45" t="s">
        <v>8</v>
      </c>
      <c r="F414" s="45" t="s">
        <v>10</v>
      </c>
      <c r="G414" s="45" t="s">
        <v>12</v>
      </c>
      <c r="H414" s="46">
        <v>690</v>
      </c>
      <c r="I414" s="47">
        <v>538.20000000000005</v>
      </c>
      <c r="L414"/>
    </row>
    <row r="415" spans="2:12" ht="14.5" x14ac:dyDescent="0.35">
      <c r="B415" s="45" t="str">
        <f>TEXT(BaseData!$C415,"mmm")</f>
        <v>May</v>
      </c>
      <c r="C415" s="44">
        <v>43586</v>
      </c>
      <c r="D415" s="44" t="s">
        <v>3</v>
      </c>
      <c r="E415" s="45" t="s">
        <v>9</v>
      </c>
      <c r="F415" s="45" t="s">
        <v>10</v>
      </c>
      <c r="G415" s="45" t="s">
        <v>12</v>
      </c>
      <c r="H415" s="46">
        <v>530</v>
      </c>
      <c r="I415" s="47">
        <v>402.8</v>
      </c>
      <c r="L415"/>
    </row>
    <row r="416" spans="2:12" ht="14.5" x14ac:dyDescent="0.35">
      <c r="B416" s="45" t="str">
        <f>TEXT(BaseData!$C416,"mmm")</f>
        <v>May</v>
      </c>
      <c r="C416" s="44">
        <v>43586</v>
      </c>
      <c r="D416" s="44" t="s">
        <v>3</v>
      </c>
      <c r="E416" s="45" t="s">
        <v>8</v>
      </c>
      <c r="F416" s="45" t="s">
        <v>11</v>
      </c>
      <c r="G416" s="45" t="s">
        <v>12</v>
      </c>
      <c r="H416" s="46">
        <v>235</v>
      </c>
      <c r="I416" s="47">
        <v>79.900000000000006</v>
      </c>
      <c r="L416"/>
    </row>
    <row r="417" spans="2:12" ht="14.5" x14ac:dyDescent="0.35">
      <c r="B417" s="45" t="str">
        <f>TEXT(BaseData!$C417,"mmm")</f>
        <v>May</v>
      </c>
      <c r="C417" s="44">
        <v>43586</v>
      </c>
      <c r="D417" s="44" t="s">
        <v>3</v>
      </c>
      <c r="E417" s="45" t="s">
        <v>6</v>
      </c>
      <c r="F417" s="45" t="s">
        <v>11</v>
      </c>
      <c r="G417" s="45" t="s">
        <v>12</v>
      </c>
      <c r="H417" s="46">
        <v>155</v>
      </c>
      <c r="I417" s="47">
        <v>124</v>
      </c>
      <c r="L417"/>
    </row>
    <row r="418" spans="2:12" ht="14.5" x14ac:dyDescent="0.35">
      <c r="B418" s="45" t="str">
        <f>TEXT(BaseData!$C418,"mmm")</f>
        <v>May</v>
      </c>
      <c r="C418" s="44">
        <v>43586</v>
      </c>
      <c r="D418" s="44" t="s">
        <v>3</v>
      </c>
      <c r="E418" s="45" t="s">
        <v>7</v>
      </c>
      <c r="F418" s="45" t="s">
        <v>11</v>
      </c>
      <c r="G418" s="45" t="s">
        <v>12</v>
      </c>
      <c r="H418" s="46">
        <v>347</v>
      </c>
      <c r="I418" s="47">
        <v>180.44</v>
      </c>
      <c r="L418"/>
    </row>
    <row r="419" spans="2:12" ht="14.5" x14ac:dyDescent="0.35">
      <c r="B419" s="45" t="str">
        <f>TEXT(BaseData!$C419,"mmm")</f>
        <v>May</v>
      </c>
      <c r="C419" s="44">
        <v>43586</v>
      </c>
      <c r="D419" s="44" t="s">
        <v>3</v>
      </c>
      <c r="E419" s="45" t="s">
        <v>7</v>
      </c>
      <c r="F419" s="45" t="s">
        <v>10</v>
      </c>
      <c r="G419" s="45" t="s">
        <v>13</v>
      </c>
      <c r="H419" s="46">
        <v>680</v>
      </c>
      <c r="I419" s="47">
        <v>34</v>
      </c>
      <c r="L419"/>
    </row>
    <row r="420" spans="2:12" ht="14.5" x14ac:dyDescent="0.35">
      <c r="B420" s="45" t="str">
        <f>TEXT(BaseData!$C420,"mmm")</f>
        <v>May</v>
      </c>
      <c r="C420" s="44">
        <v>43586</v>
      </c>
      <c r="D420" s="44" t="s">
        <v>3</v>
      </c>
      <c r="E420" s="45" t="s">
        <v>6</v>
      </c>
      <c r="F420" s="45" t="s">
        <v>10</v>
      </c>
      <c r="G420" s="45" t="s">
        <v>13</v>
      </c>
      <c r="H420" s="46">
        <v>593</v>
      </c>
      <c r="I420" s="47">
        <v>5.93</v>
      </c>
      <c r="L420"/>
    </row>
    <row r="421" spans="2:12" ht="14.5" x14ac:dyDescent="0.35">
      <c r="B421" s="45" t="str">
        <f>TEXT(BaseData!$C421,"mmm")</f>
        <v>May</v>
      </c>
      <c r="C421" s="44">
        <v>43586</v>
      </c>
      <c r="D421" s="44" t="s">
        <v>3</v>
      </c>
      <c r="E421" s="45" t="s">
        <v>8</v>
      </c>
      <c r="F421" s="45" t="s">
        <v>10</v>
      </c>
      <c r="G421" s="45" t="s">
        <v>13</v>
      </c>
      <c r="H421" s="46">
        <v>493</v>
      </c>
      <c r="I421" s="47">
        <v>98.6</v>
      </c>
      <c r="L421"/>
    </row>
    <row r="422" spans="2:12" ht="14.5" x14ac:dyDescent="0.35">
      <c r="B422" s="45" t="str">
        <f>TEXT(BaseData!$C422,"mmm")</f>
        <v>May</v>
      </c>
      <c r="C422" s="44">
        <v>43586</v>
      </c>
      <c r="D422" s="44" t="s">
        <v>3</v>
      </c>
      <c r="E422" s="45" t="s">
        <v>9</v>
      </c>
      <c r="F422" s="45" t="s">
        <v>11</v>
      </c>
      <c r="G422" s="45" t="s">
        <v>13</v>
      </c>
      <c r="H422" s="46">
        <v>239</v>
      </c>
      <c r="I422" s="47">
        <v>191.2</v>
      </c>
      <c r="L422"/>
    </row>
    <row r="423" spans="2:12" ht="14.5" x14ac:dyDescent="0.35">
      <c r="B423" s="45" t="str">
        <f>TEXT(BaseData!$C423,"mmm")</f>
        <v>May</v>
      </c>
      <c r="C423" s="44">
        <v>43586</v>
      </c>
      <c r="D423" s="44" t="s">
        <v>3</v>
      </c>
      <c r="E423" s="45" t="s">
        <v>6</v>
      </c>
      <c r="F423" s="45" t="s">
        <v>11</v>
      </c>
      <c r="G423" s="45" t="s">
        <v>13</v>
      </c>
      <c r="H423" s="46">
        <v>421</v>
      </c>
      <c r="I423" s="47">
        <v>353.64</v>
      </c>
      <c r="L423"/>
    </row>
    <row r="424" spans="2:12" ht="14.5" x14ac:dyDescent="0.35">
      <c r="B424" s="45" t="str">
        <f>TEXT(BaseData!$C424,"mmm")</f>
        <v>May</v>
      </c>
      <c r="C424" s="44">
        <v>43586</v>
      </c>
      <c r="D424" s="44" t="s">
        <v>3</v>
      </c>
      <c r="E424" s="45" t="s">
        <v>7</v>
      </c>
      <c r="F424" s="45" t="s">
        <v>11</v>
      </c>
      <c r="G424" s="45" t="s">
        <v>13</v>
      </c>
      <c r="H424" s="46">
        <v>688</v>
      </c>
      <c r="I424" s="47">
        <v>137.6</v>
      </c>
      <c r="L424"/>
    </row>
    <row r="425" spans="2:12" ht="14.5" x14ac:dyDescent="0.35">
      <c r="B425" s="45" t="str">
        <f>TEXT(BaseData!$C425,"mmm")</f>
        <v>May</v>
      </c>
      <c r="C425" s="44">
        <v>43586</v>
      </c>
      <c r="D425" s="44" t="s">
        <v>3</v>
      </c>
      <c r="E425" s="45" t="s">
        <v>9</v>
      </c>
      <c r="F425" s="45" t="s">
        <v>10</v>
      </c>
      <c r="G425" s="45" t="s">
        <v>14</v>
      </c>
      <c r="H425" s="46">
        <v>809</v>
      </c>
      <c r="I425" s="47">
        <v>80.900000000000006</v>
      </c>
      <c r="L425"/>
    </row>
    <row r="426" spans="2:12" ht="14.5" x14ac:dyDescent="0.35">
      <c r="B426" s="45" t="str">
        <f>TEXT(BaseData!$C426,"mmm")</f>
        <v>May</v>
      </c>
      <c r="C426" s="44">
        <v>43586</v>
      </c>
      <c r="D426" s="44" t="s">
        <v>3</v>
      </c>
      <c r="E426" s="45" t="s">
        <v>6</v>
      </c>
      <c r="F426" s="45" t="s">
        <v>10</v>
      </c>
      <c r="G426" s="45" t="s">
        <v>14</v>
      </c>
      <c r="H426" s="46">
        <v>346</v>
      </c>
      <c r="I426" s="47">
        <v>249.12</v>
      </c>
      <c r="L426"/>
    </row>
    <row r="427" spans="2:12" ht="14.5" x14ac:dyDescent="0.35">
      <c r="B427" s="45" t="str">
        <f>TEXT(BaseData!$C427,"mmm")</f>
        <v>May</v>
      </c>
      <c r="C427" s="44">
        <v>43586</v>
      </c>
      <c r="D427" s="44" t="s">
        <v>3</v>
      </c>
      <c r="E427" s="45" t="s">
        <v>8</v>
      </c>
      <c r="F427" s="45" t="s">
        <v>10</v>
      </c>
      <c r="G427" s="45" t="s">
        <v>14</v>
      </c>
      <c r="H427" s="46">
        <v>492</v>
      </c>
      <c r="I427" s="47">
        <v>177.12</v>
      </c>
      <c r="L427"/>
    </row>
    <row r="428" spans="2:12" ht="14.5" x14ac:dyDescent="0.35">
      <c r="B428" s="45" t="str">
        <f>TEXT(BaseData!$C428,"mmm")</f>
        <v>May</v>
      </c>
      <c r="C428" s="44">
        <v>43586</v>
      </c>
      <c r="D428" s="44" t="s">
        <v>3</v>
      </c>
      <c r="E428" s="45" t="s">
        <v>7</v>
      </c>
      <c r="F428" s="45" t="s">
        <v>11</v>
      </c>
      <c r="G428" s="45" t="s">
        <v>14</v>
      </c>
      <c r="H428" s="46">
        <v>163</v>
      </c>
      <c r="I428" s="47">
        <v>22.819999999999997</v>
      </c>
      <c r="L428"/>
    </row>
    <row r="429" spans="2:12" ht="14.5" x14ac:dyDescent="0.35">
      <c r="B429" s="45" t="str">
        <f>TEXT(BaseData!$C429,"mmm")</f>
        <v>May</v>
      </c>
      <c r="C429" s="44">
        <v>43586</v>
      </c>
      <c r="D429" s="44" t="s">
        <v>3</v>
      </c>
      <c r="E429" s="45" t="s">
        <v>7</v>
      </c>
      <c r="F429" s="45" t="s">
        <v>11</v>
      </c>
      <c r="G429" s="45" t="s">
        <v>14</v>
      </c>
      <c r="H429" s="46">
        <v>115</v>
      </c>
      <c r="I429" s="47">
        <v>57.5</v>
      </c>
      <c r="L429"/>
    </row>
    <row r="430" spans="2:12" ht="14.5" x14ac:dyDescent="0.35">
      <c r="B430" s="45" t="str">
        <f>TEXT(BaseData!$C430,"mmm")</f>
        <v>May</v>
      </c>
      <c r="C430" s="44">
        <v>43586</v>
      </c>
      <c r="D430" s="44" t="s">
        <v>3</v>
      </c>
      <c r="E430" s="45" t="s">
        <v>6</v>
      </c>
      <c r="F430" s="45" t="s">
        <v>11</v>
      </c>
      <c r="G430" s="45" t="s">
        <v>14</v>
      </c>
      <c r="H430" s="46">
        <v>437</v>
      </c>
      <c r="I430" s="47">
        <v>0</v>
      </c>
      <c r="L430"/>
    </row>
    <row r="431" spans="2:12" ht="14.5" x14ac:dyDescent="0.35">
      <c r="B431" s="45" t="str">
        <f>TEXT(BaseData!$C431,"mmm")</f>
        <v>May</v>
      </c>
      <c r="C431" s="44">
        <v>43586</v>
      </c>
      <c r="D431" s="44" t="s">
        <v>3</v>
      </c>
      <c r="E431" s="45" t="s">
        <v>8</v>
      </c>
      <c r="F431" s="45" t="s">
        <v>10</v>
      </c>
      <c r="G431" s="45" t="s">
        <v>15</v>
      </c>
      <c r="H431" s="46">
        <v>117</v>
      </c>
      <c r="I431" s="47">
        <v>66.69</v>
      </c>
      <c r="L431"/>
    </row>
    <row r="432" spans="2:12" ht="14.5" x14ac:dyDescent="0.35">
      <c r="B432" s="45" t="str">
        <f>TEXT(BaseData!$C432,"mmm")</f>
        <v>May</v>
      </c>
      <c r="C432" s="44">
        <v>43586</v>
      </c>
      <c r="D432" s="44" t="s">
        <v>3</v>
      </c>
      <c r="E432" s="45" t="s">
        <v>9</v>
      </c>
      <c r="F432" s="45" t="s">
        <v>10</v>
      </c>
      <c r="G432" s="45" t="s">
        <v>15</v>
      </c>
      <c r="H432" s="46">
        <v>922</v>
      </c>
      <c r="I432" s="47">
        <v>479.44</v>
      </c>
      <c r="L432"/>
    </row>
    <row r="433" spans="2:12" ht="14.5" x14ac:dyDescent="0.35">
      <c r="B433" s="45" t="str">
        <f>TEXT(BaseData!$C433,"mmm")</f>
        <v>May</v>
      </c>
      <c r="C433" s="44">
        <v>43586</v>
      </c>
      <c r="D433" s="44" t="s">
        <v>3</v>
      </c>
      <c r="E433" s="45" t="s">
        <v>7</v>
      </c>
      <c r="F433" s="45" t="s">
        <v>10</v>
      </c>
      <c r="G433" s="45" t="s">
        <v>12</v>
      </c>
      <c r="H433" s="46">
        <v>662</v>
      </c>
      <c r="I433" s="47">
        <v>125.78000000000002</v>
      </c>
      <c r="L433"/>
    </row>
    <row r="434" spans="2:12" ht="14.5" x14ac:dyDescent="0.35">
      <c r="B434" s="45" t="str">
        <f>TEXT(BaseData!$C434,"mmm")</f>
        <v>May</v>
      </c>
      <c r="C434" s="44">
        <v>43586</v>
      </c>
      <c r="D434" s="44" t="s">
        <v>3</v>
      </c>
      <c r="E434" s="45" t="s">
        <v>8</v>
      </c>
      <c r="F434" s="45" t="s">
        <v>10</v>
      </c>
      <c r="G434" s="45" t="s">
        <v>12</v>
      </c>
      <c r="H434" s="46">
        <v>964</v>
      </c>
      <c r="I434" s="47">
        <v>742.27999999999986</v>
      </c>
      <c r="L434"/>
    </row>
    <row r="435" spans="2:12" ht="14.5" x14ac:dyDescent="0.35">
      <c r="B435" s="45" t="str">
        <f>TEXT(BaseData!$C435,"mmm")</f>
        <v>May</v>
      </c>
      <c r="C435" s="44">
        <v>43586</v>
      </c>
      <c r="D435" s="44" t="s">
        <v>3</v>
      </c>
      <c r="E435" s="45" t="s">
        <v>7</v>
      </c>
      <c r="F435" s="45" t="s">
        <v>10</v>
      </c>
      <c r="G435" s="45" t="s">
        <v>15</v>
      </c>
      <c r="H435" s="46">
        <v>760</v>
      </c>
      <c r="I435" s="47">
        <v>729.6</v>
      </c>
      <c r="L435"/>
    </row>
    <row r="436" spans="2:12" ht="14.5" x14ac:dyDescent="0.35">
      <c r="B436" s="45" t="str">
        <f>TEXT(BaseData!$C436,"mmm")</f>
        <v>May</v>
      </c>
      <c r="C436" s="44">
        <v>43586</v>
      </c>
      <c r="D436" s="44" t="s">
        <v>3</v>
      </c>
      <c r="E436" s="45" t="s">
        <v>6</v>
      </c>
      <c r="F436" s="45" t="s">
        <v>10</v>
      </c>
      <c r="G436" s="45" t="s">
        <v>15</v>
      </c>
      <c r="H436" s="46">
        <v>544</v>
      </c>
      <c r="I436" s="47">
        <v>489.6</v>
      </c>
      <c r="L436"/>
    </row>
    <row r="437" spans="2:12" ht="14.5" x14ac:dyDescent="0.35">
      <c r="B437" s="45" t="str">
        <f>TEXT(BaseData!$C437,"mmm")</f>
        <v>Jun</v>
      </c>
      <c r="C437" s="44">
        <v>43617</v>
      </c>
      <c r="D437" s="44" t="s">
        <v>3</v>
      </c>
      <c r="E437" s="45" t="s">
        <v>6</v>
      </c>
      <c r="F437" s="45" t="s">
        <v>10</v>
      </c>
      <c r="G437" s="45" t="s">
        <v>12</v>
      </c>
      <c r="H437" s="46">
        <v>843</v>
      </c>
      <c r="I437" s="47">
        <v>674.4</v>
      </c>
      <c r="L437"/>
    </row>
    <row r="438" spans="2:12" ht="14.5" x14ac:dyDescent="0.35">
      <c r="B438" s="45" t="str">
        <f>TEXT(BaseData!$C438,"mmm")</f>
        <v>Jun</v>
      </c>
      <c r="C438" s="44">
        <v>43617</v>
      </c>
      <c r="D438" s="44" t="s">
        <v>3</v>
      </c>
      <c r="E438" s="45" t="s">
        <v>8</v>
      </c>
      <c r="F438" s="45" t="s">
        <v>10</v>
      </c>
      <c r="G438" s="45" t="s">
        <v>12</v>
      </c>
      <c r="H438" s="46">
        <v>125</v>
      </c>
      <c r="I438" s="47">
        <v>69.999999999999986</v>
      </c>
      <c r="L438"/>
    </row>
    <row r="439" spans="2:12" ht="14.5" x14ac:dyDescent="0.35">
      <c r="B439" s="45" t="str">
        <f>TEXT(BaseData!$C439,"mmm")</f>
        <v>Jun</v>
      </c>
      <c r="C439" s="44">
        <v>43617</v>
      </c>
      <c r="D439" s="44" t="s">
        <v>3</v>
      </c>
      <c r="E439" s="45" t="s">
        <v>9</v>
      </c>
      <c r="F439" s="45" t="s">
        <v>10</v>
      </c>
      <c r="G439" s="45" t="s">
        <v>12</v>
      </c>
      <c r="H439" s="46">
        <v>242</v>
      </c>
      <c r="I439" s="47">
        <v>166.98</v>
      </c>
      <c r="L439"/>
    </row>
    <row r="440" spans="2:12" ht="14.5" x14ac:dyDescent="0.35">
      <c r="B440" s="45" t="str">
        <f>TEXT(BaseData!$C440,"mmm")</f>
        <v>Jun</v>
      </c>
      <c r="C440" s="44">
        <v>43617</v>
      </c>
      <c r="D440" s="44" t="s">
        <v>3</v>
      </c>
      <c r="E440" s="45" t="s">
        <v>8</v>
      </c>
      <c r="F440" s="45" t="s">
        <v>11</v>
      </c>
      <c r="G440" s="45" t="s">
        <v>12</v>
      </c>
      <c r="H440" s="46">
        <v>447</v>
      </c>
      <c r="I440" s="47">
        <v>156.44999999999999</v>
      </c>
      <c r="L440"/>
    </row>
    <row r="441" spans="2:12" ht="14.5" x14ac:dyDescent="0.35">
      <c r="B441" s="45" t="str">
        <f>TEXT(BaseData!$C441,"mmm")</f>
        <v>Jun</v>
      </c>
      <c r="C441" s="44">
        <v>43617</v>
      </c>
      <c r="D441" s="44" t="s">
        <v>3</v>
      </c>
      <c r="E441" s="45" t="s">
        <v>6</v>
      </c>
      <c r="F441" s="45" t="s">
        <v>11</v>
      </c>
      <c r="G441" s="45" t="s">
        <v>12</v>
      </c>
      <c r="H441" s="46">
        <v>478</v>
      </c>
      <c r="I441" s="47">
        <v>95.6</v>
      </c>
      <c r="L441"/>
    </row>
    <row r="442" spans="2:12" ht="14.5" x14ac:dyDescent="0.35">
      <c r="B442" s="45" t="str">
        <f>TEXT(BaseData!$C442,"mmm")</f>
        <v>Jun</v>
      </c>
      <c r="C442" s="44">
        <v>43617</v>
      </c>
      <c r="D442" s="44" t="s">
        <v>3</v>
      </c>
      <c r="E442" s="45" t="s">
        <v>7</v>
      </c>
      <c r="F442" s="45" t="s">
        <v>11</v>
      </c>
      <c r="G442" s="45" t="s">
        <v>12</v>
      </c>
      <c r="H442" s="46">
        <v>843</v>
      </c>
      <c r="I442" s="47">
        <v>438.36</v>
      </c>
      <c r="L442"/>
    </row>
    <row r="443" spans="2:12" ht="14.5" x14ac:dyDescent="0.35">
      <c r="B443" s="45" t="str">
        <f>TEXT(BaseData!$C443,"mmm")</f>
        <v>Jun</v>
      </c>
      <c r="C443" s="44">
        <v>43617</v>
      </c>
      <c r="D443" s="44" t="s">
        <v>3</v>
      </c>
      <c r="E443" s="45" t="s">
        <v>7</v>
      </c>
      <c r="F443" s="45" t="s">
        <v>10</v>
      </c>
      <c r="G443" s="45" t="s">
        <v>13</v>
      </c>
      <c r="H443" s="46">
        <v>363</v>
      </c>
      <c r="I443" s="47">
        <v>90.75</v>
      </c>
      <c r="L443"/>
    </row>
    <row r="444" spans="2:12" ht="14.5" x14ac:dyDescent="0.35">
      <c r="B444" s="45" t="str">
        <f>TEXT(BaseData!$C444,"mmm")</f>
        <v>Jun</v>
      </c>
      <c r="C444" s="44">
        <v>43617</v>
      </c>
      <c r="D444" s="44" t="s">
        <v>3</v>
      </c>
      <c r="E444" s="45" t="s">
        <v>6</v>
      </c>
      <c r="F444" s="45" t="s">
        <v>10</v>
      </c>
      <c r="G444" s="45" t="s">
        <v>13</v>
      </c>
      <c r="H444" s="46">
        <v>129</v>
      </c>
      <c r="I444" s="47">
        <v>3.87</v>
      </c>
      <c r="L444"/>
    </row>
    <row r="445" spans="2:12" ht="14.5" x14ac:dyDescent="0.35">
      <c r="B445" s="45" t="str">
        <f>TEXT(BaseData!$C445,"mmm")</f>
        <v>Jun</v>
      </c>
      <c r="C445" s="44">
        <v>43617</v>
      </c>
      <c r="D445" s="44" t="s">
        <v>3</v>
      </c>
      <c r="E445" s="45" t="s">
        <v>8</v>
      </c>
      <c r="F445" s="45" t="s">
        <v>10</v>
      </c>
      <c r="G445" s="45" t="s">
        <v>13</v>
      </c>
      <c r="H445" s="46">
        <v>927</v>
      </c>
      <c r="I445" s="47">
        <v>185.4</v>
      </c>
      <c r="L445"/>
    </row>
    <row r="446" spans="2:12" ht="14.5" x14ac:dyDescent="0.35">
      <c r="B446" s="45" t="str">
        <f>TEXT(BaseData!$C446,"mmm")</f>
        <v>Jun</v>
      </c>
      <c r="C446" s="44">
        <v>43617</v>
      </c>
      <c r="D446" s="44" t="s">
        <v>3</v>
      </c>
      <c r="E446" s="45" t="s">
        <v>9</v>
      </c>
      <c r="F446" s="45" t="s">
        <v>11</v>
      </c>
      <c r="G446" s="45" t="s">
        <v>13</v>
      </c>
      <c r="H446" s="46">
        <v>589</v>
      </c>
      <c r="I446" s="47">
        <v>559.54999999999995</v>
      </c>
      <c r="L446"/>
    </row>
    <row r="447" spans="2:12" ht="14.5" x14ac:dyDescent="0.35">
      <c r="B447" s="45" t="str">
        <f>TEXT(BaseData!$C447,"mmm")</f>
        <v>Jun</v>
      </c>
      <c r="C447" s="44">
        <v>43617</v>
      </c>
      <c r="D447" s="44" t="s">
        <v>3</v>
      </c>
      <c r="E447" s="45" t="s">
        <v>6</v>
      </c>
      <c r="F447" s="45" t="s">
        <v>11</v>
      </c>
      <c r="G447" s="45" t="s">
        <v>13</v>
      </c>
      <c r="H447" s="46">
        <v>789</v>
      </c>
      <c r="I447" s="47">
        <v>662.76</v>
      </c>
      <c r="L447"/>
    </row>
    <row r="448" spans="2:12" ht="14.5" x14ac:dyDescent="0.35">
      <c r="B448" s="45" t="str">
        <f>TEXT(BaseData!$C448,"mmm")</f>
        <v>Jun</v>
      </c>
      <c r="C448" s="44">
        <v>43617</v>
      </c>
      <c r="D448" s="44" t="s">
        <v>3</v>
      </c>
      <c r="E448" s="45" t="s">
        <v>7</v>
      </c>
      <c r="F448" s="45" t="s">
        <v>11</v>
      </c>
      <c r="G448" s="45" t="s">
        <v>13</v>
      </c>
      <c r="H448" s="46">
        <v>182</v>
      </c>
      <c r="I448" s="47">
        <v>109.2</v>
      </c>
      <c r="L448"/>
    </row>
    <row r="449" spans="2:12" ht="14.5" x14ac:dyDescent="0.35">
      <c r="B449" s="45" t="str">
        <f>TEXT(BaseData!$C449,"mmm")</f>
        <v>Jun</v>
      </c>
      <c r="C449" s="44">
        <v>43617</v>
      </c>
      <c r="D449" s="44" t="s">
        <v>3</v>
      </c>
      <c r="E449" s="45" t="s">
        <v>9</v>
      </c>
      <c r="F449" s="45" t="s">
        <v>10</v>
      </c>
      <c r="G449" s="45" t="s">
        <v>14</v>
      </c>
      <c r="H449" s="46">
        <v>488</v>
      </c>
      <c r="I449" s="47">
        <v>400.16000000000008</v>
      </c>
      <c r="L449"/>
    </row>
    <row r="450" spans="2:12" ht="14.5" x14ac:dyDescent="0.35">
      <c r="B450" s="45" t="str">
        <f>TEXT(BaseData!$C450,"mmm")</f>
        <v>Jun</v>
      </c>
      <c r="C450" s="44">
        <v>43617</v>
      </c>
      <c r="D450" s="44" t="s">
        <v>3</v>
      </c>
      <c r="E450" s="45" t="s">
        <v>6</v>
      </c>
      <c r="F450" s="45" t="s">
        <v>10</v>
      </c>
      <c r="G450" s="45" t="s">
        <v>14</v>
      </c>
      <c r="H450" s="46">
        <v>322</v>
      </c>
      <c r="I450" s="47">
        <v>141.68</v>
      </c>
      <c r="L450"/>
    </row>
    <row r="451" spans="2:12" ht="14.5" x14ac:dyDescent="0.35">
      <c r="B451" s="45" t="str">
        <f>TEXT(BaseData!$C451,"mmm")</f>
        <v>Jun</v>
      </c>
      <c r="C451" s="44">
        <v>43617</v>
      </c>
      <c r="D451" s="44" t="s">
        <v>3</v>
      </c>
      <c r="E451" s="45" t="s">
        <v>8</v>
      </c>
      <c r="F451" s="45" t="s">
        <v>10</v>
      </c>
      <c r="G451" s="45" t="s">
        <v>14</v>
      </c>
      <c r="H451" s="46">
        <v>390</v>
      </c>
      <c r="I451" s="47">
        <v>300.3</v>
      </c>
      <c r="L451"/>
    </row>
    <row r="452" spans="2:12" ht="14.5" x14ac:dyDescent="0.35">
      <c r="B452" s="45" t="str">
        <f>TEXT(BaseData!$C452,"mmm")</f>
        <v>Jun</v>
      </c>
      <c r="C452" s="44">
        <v>43617</v>
      </c>
      <c r="D452" s="44" t="s">
        <v>3</v>
      </c>
      <c r="E452" s="45" t="s">
        <v>7</v>
      </c>
      <c r="F452" s="45" t="s">
        <v>11</v>
      </c>
      <c r="G452" s="45" t="s">
        <v>14</v>
      </c>
      <c r="H452" s="46">
        <v>910</v>
      </c>
      <c r="I452" s="47">
        <v>773.5</v>
      </c>
      <c r="L452"/>
    </row>
    <row r="453" spans="2:12" ht="14.5" x14ac:dyDescent="0.35">
      <c r="B453" s="45" t="str">
        <f>TEXT(BaseData!$C453,"mmm")</f>
        <v>Jun</v>
      </c>
      <c r="C453" s="44">
        <v>43617</v>
      </c>
      <c r="D453" s="44" t="s">
        <v>3</v>
      </c>
      <c r="E453" s="45" t="s">
        <v>7</v>
      </c>
      <c r="F453" s="45" t="s">
        <v>11</v>
      </c>
      <c r="G453" s="45" t="s">
        <v>14</v>
      </c>
      <c r="H453" s="46">
        <v>730</v>
      </c>
      <c r="I453" s="47">
        <v>365</v>
      </c>
      <c r="L453"/>
    </row>
    <row r="454" spans="2:12" ht="14.5" x14ac:dyDescent="0.35">
      <c r="B454" s="45" t="str">
        <f>TEXT(BaseData!$C454,"mmm")</f>
        <v>Jun</v>
      </c>
      <c r="C454" s="44">
        <v>43617</v>
      </c>
      <c r="D454" s="44" t="s">
        <v>3</v>
      </c>
      <c r="E454" s="45" t="s">
        <v>6</v>
      </c>
      <c r="F454" s="45" t="s">
        <v>11</v>
      </c>
      <c r="G454" s="45" t="s">
        <v>14</v>
      </c>
      <c r="H454" s="46">
        <v>316</v>
      </c>
      <c r="I454" s="47">
        <v>237</v>
      </c>
      <c r="L454"/>
    </row>
    <row r="455" spans="2:12" ht="14.5" x14ac:dyDescent="0.35">
      <c r="B455" s="45" t="str">
        <f>TEXT(BaseData!$C455,"mmm")</f>
        <v>Jun</v>
      </c>
      <c r="C455" s="44">
        <v>43617</v>
      </c>
      <c r="D455" s="44" t="s">
        <v>3</v>
      </c>
      <c r="E455" s="45" t="s">
        <v>8</v>
      </c>
      <c r="F455" s="45" t="s">
        <v>10</v>
      </c>
      <c r="G455" s="45" t="s">
        <v>15</v>
      </c>
      <c r="H455" s="46">
        <v>501</v>
      </c>
      <c r="I455" s="47">
        <v>285.56999999999994</v>
      </c>
      <c r="L455"/>
    </row>
    <row r="456" spans="2:12" ht="14.5" x14ac:dyDescent="0.35">
      <c r="B456" s="45" t="str">
        <f>TEXT(BaseData!$C456,"mmm")</f>
        <v>Jun</v>
      </c>
      <c r="C456" s="44">
        <v>43617</v>
      </c>
      <c r="D456" s="44" t="s">
        <v>3</v>
      </c>
      <c r="E456" s="45" t="s">
        <v>9</v>
      </c>
      <c r="F456" s="45" t="s">
        <v>10</v>
      </c>
      <c r="G456" s="45" t="s">
        <v>15</v>
      </c>
      <c r="H456" s="46">
        <v>904</v>
      </c>
      <c r="I456" s="47">
        <v>687.04</v>
      </c>
      <c r="L456"/>
    </row>
    <row r="457" spans="2:12" ht="14.5" x14ac:dyDescent="0.35">
      <c r="B457" s="45" t="str">
        <f>TEXT(BaseData!$C457,"mmm")</f>
        <v>Jun</v>
      </c>
      <c r="C457" s="44">
        <v>43617</v>
      </c>
      <c r="D457" s="44" t="s">
        <v>3</v>
      </c>
      <c r="E457" s="45" t="s">
        <v>7</v>
      </c>
      <c r="F457" s="45" t="s">
        <v>10</v>
      </c>
      <c r="G457" s="45" t="s">
        <v>12</v>
      </c>
      <c r="H457" s="46">
        <v>796</v>
      </c>
      <c r="I457" s="47">
        <v>756.2</v>
      </c>
      <c r="L457"/>
    </row>
    <row r="458" spans="2:12" ht="14.5" x14ac:dyDescent="0.35">
      <c r="B458" s="45" t="str">
        <f>TEXT(BaseData!$C458,"mmm")</f>
        <v>Jun</v>
      </c>
      <c r="C458" s="44">
        <v>43617</v>
      </c>
      <c r="D458" s="44" t="s">
        <v>3</v>
      </c>
      <c r="E458" s="45" t="s">
        <v>8</v>
      </c>
      <c r="F458" s="45" t="s">
        <v>10</v>
      </c>
      <c r="G458" s="45" t="s">
        <v>12</v>
      </c>
      <c r="H458" s="46">
        <v>417</v>
      </c>
      <c r="I458" s="47">
        <v>150.12</v>
      </c>
      <c r="L458"/>
    </row>
    <row r="459" spans="2:12" ht="14.5" x14ac:dyDescent="0.35">
      <c r="B459" s="45" t="str">
        <f>TEXT(BaseData!$C459,"mmm")</f>
        <v>Jun</v>
      </c>
      <c r="C459" s="44">
        <v>43617</v>
      </c>
      <c r="D459" s="44" t="s">
        <v>3</v>
      </c>
      <c r="E459" s="45" t="s">
        <v>6</v>
      </c>
      <c r="F459" s="45" t="s">
        <v>10</v>
      </c>
      <c r="G459" s="45" t="s">
        <v>12</v>
      </c>
      <c r="H459" s="46">
        <v>711</v>
      </c>
      <c r="I459" s="47">
        <v>142.19999999999999</v>
      </c>
      <c r="L459"/>
    </row>
    <row r="460" spans="2:12" ht="14.5" x14ac:dyDescent="0.35">
      <c r="B460" s="45" t="str">
        <f>TEXT(BaseData!$C460,"mmm")</f>
        <v>Jun</v>
      </c>
      <c r="C460" s="44">
        <v>43617</v>
      </c>
      <c r="D460" s="44" t="s">
        <v>3</v>
      </c>
      <c r="E460" s="45" t="s">
        <v>8</v>
      </c>
      <c r="F460" s="45" t="s">
        <v>11</v>
      </c>
      <c r="G460" s="45" t="s">
        <v>14</v>
      </c>
      <c r="H460" s="46">
        <v>832</v>
      </c>
      <c r="I460" s="47">
        <v>66.56</v>
      </c>
      <c r="L460"/>
    </row>
    <row r="461" spans="2:12" ht="14.5" x14ac:dyDescent="0.35">
      <c r="B461" s="45" t="str">
        <f>TEXT(BaseData!$C461,"mmm")</f>
        <v>Jun</v>
      </c>
      <c r="C461" s="44">
        <v>43617</v>
      </c>
      <c r="D461" s="44" t="s">
        <v>3</v>
      </c>
      <c r="E461" s="45" t="s">
        <v>6</v>
      </c>
      <c r="F461" s="45" t="s">
        <v>11</v>
      </c>
      <c r="G461" s="45" t="s">
        <v>14</v>
      </c>
      <c r="H461" s="46">
        <v>839</v>
      </c>
      <c r="I461" s="47">
        <v>167.8</v>
      </c>
      <c r="L461"/>
    </row>
    <row r="462" spans="2:12" ht="14.5" x14ac:dyDescent="0.35">
      <c r="B462" s="45" t="str">
        <f>TEXT(BaseData!$C462,"mmm")</f>
        <v>Jun</v>
      </c>
      <c r="C462" s="44">
        <v>43617</v>
      </c>
      <c r="D462" s="44" t="s">
        <v>3</v>
      </c>
      <c r="E462" s="45" t="s">
        <v>9</v>
      </c>
      <c r="F462" s="45" t="s">
        <v>11</v>
      </c>
      <c r="G462" s="45" t="s">
        <v>14</v>
      </c>
      <c r="H462" s="46">
        <v>231</v>
      </c>
      <c r="I462" s="47">
        <v>157.08000000000001</v>
      </c>
      <c r="L462"/>
    </row>
    <row r="463" spans="2:12" ht="14.5" x14ac:dyDescent="0.35">
      <c r="B463" s="45" t="str">
        <f>TEXT(BaseData!$C463,"mmm")</f>
        <v>Jun</v>
      </c>
      <c r="C463" s="44">
        <v>43617</v>
      </c>
      <c r="D463" s="44" t="s">
        <v>3</v>
      </c>
      <c r="E463" s="45" t="s">
        <v>7</v>
      </c>
      <c r="F463" s="45" t="s">
        <v>10</v>
      </c>
      <c r="G463" s="45" t="s">
        <v>15</v>
      </c>
      <c r="H463" s="46">
        <v>306</v>
      </c>
      <c r="I463" s="47">
        <v>293.76</v>
      </c>
      <c r="L463"/>
    </row>
    <row r="464" spans="2:12" ht="14.5" x14ac:dyDescent="0.35">
      <c r="B464" s="45" t="str">
        <f>TEXT(BaseData!$C464,"mmm")</f>
        <v>Jun</v>
      </c>
      <c r="C464" s="44">
        <v>43617</v>
      </c>
      <c r="D464" s="44" t="s">
        <v>3</v>
      </c>
      <c r="E464" s="45" t="s">
        <v>6</v>
      </c>
      <c r="F464" s="45" t="s">
        <v>10</v>
      </c>
      <c r="G464" s="45" t="s">
        <v>15</v>
      </c>
      <c r="H464" s="46">
        <v>734</v>
      </c>
      <c r="I464" s="47">
        <v>411.04000000000008</v>
      </c>
      <c r="L464"/>
    </row>
    <row r="465" spans="2:12" ht="14.5" x14ac:dyDescent="0.35">
      <c r="B465" s="45" t="str">
        <f>TEXT(BaseData!$C465,"mmm")</f>
        <v>Jul</v>
      </c>
      <c r="C465" s="44">
        <v>43647</v>
      </c>
      <c r="D465" s="44" t="s">
        <v>3</v>
      </c>
      <c r="E465" s="45" t="s">
        <v>6</v>
      </c>
      <c r="F465" s="45" t="s">
        <v>10</v>
      </c>
      <c r="G465" s="45" t="s">
        <v>12</v>
      </c>
      <c r="H465" s="46">
        <v>515</v>
      </c>
      <c r="I465" s="47">
        <v>115.875</v>
      </c>
      <c r="L465"/>
    </row>
    <row r="466" spans="2:12" ht="14.5" x14ac:dyDescent="0.35">
      <c r="B466" s="45" t="str">
        <f>TEXT(BaseData!$C466,"mmm")</f>
        <v>Jul</v>
      </c>
      <c r="C466" s="44">
        <v>43647</v>
      </c>
      <c r="D466" s="44" t="s">
        <v>3</v>
      </c>
      <c r="E466" s="45" t="s">
        <v>8</v>
      </c>
      <c r="F466" s="45" t="s">
        <v>10</v>
      </c>
      <c r="G466" s="45" t="s">
        <v>12</v>
      </c>
      <c r="H466" s="46">
        <v>135</v>
      </c>
      <c r="I466" s="47">
        <v>52.65</v>
      </c>
      <c r="L466"/>
    </row>
    <row r="467" spans="2:12" ht="14.5" x14ac:dyDescent="0.35">
      <c r="B467" s="45" t="str">
        <f>TEXT(BaseData!$C467,"mmm")</f>
        <v>Jul</v>
      </c>
      <c r="C467" s="44">
        <v>43647</v>
      </c>
      <c r="D467" s="44" t="s">
        <v>3</v>
      </c>
      <c r="E467" s="45" t="s">
        <v>9</v>
      </c>
      <c r="F467" s="45" t="s">
        <v>10</v>
      </c>
      <c r="G467" s="45" t="s">
        <v>12</v>
      </c>
      <c r="H467" s="46">
        <v>517</v>
      </c>
      <c r="I467" s="47">
        <v>18.094999999999999</v>
      </c>
      <c r="L467"/>
    </row>
    <row r="468" spans="2:12" ht="14.5" x14ac:dyDescent="0.35">
      <c r="B468" s="45" t="str">
        <f>TEXT(BaseData!$C468,"mmm")</f>
        <v>Jul</v>
      </c>
      <c r="C468" s="44">
        <v>43647</v>
      </c>
      <c r="D468" s="44" t="s">
        <v>3</v>
      </c>
      <c r="E468" s="45" t="s">
        <v>8</v>
      </c>
      <c r="F468" s="45" t="s">
        <v>11</v>
      </c>
      <c r="G468" s="45" t="s">
        <v>12</v>
      </c>
      <c r="H468" s="46">
        <v>862</v>
      </c>
      <c r="I468" s="47">
        <v>293.08</v>
      </c>
      <c r="L468"/>
    </row>
    <row r="469" spans="2:12" ht="14.5" x14ac:dyDescent="0.35">
      <c r="B469" s="45" t="str">
        <f>TEXT(BaseData!$C469,"mmm")</f>
        <v>Jul</v>
      </c>
      <c r="C469" s="44">
        <v>43647</v>
      </c>
      <c r="D469" s="44" t="s">
        <v>3</v>
      </c>
      <c r="E469" s="45" t="s">
        <v>6</v>
      </c>
      <c r="F469" s="45" t="s">
        <v>11</v>
      </c>
      <c r="G469" s="45" t="s">
        <v>12</v>
      </c>
      <c r="H469" s="46">
        <v>190</v>
      </c>
      <c r="I469" s="47">
        <v>0</v>
      </c>
      <c r="L469"/>
    </row>
    <row r="470" spans="2:12" ht="14.5" x14ac:dyDescent="0.35">
      <c r="B470" s="45" t="str">
        <f>TEXT(BaseData!$C470,"mmm")</f>
        <v>Jul</v>
      </c>
      <c r="C470" s="44">
        <v>43647</v>
      </c>
      <c r="D470" s="44" t="s">
        <v>3</v>
      </c>
      <c r="E470" s="45" t="s">
        <v>7</v>
      </c>
      <c r="F470" s="45" t="s">
        <v>11</v>
      </c>
      <c r="G470" s="45" t="s">
        <v>12</v>
      </c>
      <c r="H470" s="46">
        <v>411</v>
      </c>
      <c r="I470" s="47">
        <v>156.18</v>
      </c>
      <c r="L470"/>
    </row>
    <row r="471" spans="2:12" ht="14.5" x14ac:dyDescent="0.35">
      <c r="B471" s="45" t="str">
        <f>TEXT(BaseData!$C471,"mmm")</f>
        <v>Jul</v>
      </c>
      <c r="C471" s="44">
        <v>43647</v>
      </c>
      <c r="D471" s="44" t="s">
        <v>3</v>
      </c>
      <c r="E471" s="45" t="s">
        <v>7</v>
      </c>
      <c r="F471" s="45" t="s">
        <v>10</v>
      </c>
      <c r="G471" s="45" t="s">
        <v>13</v>
      </c>
      <c r="H471" s="46">
        <v>202</v>
      </c>
      <c r="I471" s="47">
        <v>5.05</v>
      </c>
      <c r="L471"/>
    </row>
    <row r="472" spans="2:12" ht="14.5" x14ac:dyDescent="0.35">
      <c r="B472" s="45" t="str">
        <f>TEXT(BaseData!$C472,"mmm")</f>
        <v>Jul</v>
      </c>
      <c r="C472" s="44">
        <v>43647</v>
      </c>
      <c r="D472" s="44" t="s">
        <v>3</v>
      </c>
      <c r="E472" s="45" t="s">
        <v>6</v>
      </c>
      <c r="F472" s="45" t="s">
        <v>10</v>
      </c>
      <c r="G472" s="45" t="s">
        <v>13</v>
      </c>
      <c r="H472" s="46">
        <v>745</v>
      </c>
      <c r="I472" s="47">
        <v>18.625</v>
      </c>
      <c r="L472"/>
    </row>
    <row r="473" spans="2:12" ht="14.5" x14ac:dyDescent="0.35">
      <c r="B473" s="45" t="str">
        <f>TEXT(BaseData!$C473,"mmm")</f>
        <v>Jul</v>
      </c>
      <c r="C473" s="44">
        <v>43647</v>
      </c>
      <c r="D473" s="44" t="s">
        <v>3</v>
      </c>
      <c r="E473" s="45" t="s">
        <v>8</v>
      </c>
      <c r="F473" s="45" t="s">
        <v>10</v>
      </c>
      <c r="G473" s="45" t="s">
        <v>13</v>
      </c>
      <c r="H473" s="46">
        <v>830</v>
      </c>
      <c r="I473" s="47">
        <v>83</v>
      </c>
      <c r="L473"/>
    </row>
    <row r="474" spans="2:12" ht="14.5" x14ac:dyDescent="0.35">
      <c r="B474" s="45" t="str">
        <f>TEXT(BaseData!$C474,"mmm")</f>
        <v>Jul</v>
      </c>
      <c r="C474" s="44">
        <v>43647</v>
      </c>
      <c r="D474" s="44" t="s">
        <v>3</v>
      </c>
      <c r="E474" s="45" t="s">
        <v>9</v>
      </c>
      <c r="F474" s="45" t="s">
        <v>11</v>
      </c>
      <c r="G474" s="45" t="s">
        <v>13</v>
      </c>
      <c r="H474" s="46">
        <v>990</v>
      </c>
      <c r="I474" s="47">
        <v>470.25</v>
      </c>
      <c r="L474"/>
    </row>
    <row r="475" spans="2:12" ht="14.5" x14ac:dyDescent="0.35">
      <c r="B475" s="45" t="str">
        <f>TEXT(BaseData!$C475,"mmm")</f>
        <v>Jul</v>
      </c>
      <c r="C475" s="44">
        <v>43647</v>
      </c>
      <c r="D475" s="44" t="s">
        <v>3</v>
      </c>
      <c r="E475" s="45" t="s">
        <v>6</v>
      </c>
      <c r="F475" s="45" t="s">
        <v>11</v>
      </c>
      <c r="G475" s="45" t="s">
        <v>13</v>
      </c>
      <c r="H475" s="46">
        <v>867</v>
      </c>
      <c r="I475" s="47">
        <v>364.14</v>
      </c>
      <c r="L475"/>
    </row>
    <row r="476" spans="2:12" ht="14.5" x14ac:dyDescent="0.35">
      <c r="B476" s="45" t="str">
        <f>TEXT(BaseData!$C476,"mmm")</f>
        <v>Jul</v>
      </c>
      <c r="C476" s="44">
        <v>43647</v>
      </c>
      <c r="D476" s="44" t="s">
        <v>3</v>
      </c>
      <c r="E476" s="45" t="s">
        <v>7</v>
      </c>
      <c r="F476" s="45" t="s">
        <v>11</v>
      </c>
      <c r="G476" s="45" t="s">
        <v>13</v>
      </c>
      <c r="H476" s="46">
        <v>270</v>
      </c>
      <c r="I476" s="47">
        <v>81</v>
      </c>
      <c r="L476"/>
    </row>
    <row r="477" spans="2:12" ht="14.5" x14ac:dyDescent="0.35">
      <c r="B477" s="45" t="str">
        <f>TEXT(BaseData!$C477,"mmm")</f>
        <v>Jul</v>
      </c>
      <c r="C477" s="44">
        <v>43647</v>
      </c>
      <c r="D477" s="44" t="s">
        <v>3</v>
      </c>
      <c r="E477" s="45" t="s">
        <v>9</v>
      </c>
      <c r="F477" s="45" t="s">
        <v>10</v>
      </c>
      <c r="G477" s="45" t="s">
        <v>14</v>
      </c>
      <c r="H477" s="46">
        <v>451</v>
      </c>
      <c r="I477" s="47">
        <v>184.91000000000003</v>
      </c>
      <c r="L477"/>
    </row>
    <row r="478" spans="2:12" ht="14.5" x14ac:dyDescent="0.35">
      <c r="B478" s="45" t="str">
        <f>TEXT(BaseData!$C478,"mmm")</f>
        <v>Jul</v>
      </c>
      <c r="C478" s="44">
        <v>43647</v>
      </c>
      <c r="D478" s="44" t="s">
        <v>3</v>
      </c>
      <c r="E478" s="45" t="s">
        <v>6</v>
      </c>
      <c r="F478" s="45" t="s">
        <v>10</v>
      </c>
      <c r="G478" s="45" t="s">
        <v>14</v>
      </c>
      <c r="H478" s="46">
        <v>770</v>
      </c>
      <c r="I478" s="47">
        <v>30.8</v>
      </c>
      <c r="L478"/>
    </row>
    <row r="479" spans="2:12" ht="14.5" x14ac:dyDescent="0.35">
      <c r="B479" s="45" t="str">
        <f>TEXT(BaseData!$C479,"mmm")</f>
        <v>Jul</v>
      </c>
      <c r="C479" s="44">
        <v>43647</v>
      </c>
      <c r="D479" s="44" t="s">
        <v>3</v>
      </c>
      <c r="E479" s="45" t="s">
        <v>8</v>
      </c>
      <c r="F479" s="45" t="s">
        <v>10</v>
      </c>
      <c r="G479" s="45" t="s">
        <v>14</v>
      </c>
      <c r="H479" s="46">
        <v>935</v>
      </c>
      <c r="I479" s="47">
        <v>168.3</v>
      </c>
      <c r="L479"/>
    </row>
    <row r="480" spans="2:12" ht="14.5" x14ac:dyDescent="0.35">
      <c r="B480" s="45" t="str">
        <f>TEXT(BaseData!$C480,"mmm")</f>
        <v>Jul</v>
      </c>
      <c r="C480" s="44">
        <v>43647</v>
      </c>
      <c r="D480" s="44" t="s">
        <v>3</v>
      </c>
      <c r="E480" s="45" t="s">
        <v>7</v>
      </c>
      <c r="F480" s="45" t="s">
        <v>11</v>
      </c>
      <c r="G480" s="45" t="s">
        <v>14</v>
      </c>
      <c r="H480" s="46">
        <v>865</v>
      </c>
      <c r="I480" s="47">
        <v>60.54999999999999</v>
      </c>
      <c r="L480"/>
    </row>
    <row r="481" spans="2:12" ht="14.5" x14ac:dyDescent="0.35">
      <c r="B481" s="45" t="str">
        <f>TEXT(BaseData!$C481,"mmm")</f>
        <v>Jul</v>
      </c>
      <c r="C481" s="44">
        <v>43647</v>
      </c>
      <c r="D481" s="44" t="s">
        <v>3</v>
      </c>
      <c r="E481" s="45" t="s">
        <v>7</v>
      </c>
      <c r="F481" s="45" t="s">
        <v>11</v>
      </c>
      <c r="G481" s="45" t="s">
        <v>14</v>
      </c>
      <c r="H481" s="46">
        <v>270</v>
      </c>
      <c r="I481" s="47">
        <v>67.5</v>
      </c>
      <c r="L481"/>
    </row>
    <row r="482" spans="2:12" ht="14.5" x14ac:dyDescent="0.35">
      <c r="B482" s="45" t="str">
        <f>TEXT(BaseData!$C482,"mmm")</f>
        <v>Jul</v>
      </c>
      <c r="C482" s="44">
        <v>43647</v>
      </c>
      <c r="D482" s="44" t="s">
        <v>3</v>
      </c>
      <c r="E482" s="45" t="s">
        <v>6</v>
      </c>
      <c r="F482" s="45" t="s">
        <v>11</v>
      </c>
      <c r="G482" s="45" t="s">
        <v>14</v>
      </c>
      <c r="H482" s="46">
        <v>488</v>
      </c>
      <c r="I482" s="47">
        <v>122</v>
      </c>
      <c r="L482"/>
    </row>
    <row r="483" spans="2:12" ht="14.5" x14ac:dyDescent="0.35">
      <c r="B483" s="45" t="str">
        <f>TEXT(BaseData!$C483,"mmm")</f>
        <v>Jul</v>
      </c>
      <c r="C483" s="44">
        <v>43647</v>
      </c>
      <c r="D483" s="44" t="s">
        <v>3</v>
      </c>
      <c r="E483" s="45" t="s">
        <v>8</v>
      </c>
      <c r="F483" s="45" t="s">
        <v>10</v>
      </c>
      <c r="G483" s="45" t="s">
        <v>15</v>
      </c>
      <c r="H483" s="46">
        <v>137</v>
      </c>
      <c r="I483" s="47">
        <v>19.179999999999996</v>
      </c>
      <c r="L483"/>
    </row>
    <row r="484" spans="2:12" ht="14.5" x14ac:dyDescent="0.35">
      <c r="B484" s="45" t="str">
        <f>TEXT(BaseData!$C484,"mmm")</f>
        <v>Jul</v>
      </c>
      <c r="C484" s="44">
        <v>43647</v>
      </c>
      <c r="D484" s="44" t="s">
        <v>3</v>
      </c>
      <c r="E484" s="45" t="s">
        <v>9</v>
      </c>
      <c r="F484" s="45" t="s">
        <v>10</v>
      </c>
      <c r="G484" s="45" t="s">
        <v>15</v>
      </c>
      <c r="H484" s="46">
        <v>485</v>
      </c>
      <c r="I484" s="47">
        <v>9.6999999999999993</v>
      </c>
      <c r="L484"/>
    </row>
    <row r="485" spans="2:12" ht="14.5" x14ac:dyDescent="0.35">
      <c r="B485" s="45" t="str">
        <f>TEXT(BaseData!$C485,"mmm")</f>
        <v>Jul</v>
      </c>
      <c r="C485" s="44">
        <v>43647</v>
      </c>
      <c r="D485" s="44" t="s">
        <v>3</v>
      </c>
      <c r="E485" s="45" t="s">
        <v>7</v>
      </c>
      <c r="F485" s="45" t="s">
        <v>10</v>
      </c>
      <c r="G485" s="45" t="s">
        <v>12</v>
      </c>
      <c r="H485" s="46">
        <v>299</v>
      </c>
      <c r="I485" s="47">
        <v>142.02500000000001</v>
      </c>
      <c r="L485"/>
    </row>
    <row r="486" spans="2:12" ht="14.5" x14ac:dyDescent="0.35">
      <c r="B486" s="45" t="str">
        <f>TEXT(BaseData!$C486,"mmm")</f>
        <v>Jul</v>
      </c>
      <c r="C486" s="44">
        <v>43647</v>
      </c>
      <c r="D486" s="44" t="s">
        <v>3</v>
      </c>
      <c r="E486" s="45" t="s">
        <v>8</v>
      </c>
      <c r="F486" s="45" t="s">
        <v>10</v>
      </c>
      <c r="G486" s="45" t="s">
        <v>12</v>
      </c>
      <c r="H486" s="46">
        <v>294</v>
      </c>
      <c r="I486" s="47">
        <v>52.92</v>
      </c>
      <c r="L486"/>
    </row>
    <row r="487" spans="2:12" ht="14.5" x14ac:dyDescent="0.35">
      <c r="B487" s="45" t="str">
        <f>TEXT(BaseData!$C487,"mmm")</f>
        <v>Jul</v>
      </c>
      <c r="C487" s="44">
        <v>43647</v>
      </c>
      <c r="D487" s="44" t="s">
        <v>3</v>
      </c>
      <c r="E487" s="45" t="s">
        <v>6</v>
      </c>
      <c r="F487" s="45" t="s">
        <v>10</v>
      </c>
      <c r="G487" s="45" t="s">
        <v>12</v>
      </c>
      <c r="H487" s="46">
        <v>649</v>
      </c>
      <c r="I487" s="47">
        <v>97.350000000000023</v>
      </c>
      <c r="L487"/>
    </row>
    <row r="488" spans="2:12" ht="14.5" x14ac:dyDescent="0.35">
      <c r="B488" s="45" t="str">
        <f>TEXT(BaseData!$C488,"mmm")</f>
        <v>Jul</v>
      </c>
      <c r="C488" s="44">
        <v>43647</v>
      </c>
      <c r="D488" s="44" t="s">
        <v>3</v>
      </c>
      <c r="E488" s="45" t="s">
        <v>7</v>
      </c>
      <c r="F488" s="45" t="s">
        <v>11</v>
      </c>
      <c r="G488" s="45" t="s">
        <v>12</v>
      </c>
      <c r="H488" s="46">
        <v>278</v>
      </c>
      <c r="I488" s="47">
        <v>90.35</v>
      </c>
      <c r="L488"/>
    </row>
    <row r="489" spans="2:12" ht="14.5" x14ac:dyDescent="0.35">
      <c r="B489" s="45" t="str">
        <f>TEXT(BaseData!$C489,"mmm")</f>
        <v>Jul</v>
      </c>
      <c r="C489" s="44">
        <v>43647</v>
      </c>
      <c r="D489" s="44" t="s">
        <v>3</v>
      </c>
      <c r="E489" s="45" t="s">
        <v>6</v>
      </c>
      <c r="F489" s="45" t="s">
        <v>11</v>
      </c>
      <c r="G489" s="45" t="s">
        <v>14</v>
      </c>
      <c r="H489" s="46">
        <v>509</v>
      </c>
      <c r="I489" s="47">
        <v>61.08</v>
      </c>
      <c r="L489"/>
    </row>
    <row r="490" spans="2:12" ht="14.5" x14ac:dyDescent="0.35">
      <c r="B490" s="45" t="str">
        <f>TEXT(BaseData!$C490,"mmm")</f>
        <v>Jul</v>
      </c>
      <c r="C490" s="44">
        <v>43647</v>
      </c>
      <c r="D490" s="44" t="s">
        <v>3</v>
      </c>
      <c r="E490" s="45" t="s">
        <v>9</v>
      </c>
      <c r="F490" s="45" t="s">
        <v>11</v>
      </c>
      <c r="G490" s="45" t="s">
        <v>14</v>
      </c>
      <c r="H490" s="46">
        <v>638</v>
      </c>
      <c r="I490" s="47">
        <v>31.9</v>
      </c>
      <c r="L490"/>
    </row>
    <row r="491" spans="2:12" ht="14.5" x14ac:dyDescent="0.35">
      <c r="B491" s="45" t="str">
        <f>TEXT(BaseData!$C491,"mmm")</f>
        <v>Jul</v>
      </c>
      <c r="C491" s="44">
        <v>43647</v>
      </c>
      <c r="D491" s="44" t="s">
        <v>3</v>
      </c>
      <c r="E491" s="45" t="s">
        <v>7</v>
      </c>
      <c r="F491" s="45" t="s">
        <v>10</v>
      </c>
      <c r="G491" s="45" t="s">
        <v>15</v>
      </c>
      <c r="H491" s="46">
        <v>362</v>
      </c>
      <c r="I491" s="47">
        <v>81.45</v>
      </c>
      <c r="L491"/>
    </row>
    <row r="492" spans="2:12" ht="14.5" x14ac:dyDescent="0.35">
      <c r="B492" s="45" t="str">
        <f>TEXT(BaseData!$C492,"mmm")</f>
        <v>Jul</v>
      </c>
      <c r="C492" s="44">
        <v>43647</v>
      </c>
      <c r="D492" s="44" t="s">
        <v>3</v>
      </c>
      <c r="E492" s="45" t="s">
        <v>6</v>
      </c>
      <c r="F492" s="45" t="s">
        <v>10</v>
      </c>
      <c r="G492" s="45" t="s">
        <v>15</v>
      </c>
      <c r="H492" s="46">
        <v>381</v>
      </c>
      <c r="I492" s="47">
        <v>22.86</v>
      </c>
      <c r="L492"/>
    </row>
    <row r="493" spans="2:12" ht="14.5" x14ac:dyDescent="0.35">
      <c r="B493" s="45" t="str">
        <f>TEXT(BaseData!$C493,"mmm")</f>
        <v>Aug</v>
      </c>
      <c r="C493" s="44">
        <v>43678</v>
      </c>
      <c r="D493" s="44" t="s">
        <v>3</v>
      </c>
      <c r="E493" s="45" t="s">
        <v>6</v>
      </c>
      <c r="F493" s="45" t="s">
        <v>10</v>
      </c>
      <c r="G493" s="45" t="s">
        <v>12</v>
      </c>
      <c r="H493" s="46">
        <v>117</v>
      </c>
      <c r="I493" s="47">
        <v>40.950000000000003</v>
      </c>
      <c r="L493"/>
    </row>
    <row r="494" spans="2:12" ht="14.5" x14ac:dyDescent="0.35">
      <c r="B494" s="45" t="str">
        <f>TEXT(BaseData!$C494,"mmm")</f>
        <v>Aug</v>
      </c>
      <c r="C494" s="44">
        <v>43678</v>
      </c>
      <c r="D494" s="44" t="s">
        <v>3</v>
      </c>
      <c r="E494" s="45" t="s">
        <v>8</v>
      </c>
      <c r="F494" s="45" t="s">
        <v>10</v>
      </c>
      <c r="G494" s="45" t="s">
        <v>12</v>
      </c>
      <c r="H494" s="46">
        <v>888</v>
      </c>
      <c r="I494" s="47">
        <v>150.96</v>
      </c>
      <c r="L494"/>
    </row>
    <row r="495" spans="2:12" ht="14.5" x14ac:dyDescent="0.35">
      <c r="B495" s="45" t="str">
        <f>TEXT(BaseData!$C495,"mmm")</f>
        <v>Aug</v>
      </c>
      <c r="C495" s="44">
        <v>43678</v>
      </c>
      <c r="D495" s="44" t="s">
        <v>3</v>
      </c>
      <c r="E495" s="45" t="s">
        <v>9</v>
      </c>
      <c r="F495" s="45" t="s">
        <v>10</v>
      </c>
      <c r="G495" s="45" t="s">
        <v>12</v>
      </c>
      <c r="H495" s="46">
        <v>578</v>
      </c>
      <c r="I495" s="47">
        <v>260.10000000000002</v>
      </c>
      <c r="L495"/>
    </row>
    <row r="496" spans="2:12" ht="14.5" x14ac:dyDescent="0.35">
      <c r="B496" s="45" t="str">
        <f>TEXT(BaseData!$C496,"mmm")</f>
        <v>Aug</v>
      </c>
      <c r="C496" s="44">
        <v>43678</v>
      </c>
      <c r="D496" s="44" t="s">
        <v>3</v>
      </c>
      <c r="E496" s="45" t="s">
        <v>8</v>
      </c>
      <c r="F496" s="45" t="s">
        <v>11</v>
      </c>
      <c r="G496" s="45" t="s">
        <v>12</v>
      </c>
      <c r="H496" s="46">
        <v>250</v>
      </c>
      <c r="I496" s="47">
        <v>87.5</v>
      </c>
      <c r="L496"/>
    </row>
    <row r="497" spans="2:12" ht="14.5" x14ac:dyDescent="0.35">
      <c r="B497" s="45" t="str">
        <f>TEXT(BaseData!$C497,"mmm")</f>
        <v>Aug</v>
      </c>
      <c r="C497" s="44">
        <v>43678</v>
      </c>
      <c r="D497" s="44" t="s">
        <v>3</v>
      </c>
      <c r="E497" s="45" t="s">
        <v>6</v>
      </c>
      <c r="F497" s="45" t="s">
        <v>11</v>
      </c>
      <c r="G497" s="45" t="s">
        <v>12</v>
      </c>
      <c r="H497" s="46">
        <v>550</v>
      </c>
      <c r="I497" s="47">
        <v>220</v>
      </c>
      <c r="L497"/>
    </row>
    <row r="498" spans="2:12" ht="14.5" x14ac:dyDescent="0.35">
      <c r="B498" s="45" t="str">
        <f>TEXT(BaseData!$C498,"mmm")</f>
        <v>Aug</v>
      </c>
      <c r="C498" s="44">
        <v>43678</v>
      </c>
      <c r="D498" s="44" t="s">
        <v>3</v>
      </c>
      <c r="E498" s="45" t="s">
        <v>9</v>
      </c>
      <c r="F498" s="45" t="s">
        <v>10</v>
      </c>
      <c r="G498" s="45" t="s">
        <v>14</v>
      </c>
      <c r="H498" s="46">
        <v>882</v>
      </c>
      <c r="I498" s="47">
        <v>564.48</v>
      </c>
      <c r="L498"/>
    </row>
    <row r="499" spans="2:12" ht="14.5" x14ac:dyDescent="0.35">
      <c r="B499" s="45" t="str">
        <f>TEXT(BaseData!$C499,"mmm")</f>
        <v>Aug</v>
      </c>
      <c r="C499" s="44">
        <v>43678</v>
      </c>
      <c r="D499" s="44" t="s">
        <v>3</v>
      </c>
      <c r="E499" s="45" t="s">
        <v>6</v>
      </c>
      <c r="F499" s="45" t="s">
        <v>10</v>
      </c>
      <c r="G499" s="45" t="s">
        <v>14</v>
      </c>
      <c r="H499" s="46">
        <v>864</v>
      </c>
      <c r="I499" s="47">
        <v>622.08000000000004</v>
      </c>
      <c r="L499"/>
    </row>
    <row r="500" spans="2:12" ht="14.5" x14ac:dyDescent="0.35">
      <c r="B500" s="45" t="str">
        <f>TEXT(BaseData!$C500,"mmm")</f>
        <v>Aug</v>
      </c>
      <c r="C500" s="44">
        <v>43678</v>
      </c>
      <c r="D500" s="44" t="s">
        <v>3</v>
      </c>
      <c r="E500" s="45" t="s">
        <v>8</v>
      </c>
      <c r="F500" s="45" t="s">
        <v>10</v>
      </c>
      <c r="G500" s="45" t="s">
        <v>14</v>
      </c>
      <c r="H500" s="46">
        <v>776</v>
      </c>
      <c r="I500" s="47">
        <v>139.68</v>
      </c>
      <c r="L500"/>
    </row>
    <row r="501" spans="2:12" ht="14.5" x14ac:dyDescent="0.35">
      <c r="B501" s="45" t="str">
        <f>TEXT(BaseData!$C501,"mmm")</f>
        <v>Aug</v>
      </c>
      <c r="C501" s="44">
        <v>43678</v>
      </c>
      <c r="D501" s="44" t="s">
        <v>3</v>
      </c>
      <c r="E501" s="45" t="s">
        <v>7</v>
      </c>
      <c r="F501" s="45" t="s">
        <v>11</v>
      </c>
      <c r="G501" s="45" t="s">
        <v>14</v>
      </c>
      <c r="H501" s="46">
        <v>354</v>
      </c>
      <c r="I501" s="47">
        <v>99.119999999999976</v>
      </c>
      <c r="L501"/>
    </row>
    <row r="502" spans="2:12" ht="14.5" x14ac:dyDescent="0.35">
      <c r="B502" s="45" t="str">
        <f>TEXT(BaseData!$C502,"mmm")</f>
        <v>Aug</v>
      </c>
      <c r="C502" s="44">
        <v>43678</v>
      </c>
      <c r="D502" s="44" t="s">
        <v>3</v>
      </c>
      <c r="E502" s="45" t="s">
        <v>7</v>
      </c>
      <c r="F502" s="45" t="s">
        <v>11</v>
      </c>
      <c r="G502" s="45" t="s">
        <v>14</v>
      </c>
      <c r="H502" s="46">
        <v>818</v>
      </c>
      <c r="I502" s="47">
        <v>409</v>
      </c>
      <c r="L502"/>
    </row>
    <row r="503" spans="2:12" ht="14.5" x14ac:dyDescent="0.35">
      <c r="B503" s="45" t="str">
        <f>TEXT(BaseData!$C503,"mmm")</f>
        <v>Aug</v>
      </c>
      <c r="C503" s="44">
        <v>43678</v>
      </c>
      <c r="D503" s="44" t="s">
        <v>3</v>
      </c>
      <c r="E503" s="45" t="s">
        <v>6</v>
      </c>
      <c r="F503" s="45" t="s">
        <v>11</v>
      </c>
      <c r="G503" s="45" t="s">
        <v>14</v>
      </c>
      <c r="H503" s="46">
        <v>707</v>
      </c>
      <c r="I503" s="47">
        <v>176.75</v>
      </c>
      <c r="L503"/>
    </row>
    <row r="504" spans="2:12" ht="14.5" x14ac:dyDescent="0.35">
      <c r="B504" s="45" t="str">
        <f>TEXT(BaseData!$C504,"mmm")</f>
        <v>Aug</v>
      </c>
      <c r="C504" s="44">
        <v>43678</v>
      </c>
      <c r="D504" s="44" t="s">
        <v>3</v>
      </c>
      <c r="E504" s="45" t="s">
        <v>8</v>
      </c>
      <c r="F504" s="45" t="s">
        <v>10</v>
      </c>
      <c r="G504" s="45" t="s">
        <v>15</v>
      </c>
      <c r="H504" s="46">
        <v>224</v>
      </c>
      <c r="I504" s="47">
        <v>190.4</v>
      </c>
      <c r="L504"/>
    </row>
    <row r="505" spans="2:12" ht="14.5" x14ac:dyDescent="0.35">
      <c r="B505" s="45" t="str">
        <f>TEXT(BaseData!$C505,"mmm")</f>
        <v>Aug</v>
      </c>
      <c r="C505" s="44">
        <v>43678</v>
      </c>
      <c r="D505" s="44" t="s">
        <v>3</v>
      </c>
      <c r="E505" s="45" t="s">
        <v>9</v>
      </c>
      <c r="F505" s="45" t="s">
        <v>10</v>
      </c>
      <c r="G505" s="45" t="s">
        <v>15</v>
      </c>
      <c r="H505" s="46">
        <v>539</v>
      </c>
      <c r="I505" s="47">
        <v>280.27999999999997</v>
      </c>
      <c r="L505"/>
    </row>
    <row r="506" spans="2:12" ht="14.5" x14ac:dyDescent="0.35">
      <c r="B506" s="45" t="str">
        <f>TEXT(BaseData!$C506,"mmm")</f>
        <v>Aug</v>
      </c>
      <c r="C506" s="44">
        <v>43678</v>
      </c>
      <c r="D506" s="44" t="s">
        <v>3</v>
      </c>
      <c r="E506" s="45" t="s">
        <v>7</v>
      </c>
      <c r="F506" s="45" t="s">
        <v>10</v>
      </c>
      <c r="G506" s="45" t="s">
        <v>12</v>
      </c>
      <c r="H506" s="46">
        <v>934</v>
      </c>
      <c r="I506" s="47">
        <v>887.3</v>
      </c>
      <c r="L506"/>
    </row>
    <row r="507" spans="2:12" ht="14.5" x14ac:dyDescent="0.35">
      <c r="B507" s="45" t="str">
        <f>TEXT(BaseData!$C507,"mmm")</f>
        <v>Aug</v>
      </c>
      <c r="C507" s="44">
        <v>43678</v>
      </c>
      <c r="D507" s="44" t="s">
        <v>3</v>
      </c>
      <c r="E507" s="45" t="s">
        <v>8</v>
      </c>
      <c r="F507" s="45" t="s">
        <v>10</v>
      </c>
      <c r="G507" s="45" t="s">
        <v>12</v>
      </c>
      <c r="H507" s="46">
        <v>444</v>
      </c>
      <c r="I507" s="47">
        <v>79.92</v>
      </c>
      <c r="L507"/>
    </row>
    <row r="508" spans="2:12" ht="14.5" x14ac:dyDescent="0.35">
      <c r="B508" s="45" t="str">
        <f>TEXT(BaseData!$C508,"mmm")</f>
        <v>Aug</v>
      </c>
      <c r="C508" s="44">
        <v>43678</v>
      </c>
      <c r="D508" s="44" t="s">
        <v>3</v>
      </c>
      <c r="E508" s="45" t="s">
        <v>6</v>
      </c>
      <c r="F508" s="45" t="s">
        <v>10</v>
      </c>
      <c r="G508" s="45" t="s">
        <v>12</v>
      </c>
      <c r="H508" s="46">
        <v>711</v>
      </c>
      <c r="I508" s="47">
        <v>213.30000000000004</v>
      </c>
      <c r="L508"/>
    </row>
    <row r="509" spans="2:12" ht="14.5" x14ac:dyDescent="0.35">
      <c r="B509" s="45" t="str">
        <f>TEXT(BaseData!$C509,"mmm")</f>
        <v>Aug</v>
      </c>
      <c r="C509" s="44">
        <v>43678</v>
      </c>
      <c r="D509" s="44" t="s">
        <v>3</v>
      </c>
      <c r="E509" s="45" t="s">
        <v>7</v>
      </c>
      <c r="F509" s="45" t="s">
        <v>11</v>
      </c>
      <c r="G509" s="45" t="s">
        <v>12</v>
      </c>
      <c r="H509" s="46">
        <v>197</v>
      </c>
      <c r="I509" s="47">
        <v>141.83999999999997</v>
      </c>
      <c r="L509"/>
    </row>
    <row r="510" spans="2:12" ht="14.5" x14ac:dyDescent="0.35">
      <c r="B510" s="45" t="str">
        <f>TEXT(BaseData!$C510,"mmm")</f>
        <v>Aug</v>
      </c>
      <c r="C510" s="44">
        <v>43678</v>
      </c>
      <c r="D510" s="44" t="s">
        <v>3</v>
      </c>
      <c r="E510" s="45" t="s">
        <v>9</v>
      </c>
      <c r="F510" s="45" t="s">
        <v>11</v>
      </c>
      <c r="G510" s="45" t="s">
        <v>12</v>
      </c>
      <c r="H510" s="46">
        <v>994</v>
      </c>
      <c r="I510" s="47">
        <v>0</v>
      </c>
      <c r="L510"/>
    </row>
    <row r="511" spans="2:12" ht="14.5" x14ac:dyDescent="0.35">
      <c r="B511" s="45" t="str">
        <f>TEXT(BaseData!$C511,"mmm")</f>
        <v>Aug</v>
      </c>
      <c r="C511" s="44">
        <v>43678</v>
      </c>
      <c r="D511" s="44" t="s">
        <v>3</v>
      </c>
      <c r="E511" s="45" t="s">
        <v>7</v>
      </c>
      <c r="F511" s="45" t="s">
        <v>11</v>
      </c>
      <c r="G511" s="45" t="s">
        <v>12</v>
      </c>
      <c r="H511" s="46">
        <v>528</v>
      </c>
      <c r="I511" s="47">
        <v>95.04</v>
      </c>
      <c r="L511"/>
    </row>
    <row r="512" spans="2:12" ht="14.5" x14ac:dyDescent="0.35">
      <c r="B512" s="45" t="str">
        <f>TEXT(BaseData!$C512,"mmm")</f>
        <v>Aug</v>
      </c>
      <c r="C512" s="44">
        <v>43678</v>
      </c>
      <c r="D512" s="44" t="s">
        <v>3</v>
      </c>
      <c r="E512" s="45" t="s">
        <v>8</v>
      </c>
      <c r="F512" s="45" t="s">
        <v>10</v>
      </c>
      <c r="G512" s="45" t="s">
        <v>13</v>
      </c>
      <c r="H512" s="46">
        <v>754</v>
      </c>
      <c r="I512" s="47">
        <v>361.92</v>
      </c>
      <c r="L512"/>
    </row>
    <row r="513" spans="2:12" ht="14.5" x14ac:dyDescent="0.35">
      <c r="B513" s="45" t="str">
        <f>TEXT(BaseData!$C513,"mmm")</f>
        <v>Aug</v>
      </c>
      <c r="C513" s="44">
        <v>43678</v>
      </c>
      <c r="D513" s="44" t="s">
        <v>3</v>
      </c>
      <c r="E513" s="45" t="s">
        <v>6</v>
      </c>
      <c r="F513" s="45" t="s">
        <v>10</v>
      </c>
      <c r="G513" s="45" t="s">
        <v>13</v>
      </c>
      <c r="H513" s="46">
        <v>395</v>
      </c>
      <c r="I513" s="47">
        <v>284.39999999999998</v>
      </c>
      <c r="L513"/>
    </row>
    <row r="514" spans="2:12" ht="14.5" x14ac:dyDescent="0.35">
      <c r="B514" s="45" t="str">
        <f>TEXT(BaseData!$C514,"mmm")</f>
        <v>Aug</v>
      </c>
      <c r="C514" s="44">
        <v>43678</v>
      </c>
      <c r="D514" s="44" t="s">
        <v>3</v>
      </c>
      <c r="E514" s="45" t="s">
        <v>7</v>
      </c>
      <c r="F514" s="45" t="s">
        <v>10</v>
      </c>
      <c r="G514" s="45" t="s">
        <v>13</v>
      </c>
      <c r="H514" s="46">
        <v>876</v>
      </c>
      <c r="I514" s="47">
        <v>157.68</v>
      </c>
      <c r="L514"/>
    </row>
    <row r="515" spans="2:12" ht="14.5" x14ac:dyDescent="0.35">
      <c r="B515" s="45" t="str">
        <f>TEXT(BaseData!$C515,"mmm")</f>
        <v>Aug</v>
      </c>
      <c r="C515" s="44">
        <v>43678</v>
      </c>
      <c r="D515" s="44" t="s">
        <v>3</v>
      </c>
      <c r="E515" s="45" t="s">
        <v>9</v>
      </c>
      <c r="F515" s="45" t="s">
        <v>11</v>
      </c>
      <c r="G515" s="45" t="s">
        <v>13</v>
      </c>
      <c r="H515" s="46">
        <v>783</v>
      </c>
      <c r="I515" s="47">
        <v>657.72</v>
      </c>
      <c r="L515"/>
    </row>
    <row r="516" spans="2:12" ht="14.5" x14ac:dyDescent="0.35">
      <c r="B516" s="45" t="str">
        <f>TEXT(BaseData!$C516,"mmm")</f>
        <v>Aug</v>
      </c>
      <c r="C516" s="44">
        <v>43678</v>
      </c>
      <c r="D516" s="44" t="s">
        <v>3</v>
      </c>
      <c r="E516" s="45" t="s">
        <v>8</v>
      </c>
      <c r="F516" s="45" t="s">
        <v>11</v>
      </c>
      <c r="G516" s="45" t="s">
        <v>13</v>
      </c>
      <c r="H516" s="46">
        <v>122</v>
      </c>
      <c r="I516" s="47">
        <v>54.9</v>
      </c>
      <c r="L516"/>
    </row>
    <row r="517" spans="2:12" ht="14.5" x14ac:dyDescent="0.35">
      <c r="B517" s="45" t="str">
        <f>TEXT(BaseData!$C517,"mmm")</f>
        <v>Aug</v>
      </c>
      <c r="C517" s="44">
        <v>43678</v>
      </c>
      <c r="D517" s="44" t="s">
        <v>3</v>
      </c>
      <c r="E517" s="45" t="s">
        <v>6</v>
      </c>
      <c r="F517" s="45" t="s">
        <v>11</v>
      </c>
      <c r="G517" s="45" t="s">
        <v>13</v>
      </c>
      <c r="H517" s="46">
        <v>489</v>
      </c>
      <c r="I517" s="47">
        <v>332.52</v>
      </c>
      <c r="L517"/>
    </row>
    <row r="518" spans="2:12" ht="14.5" x14ac:dyDescent="0.35">
      <c r="B518" s="45" t="str">
        <f>TEXT(BaseData!$C518,"mmm")</f>
        <v>Aug</v>
      </c>
      <c r="C518" s="44">
        <v>43678</v>
      </c>
      <c r="D518" s="44" t="s">
        <v>3</v>
      </c>
      <c r="E518" s="45" t="s">
        <v>7</v>
      </c>
      <c r="F518" s="45" t="s">
        <v>10</v>
      </c>
      <c r="G518" s="45" t="s">
        <v>14</v>
      </c>
      <c r="H518" s="46">
        <v>873</v>
      </c>
      <c r="I518" s="47">
        <v>392.85</v>
      </c>
      <c r="L518"/>
    </row>
    <row r="519" spans="2:12" ht="14.5" x14ac:dyDescent="0.35">
      <c r="B519" s="45" t="str">
        <f>TEXT(BaseData!$C519,"mmm")</f>
        <v>Aug</v>
      </c>
      <c r="C519" s="44">
        <v>43678</v>
      </c>
      <c r="D519" s="44" t="s">
        <v>3</v>
      </c>
      <c r="E519" s="45" t="s">
        <v>8</v>
      </c>
      <c r="F519" s="45" t="s">
        <v>10</v>
      </c>
      <c r="G519" s="45" t="s">
        <v>14</v>
      </c>
      <c r="H519" s="46">
        <v>560</v>
      </c>
      <c r="I519" s="47">
        <v>313.59999999999997</v>
      </c>
      <c r="L519"/>
    </row>
    <row r="520" spans="2:12" ht="14.5" x14ac:dyDescent="0.35">
      <c r="B520" s="45" t="str">
        <f>TEXT(BaseData!$C520,"mmm")</f>
        <v>Aug</v>
      </c>
      <c r="C520" s="44">
        <v>43678</v>
      </c>
      <c r="D520" s="44" t="s">
        <v>3</v>
      </c>
      <c r="E520" s="45" t="s">
        <v>7</v>
      </c>
      <c r="F520" s="45" t="s">
        <v>10</v>
      </c>
      <c r="G520" s="45" t="s">
        <v>14</v>
      </c>
      <c r="H520" s="46">
        <v>337</v>
      </c>
      <c r="I520" s="47">
        <v>195.46</v>
      </c>
      <c r="L520"/>
    </row>
    <row r="521" spans="2:12" ht="14.5" x14ac:dyDescent="0.35">
      <c r="B521" s="45" t="str">
        <f>TEXT(BaseData!$C521,"mmm")</f>
        <v>Aug</v>
      </c>
      <c r="C521" s="44">
        <v>43678</v>
      </c>
      <c r="D521" s="44" t="s">
        <v>3</v>
      </c>
      <c r="E521" s="45" t="s">
        <v>8</v>
      </c>
      <c r="F521" s="45" t="s">
        <v>11</v>
      </c>
      <c r="G521" s="45" t="s">
        <v>14</v>
      </c>
      <c r="H521" s="46">
        <v>504</v>
      </c>
      <c r="I521" s="47">
        <v>60.480000000000011</v>
      </c>
      <c r="L521"/>
    </row>
    <row r="522" spans="2:12" ht="14.5" x14ac:dyDescent="0.35">
      <c r="B522" s="45" t="str">
        <f>TEXT(BaseData!$C522,"mmm")</f>
        <v>Aug</v>
      </c>
      <c r="C522" s="44">
        <v>43678</v>
      </c>
      <c r="D522" s="44" t="s">
        <v>3</v>
      </c>
      <c r="E522" s="45" t="s">
        <v>6</v>
      </c>
      <c r="F522" s="45" t="s">
        <v>11</v>
      </c>
      <c r="G522" s="45" t="s">
        <v>14</v>
      </c>
      <c r="H522" s="46">
        <v>833</v>
      </c>
      <c r="I522" s="47">
        <v>399.84</v>
      </c>
      <c r="L522"/>
    </row>
    <row r="523" spans="2:12" ht="14.5" x14ac:dyDescent="0.35">
      <c r="B523" s="45" t="str">
        <f>TEXT(BaseData!$C523,"mmm")</f>
        <v>Aug</v>
      </c>
      <c r="C523" s="44">
        <v>43678</v>
      </c>
      <c r="D523" s="44" t="s">
        <v>3</v>
      </c>
      <c r="E523" s="45" t="s">
        <v>9</v>
      </c>
      <c r="F523" s="45" t="s">
        <v>11</v>
      </c>
      <c r="G523" s="45" t="s">
        <v>14</v>
      </c>
      <c r="H523" s="46">
        <v>432</v>
      </c>
      <c r="I523" s="47">
        <v>181.44</v>
      </c>
      <c r="L523"/>
    </row>
    <row r="524" spans="2:12" ht="14.5" x14ac:dyDescent="0.35">
      <c r="B524" s="45" t="str">
        <f>TEXT(BaseData!$C524,"mmm")</f>
        <v>Aug</v>
      </c>
      <c r="C524" s="44">
        <v>43678</v>
      </c>
      <c r="D524" s="44" t="s">
        <v>3</v>
      </c>
      <c r="E524" s="45" t="s">
        <v>7</v>
      </c>
      <c r="F524" s="45" t="s">
        <v>10</v>
      </c>
      <c r="G524" s="45" t="s">
        <v>15</v>
      </c>
      <c r="H524" s="46">
        <v>103</v>
      </c>
      <c r="I524" s="47">
        <v>100.94000000000001</v>
      </c>
      <c r="L524"/>
    </row>
    <row r="525" spans="2:12" ht="14.5" x14ac:dyDescent="0.35">
      <c r="B525" s="45" t="str">
        <f>TEXT(BaseData!$C525,"mmm")</f>
        <v>Aug</v>
      </c>
      <c r="C525" s="44">
        <v>43678</v>
      </c>
      <c r="D525" s="44" t="s">
        <v>3</v>
      </c>
      <c r="E525" s="45" t="s">
        <v>6</v>
      </c>
      <c r="F525" s="45" t="s">
        <v>10</v>
      </c>
      <c r="G525" s="45" t="s">
        <v>15</v>
      </c>
      <c r="H525" s="46">
        <v>649</v>
      </c>
      <c r="I525" s="47">
        <v>77.88</v>
      </c>
      <c r="L525"/>
    </row>
    <row r="526" spans="2:12" ht="14.5" x14ac:dyDescent="0.35">
      <c r="B526" s="45" t="str">
        <f>TEXT(BaseData!$C526,"mmm")</f>
        <v>Sep</v>
      </c>
      <c r="C526" s="44">
        <v>43709</v>
      </c>
      <c r="D526" s="44" t="s">
        <v>3</v>
      </c>
      <c r="E526" s="45" t="s">
        <v>6</v>
      </c>
      <c r="F526" s="45" t="s">
        <v>10</v>
      </c>
      <c r="G526" s="45" t="s">
        <v>12</v>
      </c>
      <c r="H526" s="46">
        <v>108</v>
      </c>
      <c r="I526" s="47">
        <v>86.4</v>
      </c>
      <c r="L526"/>
    </row>
    <row r="527" spans="2:12" ht="14.5" x14ac:dyDescent="0.35">
      <c r="B527" s="45" t="str">
        <f>TEXT(BaseData!$C527,"mmm")</f>
        <v>Sep</v>
      </c>
      <c r="C527" s="44">
        <v>43709</v>
      </c>
      <c r="D527" s="44" t="s">
        <v>3</v>
      </c>
      <c r="E527" s="45" t="s">
        <v>7</v>
      </c>
      <c r="F527" s="45" t="s">
        <v>10</v>
      </c>
      <c r="G527" s="45" t="s">
        <v>13</v>
      </c>
      <c r="H527" s="46">
        <v>766</v>
      </c>
      <c r="I527" s="47">
        <v>114.90000000000002</v>
      </c>
      <c r="L527"/>
    </row>
    <row r="528" spans="2:12" ht="14.5" x14ac:dyDescent="0.35">
      <c r="B528" s="45" t="str">
        <f>TEXT(BaseData!$C528,"mmm")</f>
        <v>Sep</v>
      </c>
      <c r="C528" s="44">
        <v>43709</v>
      </c>
      <c r="D528" s="44" t="s">
        <v>3</v>
      </c>
      <c r="E528" s="45" t="s">
        <v>6</v>
      </c>
      <c r="F528" s="45" t="s">
        <v>10</v>
      </c>
      <c r="G528" s="45" t="s">
        <v>13</v>
      </c>
      <c r="H528" s="46">
        <v>693</v>
      </c>
      <c r="I528" s="47">
        <v>20.79</v>
      </c>
      <c r="L528"/>
    </row>
    <row r="529" spans="2:12" ht="14.5" x14ac:dyDescent="0.35">
      <c r="B529" s="45" t="str">
        <f>TEXT(BaseData!$C529,"mmm")</f>
        <v>Sep</v>
      </c>
      <c r="C529" s="44">
        <v>43709</v>
      </c>
      <c r="D529" s="44" t="s">
        <v>3</v>
      </c>
      <c r="E529" s="45" t="s">
        <v>8</v>
      </c>
      <c r="F529" s="45" t="s">
        <v>10</v>
      </c>
      <c r="G529" s="45" t="s">
        <v>13</v>
      </c>
      <c r="H529" s="46">
        <v>840</v>
      </c>
      <c r="I529" s="47">
        <v>672</v>
      </c>
      <c r="L529"/>
    </row>
    <row r="530" spans="2:12" ht="14.5" x14ac:dyDescent="0.35">
      <c r="B530" s="45" t="str">
        <f>TEXT(BaseData!$C530,"mmm")</f>
        <v>Sep</v>
      </c>
      <c r="C530" s="44">
        <v>43709</v>
      </c>
      <c r="D530" s="44" t="s">
        <v>3</v>
      </c>
      <c r="E530" s="45" t="s">
        <v>9</v>
      </c>
      <c r="F530" s="45" t="s">
        <v>11</v>
      </c>
      <c r="G530" s="45" t="s">
        <v>13</v>
      </c>
      <c r="H530" s="46">
        <v>371</v>
      </c>
      <c r="I530" s="47">
        <v>278.25</v>
      </c>
      <c r="L530"/>
    </row>
    <row r="531" spans="2:12" ht="14.5" x14ac:dyDescent="0.35">
      <c r="B531" s="45" t="str">
        <f>TEXT(BaseData!$C531,"mmm")</f>
        <v>Sep</v>
      </c>
      <c r="C531" s="44">
        <v>43709</v>
      </c>
      <c r="D531" s="44" t="s">
        <v>3</v>
      </c>
      <c r="E531" s="45" t="s">
        <v>6</v>
      </c>
      <c r="F531" s="45" t="s">
        <v>11</v>
      </c>
      <c r="G531" s="45" t="s">
        <v>13</v>
      </c>
      <c r="H531" s="46">
        <v>847</v>
      </c>
      <c r="I531" s="47">
        <v>575.96</v>
      </c>
      <c r="L531"/>
    </row>
    <row r="532" spans="2:12" ht="14.5" x14ac:dyDescent="0.35">
      <c r="B532" s="45" t="str">
        <f>TEXT(BaseData!$C532,"mmm")</f>
        <v>Sep</v>
      </c>
      <c r="C532" s="44">
        <v>43709</v>
      </c>
      <c r="D532" s="44" t="s">
        <v>3</v>
      </c>
      <c r="E532" s="45" t="s">
        <v>7</v>
      </c>
      <c r="F532" s="45" t="s">
        <v>11</v>
      </c>
      <c r="G532" s="45" t="s">
        <v>13</v>
      </c>
      <c r="H532" s="46">
        <v>153</v>
      </c>
      <c r="I532" s="47">
        <v>91.8</v>
      </c>
      <c r="L532"/>
    </row>
    <row r="533" spans="2:12" ht="14.5" x14ac:dyDescent="0.35">
      <c r="B533" s="45" t="str">
        <f>TEXT(BaseData!$C533,"mmm")</f>
        <v>Sep</v>
      </c>
      <c r="C533" s="44">
        <v>43709</v>
      </c>
      <c r="D533" s="44" t="s">
        <v>3</v>
      </c>
      <c r="E533" s="45" t="s">
        <v>9</v>
      </c>
      <c r="F533" s="45" t="s">
        <v>10</v>
      </c>
      <c r="G533" s="45" t="s">
        <v>14</v>
      </c>
      <c r="H533" s="46">
        <v>963</v>
      </c>
      <c r="I533" s="47">
        <v>616.32000000000005</v>
      </c>
      <c r="L533"/>
    </row>
    <row r="534" spans="2:12" ht="14.5" x14ac:dyDescent="0.35">
      <c r="B534" s="45" t="str">
        <f>TEXT(BaseData!$C534,"mmm")</f>
        <v>Sep</v>
      </c>
      <c r="C534" s="44">
        <v>43709</v>
      </c>
      <c r="D534" s="44" t="s">
        <v>3</v>
      </c>
      <c r="E534" s="45" t="s">
        <v>6</v>
      </c>
      <c r="F534" s="45" t="s">
        <v>10</v>
      </c>
      <c r="G534" s="45" t="s">
        <v>14</v>
      </c>
      <c r="H534" s="46">
        <v>466</v>
      </c>
      <c r="I534" s="47">
        <v>205.04</v>
      </c>
      <c r="L534"/>
    </row>
    <row r="535" spans="2:12" ht="14.5" x14ac:dyDescent="0.35">
      <c r="B535" s="45" t="str">
        <f>TEXT(BaseData!$C535,"mmm")</f>
        <v>Sep</v>
      </c>
      <c r="C535" s="44">
        <v>43709</v>
      </c>
      <c r="D535" s="44" t="s">
        <v>3</v>
      </c>
      <c r="E535" s="45" t="s">
        <v>8</v>
      </c>
      <c r="F535" s="45" t="s">
        <v>10</v>
      </c>
      <c r="G535" s="45" t="s">
        <v>14</v>
      </c>
      <c r="H535" s="46">
        <v>891</v>
      </c>
      <c r="I535" s="47">
        <v>525.69000000000005</v>
      </c>
      <c r="L535"/>
    </row>
    <row r="536" spans="2:12" ht="14.5" x14ac:dyDescent="0.35">
      <c r="B536" s="45" t="str">
        <f>TEXT(BaseData!$C536,"mmm")</f>
        <v>Sep</v>
      </c>
      <c r="C536" s="44">
        <v>43709</v>
      </c>
      <c r="D536" s="44" t="s">
        <v>3</v>
      </c>
      <c r="E536" s="45" t="s">
        <v>7</v>
      </c>
      <c r="F536" s="45" t="s">
        <v>11</v>
      </c>
      <c r="G536" s="45" t="s">
        <v>14</v>
      </c>
      <c r="H536" s="46">
        <v>782</v>
      </c>
      <c r="I536" s="47">
        <v>445.74000000000007</v>
      </c>
      <c r="L536"/>
    </row>
    <row r="537" spans="2:12" ht="14.5" x14ac:dyDescent="0.35">
      <c r="B537" s="45" t="str">
        <f>TEXT(BaseData!$C537,"mmm")</f>
        <v>Sep</v>
      </c>
      <c r="C537" s="44">
        <v>43709</v>
      </c>
      <c r="D537" s="44" t="s">
        <v>3</v>
      </c>
      <c r="E537" s="45" t="s">
        <v>7</v>
      </c>
      <c r="F537" s="45" t="s">
        <v>11</v>
      </c>
      <c r="G537" s="45" t="s">
        <v>14</v>
      </c>
      <c r="H537" s="46">
        <v>828</v>
      </c>
      <c r="I537" s="47">
        <v>0</v>
      </c>
      <c r="L537"/>
    </row>
    <row r="538" spans="2:12" ht="14.5" x14ac:dyDescent="0.35">
      <c r="B538" s="45" t="str">
        <f>TEXT(BaseData!$C538,"mmm")</f>
        <v>Sep</v>
      </c>
      <c r="C538" s="44">
        <v>43709</v>
      </c>
      <c r="D538" s="44" t="s">
        <v>3</v>
      </c>
      <c r="E538" s="45" t="s">
        <v>6</v>
      </c>
      <c r="F538" s="45" t="s">
        <v>11</v>
      </c>
      <c r="G538" s="45" t="s">
        <v>14</v>
      </c>
      <c r="H538" s="46">
        <v>316</v>
      </c>
      <c r="I538" s="47">
        <v>0</v>
      </c>
      <c r="L538"/>
    </row>
    <row r="539" spans="2:12" ht="14.5" x14ac:dyDescent="0.35">
      <c r="B539" s="45" t="str">
        <f>TEXT(BaseData!$C539,"mmm")</f>
        <v>Sep</v>
      </c>
      <c r="C539" s="44">
        <v>43709</v>
      </c>
      <c r="D539" s="44" t="s">
        <v>3</v>
      </c>
      <c r="E539" s="45" t="s">
        <v>8</v>
      </c>
      <c r="F539" s="45" t="s">
        <v>10</v>
      </c>
      <c r="G539" s="45" t="s">
        <v>15</v>
      </c>
      <c r="H539" s="46">
        <v>100</v>
      </c>
      <c r="I539" s="47">
        <v>56.999999999999993</v>
      </c>
      <c r="L539"/>
    </row>
    <row r="540" spans="2:12" ht="14.5" x14ac:dyDescent="0.35">
      <c r="B540" s="45" t="str">
        <f>TEXT(BaseData!$C540,"mmm")</f>
        <v>Sep</v>
      </c>
      <c r="C540" s="44">
        <v>43709</v>
      </c>
      <c r="D540" s="44" t="s">
        <v>3</v>
      </c>
      <c r="E540" s="45" t="s">
        <v>9</v>
      </c>
      <c r="F540" s="45" t="s">
        <v>10</v>
      </c>
      <c r="G540" s="45" t="s">
        <v>15</v>
      </c>
      <c r="H540" s="46">
        <v>125</v>
      </c>
      <c r="I540" s="47">
        <v>5</v>
      </c>
      <c r="L540"/>
    </row>
    <row r="541" spans="2:12" ht="14.5" x14ac:dyDescent="0.35">
      <c r="B541" s="45" t="str">
        <f>TEXT(BaseData!$C541,"mmm")</f>
        <v>Sep</v>
      </c>
      <c r="C541" s="44">
        <v>43709</v>
      </c>
      <c r="D541" s="44" t="s">
        <v>3</v>
      </c>
      <c r="E541" s="45" t="s">
        <v>7</v>
      </c>
      <c r="F541" s="45" t="s">
        <v>10</v>
      </c>
      <c r="G541" s="45" t="s">
        <v>12</v>
      </c>
      <c r="H541" s="46">
        <v>231</v>
      </c>
      <c r="I541" s="47">
        <v>219.45</v>
      </c>
      <c r="L541"/>
    </row>
    <row r="542" spans="2:12" ht="14.5" x14ac:dyDescent="0.35">
      <c r="B542" s="45" t="str">
        <f>TEXT(BaseData!$C542,"mmm")</f>
        <v>Sep</v>
      </c>
      <c r="C542" s="44">
        <v>43709</v>
      </c>
      <c r="D542" s="44" t="s">
        <v>3</v>
      </c>
      <c r="E542" s="45" t="s">
        <v>8</v>
      </c>
      <c r="F542" s="45" t="s">
        <v>10</v>
      </c>
      <c r="G542" s="45" t="s">
        <v>12</v>
      </c>
      <c r="H542" s="46">
        <v>767</v>
      </c>
      <c r="I542" s="47">
        <v>276.12</v>
      </c>
      <c r="L542"/>
    </row>
    <row r="543" spans="2:12" ht="14.5" x14ac:dyDescent="0.35">
      <c r="B543" s="45" t="str">
        <f>TEXT(BaseData!$C543,"mmm")</f>
        <v>Sep</v>
      </c>
      <c r="C543" s="44">
        <v>43709</v>
      </c>
      <c r="D543" s="44" t="s">
        <v>3</v>
      </c>
      <c r="E543" s="45" t="s">
        <v>6</v>
      </c>
      <c r="F543" s="45" t="s">
        <v>10</v>
      </c>
      <c r="G543" s="45" t="s">
        <v>12</v>
      </c>
      <c r="H543" s="46">
        <v>415</v>
      </c>
      <c r="I543" s="47">
        <v>124.50000000000001</v>
      </c>
      <c r="L543"/>
    </row>
    <row r="544" spans="2:12" ht="14.5" x14ac:dyDescent="0.35">
      <c r="B544" s="45" t="str">
        <f>TEXT(BaseData!$C544,"mmm")</f>
        <v>Sep</v>
      </c>
      <c r="C544" s="44">
        <v>43709</v>
      </c>
      <c r="D544" s="44" t="s">
        <v>3</v>
      </c>
      <c r="E544" s="45" t="s">
        <v>7</v>
      </c>
      <c r="F544" s="45" t="s">
        <v>11</v>
      </c>
      <c r="G544" s="45" t="s">
        <v>12</v>
      </c>
      <c r="H544" s="46">
        <v>792</v>
      </c>
      <c r="I544" s="47">
        <v>625.67999999999995</v>
      </c>
      <c r="L544"/>
    </row>
    <row r="545" spans="2:12" ht="14.5" x14ac:dyDescent="0.35">
      <c r="B545" s="45" t="str">
        <f>TEXT(BaseData!$C545,"mmm")</f>
        <v>Sep</v>
      </c>
      <c r="C545" s="44">
        <v>43709</v>
      </c>
      <c r="D545" s="44" t="s">
        <v>3</v>
      </c>
      <c r="E545" s="45" t="s">
        <v>9</v>
      </c>
      <c r="F545" s="45" t="s">
        <v>11</v>
      </c>
      <c r="G545" s="45" t="s">
        <v>12</v>
      </c>
      <c r="H545" s="46">
        <v>493</v>
      </c>
      <c r="I545" s="47">
        <v>0</v>
      </c>
      <c r="L545"/>
    </row>
    <row r="546" spans="2:12" ht="14.5" x14ac:dyDescent="0.35">
      <c r="B546" s="45" t="str">
        <f>TEXT(BaseData!$C546,"mmm")</f>
        <v>Sep</v>
      </c>
      <c r="C546" s="44">
        <v>43709</v>
      </c>
      <c r="D546" s="44" t="s">
        <v>3</v>
      </c>
      <c r="E546" s="45" t="s">
        <v>7</v>
      </c>
      <c r="F546" s="45" t="s">
        <v>11</v>
      </c>
      <c r="G546" s="45" t="s">
        <v>12</v>
      </c>
      <c r="H546" s="46">
        <v>157</v>
      </c>
      <c r="I546" s="47">
        <v>113.04</v>
      </c>
      <c r="L546"/>
    </row>
    <row r="547" spans="2:12" ht="14.5" x14ac:dyDescent="0.35">
      <c r="B547" s="45" t="str">
        <f>TEXT(BaseData!$C547,"mmm")</f>
        <v>Sep</v>
      </c>
      <c r="C547" s="44">
        <v>43709</v>
      </c>
      <c r="D547" s="44" t="s">
        <v>3</v>
      </c>
      <c r="E547" s="45" t="s">
        <v>8</v>
      </c>
      <c r="F547" s="45" t="s">
        <v>10</v>
      </c>
      <c r="G547" s="45" t="s">
        <v>13</v>
      </c>
      <c r="H547" s="46">
        <v>490</v>
      </c>
      <c r="I547" s="47">
        <v>352.8</v>
      </c>
      <c r="L547"/>
    </row>
    <row r="548" spans="2:12" ht="14.5" x14ac:dyDescent="0.35">
      <c r="B548" s="45" t="str">
        <f>TEXT(BaseData!$C548,"mmm")</f>
        <v>Sep</v>
      </c>
      <c r="C548" s="44">
        <v>43709</v>
      </c>
      <c r="D548" s="44" t="s">
        <v>3</v>
      </c>
      <c r="E548" s="45" t="s">
        <v>6</v>
      </c>
      <c r="F548" s="45" t="s">
        <v>10</v>
      </c>
      <c r="G548" s="45" t="s">
        <v>13</v>
      </c>
      <c r="H548" s="46">
        <v>361</v>
      </c>
      <c r="I548" s="47">
        <v>158.84</v>
      </c>
      <c r="L548"/>
    </row>
    <row r="549" spans="2:12" ht="14.5" x14ac:dyDescent="0.35">
      <c r="B549" s="45" t="str">
        <f>TEXT(BaseData!$C549,"mmm")</f>
        <v>Sep</v>
      </c>
      <c r="C549" s="44">
        <v>43709</v>
      </c>
      <c r="D549" s="44" t="s">
        <v>3</v>
      </c>
      <c r="E549" s="45" t="s">
        <v>7</v>
      </c>
      <c r="F549" s="45" t="s">
        <v>10</v>
      </c>
      <c r="G549" s="45" t="s">
        <v>13</v>
      </c>
      <c r="H549" s="46">
        <v>327</v>
      </c>
      <c r="I549" s="47">
        <v>117.72</v>
      </c>
      <c r="L549"/>
    </row>
    <row r="550" spans="2:12" ht="14.5" x14ac:dyDescent="0.35">
      <c r="B550" s="45" t="str">
        <f>TEXT(BaseData!$C550,"mmm")</f>
        <v>Sep</v>
      </c>
      <c r="C550" s="44">
        <v>43709</v>
      </c>
      <c r="D550" s="44" t="s">
        <v>3</v>
      </c>
      <c r="E550" s="45" t="s">
        <v>9</v>
      </c>
      <c r="F550" s="45" t="s">
        <v>11</v>
      </c>
      <c r="G550" s="45" t="s">
        <v>13</v>
      </c>
      <c r="H550" s="46">
        <v>329</v>
      </c>
      <c r="I550" s="47">
        <v>250.04</v>
      </c>
      <c r="L550"/>
    </row>
    <row r="551" spans="2:12" ht="14.5" x14ac:dyDescent="0.35">
      <c r="B551" s="45" t="str">
        <f>TEXT(BaseData!$C551,"mmm")</f>
        <v>Sep</v>
      </c>
      <c r="C551" s="44">
        <v>43709</v>
      </c>
      <c r="D551" s="44" t="s">
        <v>3</v>
      </c>
      <c r="E551" s="45" t="s">
        <v>8</v>
      </c>
      <c r="F551" s="45" t="s">
        <v>11</v>
      </c>
      <c r="G551" s="45" t="s">
        <v>13</v>
      </c>
      <c r="H551" s="46">
        <v>850</v>
      </c>
      <c r="I551" s="47">
        <v>323</v>
      </c>
      <c r="L551"/>
    </row>
    <row r="552" spans="2:12" ht="14.5" x14ac:dyDescent="0.35">
      <c r="B552" s="45" t="str">
        <f>TEXT(BaseData!$C552,"mmm")</f>
        <v>Sep</v>
      </c>
      <c r="C552" s="44">
        <v>43709</v>
      </c>
      <c r="D552" s="44" t="s">
        <v>3</v>
      </c>
      <c r="E552" s="45" t="s">
        <v>6</v>
      </c>
      <c r="F552" s="45" t="s">
        <v>11</v>
      </c>
      <c r="G552" s="45" t="s">
        <v>13</v>
      </c>
      <c r="H552" s="46">
        <v>433</v>
      </c>
      <c r="I552" s="47">
        <v>303.10000000000002</v>
      </c>
      <c r="L552"/>
    </row>
    <row r="553" spans="2:12" ht="14.5" x14ac:dyDescent="0.35">
      <c r="B553" s="45" t="str">
        <f>TEXT(BaseData!$C553,"mmm")</f>
        <v>Sep</v>
      </c>
      <c r="C553" s="44">
        <v>43709</v>
      </c>
      <c r="D553" s="44" t="s">
        <v>3</v>
      </c>
      <c r="E553" s="45" t="s">
        <v>7</v>
      </c>
      <c r="F553" s="45" t="s">
        <v>10</v>
      </c>
      <c r="G553" s="45" t="s">
        <v>14</v>
      </c>
      <c r="H553" s="46">
        <v>751</v>
      </c>
      <c r="I553" s="47">
        <v>435.58</v>
      </c>
      <c r="L553"/>
    </row>
    <row r="554" spans="2:12" ht="14.5" x14ac:dyDescent="0.35">
      <c r="B554" s="45" t="str">
        <f>TEXT(BaseData!$C554,"mmm")</f>
        <v>Sep</v>
      </c>
      <c r="C554" s="44">
        <v>43709</v>
      </c>
      <c r="D554" s="44" t="s">
        <v>3</v>
      </c>
      <c r="E554" s="45" t="s">
        <v>8</v>
      </c>
      <c r="F554" s="45" t="s">
        <v>10</v>
      </c>
      <c r="G554" s="45" t="s">
        <v>14</v>
      </c>
      <c r="H554" s="46">
        <v>961</v>
      </c>
      <c r="I554" s="47">
        <v>403.62</v>
      </c>
      <c r="L554"/>
    </row>
    <row r="555" spans="2:12" ht="14.5" x14ac:dyDescent="0.35">
      <c r="B555" s="45" t="str">
        <f>TEXT(BaseData!$C555,"mmm")</f>
        <v>Sep</v>
      </c>
      <c r="C555" s="44">
        <v>43709</v>
      </c>
      <c r="D555" s="44" t="s">
        <v>3</v>
      </c>
      <c r="E555" s="45" t="s">
        <v>7</v>
      </c>
      <c r="F555" s="45" t="s">
        <v>10</v>
      </c>
      <c r="G555" s="45" t="s">
        <v>14</v>
      </c>
      <c r="H555" s="46">
        <v>857</v>
      </c>
      <c r="I555" s="47">
        <v>257.10000000000002</v>
      </c>
      <c r="L555"/>
    </row>
    <row r="556" spans="2:12" ht="14.5" x14ac:dyDescent="0.35">
      <c r="B556" s="45" t="str">
        <f>TEXT(BaseData!$C556,"mmm")</f>
        <v>Sep</v>
      </c>
      <c r="C556" s="44">
        <v>43709</v>
      </c>
      <c r="D556" s="44" t="s">
        <v>3</v>
      </c>
      <c r="E556" s="45" t="s">
        <v>8</v>
      </c>
      <c r="F556" s="45" t="s">
        <v>11</v>
      </c>
      <c r="G556" s="45" t="s">
        <v>14</v>
      </c>
      <c r="H556" s="46">
        <v>693</v>
      </c>
      <c r="I556" s="47">
        <v>55.44</v>
      </c>
      <c r="L556"/>
    </row>
    <row r="557" spans="2:12" ht="14.5" x14ac:dyDescent="0.35">
      <c r="B557" s="45" t="str">
        <f>TEXT(BaseData!$C557,"mmm")</f>
        <v>Sep</v>
      </c>
      <c r="C557" s="44">
        <v>43709</v>
      </c>
      <c r="D557" s="44" t="s">
        <v>3</v>
      </c>
      <c r="E557" s="45" t="s">
        <v>6</v>
      </c>
      <c r="F557" s="45" t="s">
        <v>11</v>
      </c>
      <c r="G557" s="45" t="s">
        <v>14</v>
      </c>
      <c r="H557" s="46">
        <v>429</v>
      </c>
      <c r="I557" s="47">
        <v>205.92</v>
      </c>
      <c r="L557"/>
    </row>
    <row r="558" spans="2:12" ht="14.5" x14ac:dyDescent="0.35">
      <c r="B558" s="45" t="str">
        <f>TEXT(BaseData!$C558,"mmm")</f>
        <v>Sep</v>
      </c>
      <c r="C558" s="44">
        <v>43709</v>
      </c>
      <c r="D558" s="44" t="s">
        <v>3</v>
      </c>
      <c r="E558" s="45" t="s">
        <v>9</v>
      </c>
      <c r="F558" s="45" t="s">
        <v>11</v>
      </c>
      <c r="G558" s="45" t="s">
        <v>14</v>
      </c>
      <c r="H558" s="46">
        <v>657</v>
      </c>
      <c r="I558" s="47">
        <v>275.94</v>
      </c>
      <c r="L558"/>
    </row>
    <row r="559" spans="2:12" ht="14.5" x14ac:dyDescent="0.35">
      <c r="B559" s="45" t="str">
        <f>TEXT(BaseData!$C559,"mmm")</f>
        <v>Sep</v>
      </c>
      <c r="C559" s="44">
        <v>43709</v>
      </c>
      <c r="D559" s="44" t="s">
        <v>3</v>
      </c>
      <c r="E559" s="45" t="s">
        <v>7</v>
      </c>
      <c r="F559" s="45" t="s">
        <v>10</v>
      </c>
      <c r="G559" s="45" t="s">
        <v>15</v>
      </c>
      <c r="H559" s="46">
        <v>719</v>
      </c>
      <c r="I559" s="47">
        <v>352.31000000000006</v>
      </c>
      <c r="L559"/>
    </row>
    <row r="560" spans="2:12" ht="14.5" x14ac:dyDescent="0.35">
      <c r="B560" s="45" t="str">
        <f>TEXT(BaseData!$C560,"mmm")</f>
        <v>Sep</v>
      </c>
      <c r="C560" s="44">
        <v>43709</v>
      </c>
      <c r="D560" s="44" t="s">
        <v>3</v>
      </c>
      <c r="E560" s="45" t="s">
        <v>6</v>
      </c>
      <c r="F560" s="45" t="s">
        <v>10</v>
      </c>
      <c r="G560" s="45" t="s">
        <v>15</v>
      </c>
      <c r="H560" s="46">
        <v>768</v>
      </c>
      <c r="I560" s="47">
        <v>691.2</v>
      </c>
      <c r="L560"/>
    </row>
    <row r="561" spans="2:12" ht="14.5" x14ac:dyDescent="0.35">
      <c r="B561" s="45" t="str">
        <f>TEXT(BaseData!$C561,"mmm")</f>
        <v>Oct</v>
      </c>
      <c r="C561" s="44">
        <v>43739</v>
      </c>
      <c r="D561" s="44" t="s">
        <v>3</v>
      </c>
      <c r="E561" s="45" t="s">
        <v>6</v>
      </c>
      <c r="F561" s="45" t="s">
        <v>10</v>
      </c>
      <c r="G561" s="45" t="s">
        <v>12</v>
      </c>
      <c r="H561" s="46">
        <v>983</v>
      </c>
      <c r="I561" s="47">
        <v>245.75</v>
      </c>
      <c r="L561"/>
    </row>
    <row r="562" spans="2:12" ht="14.5" x14ac:dyDescent="0.35">
      <c r="B562" s="45" t="str">
        <f>TEXT(BaseData!$C562,"mmm")</f>
        <v>Oct</v>
      </c>
      <c r="C562" s="44">
        <v>43739</v>
      </c>
      <c r="D562" s="44" t="s">
        <v>3</v>
      </c>
      <c r="E562" s="45" t="s">
        <v>8</v>
      </c>
      <c r="F562" s="45" t="s">
        <v>10</v>
      </c>
      <c r="G562" s="45" t="s">
        <v>12</v>
      </c>
      <c r="H562" s="46">
        <v>803</v>
      </c>
      <c r="I562" s="47">
        <v>136.51</v>
      </c>
      <c r="L562"/>
    </row>
    <row r="563" spans="2:12" ht="14.5" x14ac:dyDescent="0.35">
      <c r="B563" s="45" t="str">
        <f>TEXT(BaseData!$C563,"mmm")</f>
        <v>Oct</v>
      </c>
      <c r="C563" s="44">
        <v>43739</v>
      </c>
      <c r="D563" s="44" t="s">
        <v>3</v>
      </c>
      <c r="E563" s="45" t="s">
        <v>9</v>
      </c>
      <c r="F563" s="45" t="s">
        <v>10</v>
      </c>
      <c r="G563" s="45" t="s">
        <v>12</v>
      </c>
      <c r="H563" s="46">
        <v>535</v>
      </c>
      <c r="I563" s="47">
        <v>406.6</v>
      </c>
      <c r="L563"/>
    </row>
    <row r="564" spans="2:12" ht="14.5" x14ac:dyDescent="0.35">
      <c r="B564" s="45" t="str">
        <f>TEXT(BaseData!$C564,"mmm")</f>
        <v>Oct</v>
      </c>
      <c r="C564" s="44">
        <v>43739</v>
      </c>
      <c r="D564" s="44" t="s">
        <v>3</v>
      </c>
      <c r="E564" s="45" t="s">
        <v>8</v>
      </c>
      <c r="F564" s="45" t="s">
        <v>11</v>
      </c>
      <c r="G564" s="45" t="s">
        <v>12</v>
      </c>
      <c r="H564" s="46">
        <v>674</v>
      </c>
      <c r="I564" s="47">
        <v>6.74</v>
      </c>
      <c r="L564"/>
    </row>
    <row r="565" spans="2:12" ht="14.5" x14ac:dyDescent="0.35">
      <c r="B565" s="45" t="str">
        <f>TEXT(BaseData!$C565,"mmm")</f>
        <v>Oct</v>
      </c>
      <c r="C565" s="44">
        <v>43739</v>
      </c>
      <c r="D565" s="44" t="s">
        <v>3</v>
      </c>
      <c r="E565" s="45" t="s">
        <v>6</v>
      </c>
      <c r="F565" s="45" t="s">
        <v>11</v>
      </c>
      <c r="G565" s="45" t="s">
        <v>12</v>
      </c>
      <c r="H565" s="46">
        <v>462</v>
      </c>
      <c r="I565" s="47">
        <v>184.8</v>
      </c>
      <c r="L565"/>
    </row>
    <row r="566" spans="2:12" ht="14.5" x14ac:dyDescent="0.35">
      <c r="B566" s="45" t="str">
        <f>TEXT(BaseData!$C566,"mmm")</f>
        <v>Oct</v>
      </c>
      <c r="C566" s="44">
        <v>43739</v>
      </c>
      <c r="D566" s="44" t="s">
        <v>3</v>
      </c>
      <c r="E566" s="45" t="s">
        <v>7</v>
      </c>
      <c r="F566" s="45" t="s">
        <v>11</v>
      </c>
      <c r="G566" s="45" t="s">
        <v>12</v>
      </c>
      <c r="H566" s="46">
        <v>941</v>
      </c>
      <c r="I566" s="47">
        <v>715.16</v>
      </c>
      <c r="L566"/>
    </row>
    <row r="567" spans="2:12" ht="14.5" x14ac:dyDescent="0.35">
      <c r="B567" s="45" t="str">
        <f>TEXT(BaseData!$C567,"mmm")</f>
        <v>Oct</v>
      </c>
      <c r="C567" s="44">
        <v>43739</v>
      </c>
      <c r="D567" s="44" t="s">
        <v>3</v>
      </c>
      <c r="E567" s="45" t="s">
        <v>7</v>
      </c>
      <c r="F567" s="45" t="s">
        <v>10</v>
      </c>
      <c r="G567" s="45" t="s">
        <v>13</v>
      </c>
      <c r="H567" s="46">
        <v>990</v>
      </c>
      <c r="I567" s="47">
        <v>247.5</v>
      </c>
      <c r="L567"/>
    </row>
    <row r="568" spans="2:12" ht="14.5" x14ac:dyDescent="0.35">
      <c r="B568" s="45" t="str">
        <f>TEXT(BaseData!$C568,"mmm")</f>
        <v>Oct</v>
      </c>
      <c r="C568" s="44">
        <v>43739</v>
      </c>
      <c r="D568" s="44" t="s">
        <v>3</v>
      </c>
      <c r="E568" s="45" t="s">
        <v>6</v>
      </c>
      <c r="F568" s="45" t="s">
        <v>10</v>
      </c>
      <c r="G568" s="45" t="s">
        <v>13</v>
      </c>
      <c r="H568" s="46">
        <v>954</v>
      </c>
      <c r="I568" s="47">
        <v>9.5399999999999991</v>
      </c>
      <c r="L568"/>
    </row>
    <row r="569" spans="2:12" ht="14.5" x14ac:dyDescent="0.35">
      <c r="B569" s="45" t="str">
        <f>TEXT(BaseData!$C569,"mmm")</f>
        <v>Oct</v>
      </c>
      <c r="C569" s="44">
        <v>43739</v>
      </c>
      <c r="D569" s="44" t="s">
        <v>3</v>
      </c>
      <c r="E569" s="45" t="s">
        <v>8</v>
      </c>
      <c r="F569" s="45" t="s">
        <v>10</v>
      </c>
      <c r="G569" s="45" t="s">
        <v>13</v>
      </c>
      <c r="H569" s="46">
        <v>935</v>
      </c>
      <c r="I569" s="47">
        <v>374</v>
      </c>
      <c r="L569"/>
    </row>
    <row r="570" spans="2:12" ht="14.5" x14ac:dyDescent="0.35">
      <c r="B570" s="45" t="str">
        <f>TEXT(BaseData!$C570,"mmm")</f>
        <v>Oct</v>
      </c>
      <c r="C570" s="44">
        <v>43739</v>
      </c>
      <c r="D570" s="44" t="s">
        <v>3</v>
      </c>
      <c r="E570" s="45" t="s">
        <v>7</v>
      </c>
      <c r="F570" s="45" t="s">
        <v>11</v>
      </c>
      <c r="G570" s="45" t="s">
        <v>14</v>
      </c>
      <c r="H570" s="46">
        <v>394</v>
      </c>
      <c r="I570" s="47">
        <v>334.9</v>
      </c>
      <c r="L570"/>
    </row>
    <row r="571" spans="2:12" ht="14.5" x14ac:dyDescent="0.35">
      <c r="B571" s="45" t="str">
        <f>TEXT(BaseData!$C571,"mmm")</f>
        <v>Oct</v>
      </c>
      <c r="C571" s="44">
        <v>43739</v>
      </c>
      <c r="D571" s="44" t="s">
        <v>3</v>
      </c>
      <c r="E571" s="45" t="s">
        <v>7</v>
      </c>
      <c r="F571" s="45" t="s">
        <v>11</v>
      </c>
      <c r="G571" s="45" t="s">
        <v>14</v>
      </c>
      <c r="H571" s="46">
        <v>524</v>
      </c>
      <c r="I571" s="47">
        <v>262</v>
      </c>
      <c r="L571"/>
    </row>
    <row r="572" spans="2:12" ht="14.5" x14ac:dyDescent="0.35">
      <c r="B572" s="45" t="str">
        <f>TEXT(BaseData!$C572,"mmm")</f>
        <v>Oct</v>
      </c>
      <c r="C572" s="44">
        <v>43739</v>
      </c>
      <c r="D572" s="44" t="s">
        <v>3</v>
      </c>
      <c r="E572" s="45" t="s">
        <v>6</v>
      </c>
      <c r="F572" s="45" t="s">
        <v>11</v>
      </c>
      <c r="G572" s="45" t="s">
        <v>14</v>
      </c>
      <c r="H572" s="46">
        <v>993</v>
      </c>
      <c r="I572" s="47">
        <v>496.5</v>
      </c>
      <c r="L572"/>
    </row>
    <row r="573" spans="2:12" ht="14.5" x14ac:dyDescent="0.35">
      <c r="B573" s="45" t="str">
        <f>TEXT(BaseData!$C573,"mmm")</f>
        <v>Oct</v>
      </c>
      <c r="C573" s="44">
        <v>43739</v>
      </c>
      <c r="D573" s="44" t="s">
        <v>3</v>
      </c>
      <c r="E573" s="45" t="s">
        <v>8</v>
      </c>
      <c r="F573" s="45" t="s">
        <v>10</v>
      </c>
      <c r="G573" s="45" t="s">
        <v>15</v>
      </c>
      <c r="H573" s="46">
        <v>617</v>
      </c>
      <c r="I573" s="47">
        <v>438.07</v>
      </c>
      <c r="L573"/>
    </row>
    <row r="574" spans="2:12" ht="14.5" x14ac:dyDescent="0.35">
      <c r="B574" s="45" t="str">
        <f>TEXT(BaseData!$C574,"mmm")</f>
        <v>Oct</v>
      </c>
      <c r="C574" s="44">
        <v>43739</v>
      </c>
      <c r="D574" s="44" t="s">
        <v>3</v>
      </c>
      <c r="E574" s="45" t="s">
        <v>9</v>
      </c>
      <c r="F574" s="45" t="s">
        <v>10</v>
      </c>
      <c r="G574" s="45" t="s">
        <v>15</v>
      </c>
      <c r="H574" s="46">
        <v>611</v>
      </c>
      <c r="I574" s="47">
        <v>317.72000000000003</v>
      </c>
      <c r="L574"/>
    </row>
    <row r="575" spans="2:12" ht="14.5" x14ac:dyDescent="0.35">
      <c r="B575" s="45" t="str">
        <f>TEXT(BaseData!$C575,"mmm")</f>
        <v>Oct</v>
      </c>
      <c r="C575" s="44">
        <v>43739</v>
      </c>
      <c r="D575" s="44" t="s">
        <v>3</v>
      </c>
      <c r="E575" s="45" t="s">
        <v>7</v>
      </c>
      <c r="F575" s="45" t="s">
        <v>10</v>
      </c>
      <c r="G575" s="45" t="s">
        <v>12</v>
      </c>
      <c r="H575" s="46">
        <v>126</v>
      </c>
      <c r="I575" s="47">
        <v>119.7</v>
      </c>
      <c r="L575"/>
    </row>
    <row r="576" spans="2:12" ht="14.5" x14ac:dyDescent="0.35">
      <c r="B576" s="45" t="str">
        <f>TEXT(BaseData!$C576,"mmm")</f>
        <v>Oct</v>
      </c>
      <c r="C576" s="44">
        <v>43739</v>
      </c>
      <c r="D576" s="44" t="s">
        <v>3</v>
      </c>
      <c r="E576" s="45" t="s">
        <v>8</v>
      </c>
      <c r="F576" s="45" t="s">
        <v>10</v>
      </c>
      <c r="G576" s="45" t="s">
        <v>12</v>
      </c>
      <c r="H576" s="46">
        <v>519</v>
      </c>
      <c r="I576" s="47">
        <v>493.05</v>
      </c>
      <c r="L576"/>
    </row>
    <row r="577" spans="2:12" ht="14.5" x14ac:dyDescent="0.35">
      <c r="B577" s="45" t="str">
        <f>TEXT(BaseData!$C577,"mmm")</f>
        <v>Oct</v>
      </c>
      <c r="C577" s="44">
        <v>43739</v>
      </c>
      <c r="D577" s="44" t="s">
        <v>3</v>
      </c>
      <c r="E577" s="45" t="s">
        <v>6</v>
      </c>
      <c r="F577" s="45" t="s">
        <v>10</v>
      </c>
      <c r="G577" s="45" t="s">
        <v>12</v>
      </c>
      <c r="H577" s="46">
        <v>548</v>
      </c>
      <c r="I577" s="47">
        <v>109.6</v>
      </c>
      <c r="L577"/>
    </row>
    <row r="578" spans="2:12" ht="14.5" x14ac:dyDescent="0.35">
      <c r="B578" s="45" t="str">
        <f>TEXT(BaseData!$C578,"mmm")</f>
        <v>Oct</v>
      </c>
      <c r="C578" s="44">
        <v>43739</v>
      </c>
      <c r="D578" s="44" t="s">
        <v>3</v>
      </c>
      <c r="E578" s="45" t="s">
        <v>7</v>
      </c>
      <c r="F578" s="45" t="s">
        <v>11</v>
      </c>
      <c r="G578" s="45" t="s">
        <v>12</v>
      </c>
      <c r="H578" s="46">
        <v>784</v>
      </c>
      <c r="I578" s="47">
        <v>619.36</v>
      </c>
      <c r="L578"/>
    </row>
    <row r="579" spans="2:12" ht="14.5" x14ac:dyDescent="0.35">
      <c r="B579" s="45" t="str">
        <f>TEXT(BaseData!$C579,"mmm")</f>
        <v>Oct</v>
      </c>
      <c r="C579" s="44">
        <v>43739</v>
      </c>
      <c r="D579" s="44" t="s">
        <v>3</v>
      </c>
      <c r="E579" s="45" t="s">
        <v>9</v>
      </c>
      <c r="F579" s="45" t="s">
        <v>11</v>
      </c>
      <c r="G579" s="45" t="s">
        <v>12</v>
      </c>
      <c r="H579" s="46">
        <v>467</v>
      </c>
      <c r="I579" s="47">
        <v>0</v>
      </c>
      <c r="L579"/>
    </row>
    <row r="580" spans="2:12" ht="14.5" x14ac:dyDescent="0.35">
      <c r="B580" s="45" t="str">
        <f>TEXT(BaseData!$C580,"mmm")</f>
        <v>Oct</v>
      </c>
      <c r="C580" s="44">
        <v>43739</v>
      </c>
      <c r="D580" s="44" t="s">
        <v>3</v>
      </c>
      <c r="E580" s="45" t="s">
        <v>7</v>
      </c>
      <c r="F580" s="45" t="s">
        <v>11</v>
      </c>
      <c r="G580" s="45" t="s">
        <v>12</v>
      </c>
      <c r="H580" s="46">
        <v>426</v>
      </c>
      <c r="I580" s="47">
        <v>230.04</v>
      </c>
      <c r="L580"/>
    </row>
    <row r="581" spans="2:12" ht="14.5" x14ac:dyDescent="0.35">
      <c r="B581" s="45" t="str">
        <f>TEXT(BaseData!$C581,"mmm")</f>
        <v>Oct</v>
      </c>
      <c r="C581" s="44">
        <v>43739</v>
      </c>
      <c r="D581" s="44" t="s">
        <v>3</v>
      </c>
      <c r="E581" s="45" t="s">
        <v>8</v>
      </c>
      <c r="F581" s="45" t="s">
        <v>10</v>
      </c>
      <c r="G581" s="45" t="s">
        <v>13</v>
      </c>
      <c r="H581" s="46">
        <v>207</v>
      </c>
      <c r="I581" s="47">
        <v>198.72</v>
      </c>
      <c r="L581"/>
    </row>
    <row r="582" spans="2:12" ht="14.5" x14ac:dyDescent="0.35">
      <c r="B582" s="45" t="str">
        <f>TEXT(BaseData!$C582,"mmm")</f>
        <v>Oct</v>
      </c>
      <c r="C582" s="44">
        <v>43739</v>
      </c>
      <c r="D582" s="44" t="s">
        <v>3</v>
      </c>
      <c r="E582" s="45" t="s">
        <v>6</v>
      </c>
      <c r="F582" s="45" t="s">
        <v>10</v>
      </c>
      <c r="G582" s="45" t="s">
        <v>13</v>
      </c>
      <c r="H582" s="46">
        <v>465</v>
      </c>
      <c r="I582" s="47">
        <v>167.4</v>
      </c>
      <c r="L582"/>
    </row>
    <row r="583" spans="2:12" ht="14.5" x14ac:dyDescent="0.35">
      <c r="B583" s="45" t="str">
        <f>TEXT(BaseData!$C583,"mmm")</f>
        <v>Oct</v>
      </c>
      <c r="C583" s="44">
        <v>43739</v>
      </c>
      <c r="D583" s="44" t="s">
        <v>3</v>
      </c>
      <c r="E583" s="45" t="s">
        <v>7</v>
      </c>
      <c r="F583" s="45" t="s">
        <v>10</v>
      </c>
      <c r="G583" s="45" t="s">
        <v>13</v>
      </c>
      <c r="H583" s="46">
        <v>796</v>
      </c>
      <c r="I583" s="47">
        <v>214.92</v>
      </c>
      <c r="L583"/>
    </row>
    <row r="584" spans="2:12" ht="14.5" x14ac:dyDescent="0.35">
      <c r="B584" s="45" t="str">
        <f>TEXT(BaseData!$C584,"mmm")</f>
        <v>Oct</v>
      </c>
      <c r="C584" s="44">
        <v>43739</v>
      </c>
      <c r="D584" s="44" t="s">
        <v>3</v>
      </c>
      <c r="E584" s="45" t="s">
        <v>9</v>
      </c>
      <c r="F584" s="45" t="s">
        <v>11</v>
      </c>
      <c r="G584" s="45" t="s">
        <v>13</v>
      </c>
      <c r="H584" s="46">
        <v>478</v>
      </c>
      <c r="I584" s="47">
        <v>439.76</v>
      </c>
      <c r="L584"/>
    </row>
    <row r="585" spans="2:12" ht="14.5" x14ac:dyDescent="0.35">
      <c r="B585" s="45" t="str">
        <f>TEXT(BaseData!$C585,"mmm")</f>
        <v>Oct</v>
      </c>
      <c r="C585" s="44">
        <v>43739</v>
      </c>
      <c r="D585" s="44" t="s">
        <v>3</v>
      </c>
      <c r="E585" s="45" t="s">
        <v>8</v>
      </c>
      <c r="F585" s="45" t="s">
        <v>11</v>
      </c>
      <c r="G585" s="45" t="s">
        <v>13</v>
      </c>
      <c r="H585" s="46">
        <v>307</v>
      </c>
      <c r="I585" s="47">
        <v>233.32</v>
      </c>
      <c r="L585"/>
    </row>
    <row r="586" spans="2:12" ht="14.5" x14ac:dyDescent="0.35">
      <c r="B586" s="45" t="str">
        <f>TEXT(BaseData!$C586,"mmm")</f>
        <v>Oct</v>
      </c>
      <c r="C586" s="44">
        <v>43739</v>
      </c>
      <c r="D586" s="44" t="s">
        <v>3</v>
      </c>
      <c r="E586" s="45" t="s">
        <v>6</v>
      </c>
      <c r="F586" s="45" t="s">
        <v>11</v>
      </c>
      <c r="G586" s="45" t="s">
        <v>13</v>
      </c>
      <c r="H586" s="46">
        <v>366</v>
      </c>
      <c r="I586" s="47">
        <v>7.32</v>
      </c>
      <c r="L586"/>
    </row>
    <row r="587" spans="2:12" ht="14.5" x14ac:dyDescent="0.35">
      <c r="B587" s="45" t="str">
        <f>TEXT(BaseData!$C587,"mmm")</f>
        <v>Oct</v>
      </c>
      <c r="C587" s="44">
        <v>43739</v>
      </c>
      <c r="D587" s="44" t="s">
        <v>3</v>
      </c>
      <c r="E587" s="45" t="s">
        <v>7</v>
      </c>
      <c r="F587" s="45" t="s">
        <v>10</v>
      </c>
      <c r="G587" s="45" t="s">
        <v>14</v>
      </c>
      <c r="H587" s="46">
        <v>687</v>
      </c>
      <c r="I587" s="47">
        <v>199.23</v>
      </c>
      <c r="L587"/>
    </row>
    <row r="588" spans="2:12" ht="14.5" x14ac:dyDescent="0.35">
      <c r="B588" s="45" t="str">
        <f>TEXT(BaseData!$C588,"mmm")</f>
        <v>Oct</v>
      </c>
      <c r="C588" s="44">
        <v>43739</v>
      </c>
      <c r="D588" s="44" t="s">
        <v>3</v>
      </c>
      <c r="E588" s="45" t="s">
        <v>8</v>
      </c>
      <c r="F588" s="45" t="s">
        <v>10</v>
      </c>
      <c r="G588" s="45" t="s">
        <v>14</v>
      </c>
      <c r="H588" s="46">
        <v>641</v>
      </c>
      <c r="I588" s="47">
        <v>179.47999999999996</v>
      </c>
      <c r="L588"/>
    </row>
    <row r="589" spans="2:12" ht="14.5" x14ac:dyDescent="0.35">
      <c r="B589" s="45" t="str">
        <f>TEXT(BaseData!$C589,"mmm")</f>
        <v>Oct</v>
      </c>
      <c r="C589" s="44">
        <v>43739</v>
      </c>
      <c r="D589" s="44" t="s">
        <v>3</v>
      </c>
      <c r="E589" s="45" t="s">
        <v>7</v>
      </c>
      <c r="F589" s="45" t="s">
        <v>10</v>
      </c>
      <c r="G589" s="45" t="s">
        <v>14</v>
      </c>
      <c r="H589" s="46">
        <v>874</v>
      </c>
      <c r="I589" s="47">
        <v>751.63999999999987</v>
      </c>
      <c r="L589"/>
    </row>
    <row r="590" spans="2:12" ht="14.5" x14ac:dyDescent="0.35">
      <c r="B590" s="45" t="str">
        <f>TEXT(BaseData!$C590,"mmm")</f>
        <v>Oct</v>
      </c>
      <c r="C590" s="44">
        <v>43739</v>
      </c>
      <c r="D590" s="44" t="s">
        <v>3</v>
      </c>
      <c r="E590" s="45" t="s">
        <v>8</v>
      </c>
      <c r="F590" s="45" t="s">
        <v>11</v>
      </c>
      <c r="G590" s="45" t="s">
        <v>14</v>
      </c>
      <c r="H590" s="46">
        <v>217</v>
      </c>
      <c r="I590" s="47">
        <v>43.4</v>
      </c>
      <c r="L590"/>
    </row>
    <row r="591" spans="2:12" ht="14.5" x14ac:dyDescent="0.35">
      <c r="B591" s="45" t="str">
        <f>TEXT(BaseData!$C591,"mmm")</f>
        <v>Oct</v>
      </c>
      <c r="C591" s="44">
        <v>43739</v>
      </c>
      <c r="D591" s="44" t="s">
        <v>3</v>
      </c>
      <c r="E591" s="45" t="s">
        <v>6</v>
      </c>
      <c r="F591" s="45" t="s">
        <v>11</v>
      </c>
      <c r="G591" s="45" t="s">
        <v>14</v>
      </c>
      <c r="H591" s="46">
        <v>382</v>
      </c>
      <c r="I591" s="47">
        <v>183.36</v>
      </c>
      <c r="L591"/>
    </row>
    <row r="592" spans="2:12" ht="14.5" x14ac:dyDescent="0.35">
      <c r="B592" s="45" t="str">
        <f>TEXT(BaseData!$C592,"mmm")</f>
        <v>Oct</v>
      </c>
      <c r="C592" s="44">
        <v>43739</v>
      </c>
      <c r="D592" s="44" t="s">
        <v>3</v>
      </c>
      <c r="E592" s="45" t="s">
        <v>9</v>
      </c>
      <c r="F592" s="45" t="s">
        <v>11</v>
      </c>
      <c r="G592" s="45" t="s">
        <v>14</v>
      </c>
      <c r="H592" s="46">
        <v>732</v>
      </c>
      <c r="I592" s="47">
        <v>73.2</v>
      </c>
      <c r="L592"/>
    </row>
    <row r="593" spans="2:12" ht="14.5" x14ac:dyDescent="0.35">
      <c r="B593" s="45" t="str">
        <f>TEXT(BaseData!$C593,"mmm")</f>
        <v>Oct</v>
      </c>
      <c r="C593" s="44">
        <v>43739</v>
      </c>
      <c r="D593" s="44" t="s">
        <v>3</v>
      </c>
      <c r="E593" s="45" t="s">
        <v>7</v>
      </c>
      <c r="F593" s="45" t="s">
        <v>10</v>
      </c>
      <c r="G593" s="45" t="s">
        <v>15</v>
      </c>
      <c r="H593" s="46">
        <v>841</v>
      </c>
      <c r="I593" s="47">
        <v>395.2700000000001</v>
      </c>
      <c r="L593"/>
    </row>
    <row r="594" spans="2:12" ht="14.5" x14ac:dyDescent="0.35">
      <c r="B594" s="45" t="str">
        <f>TEXT(BaseData!$C594,"mmm")</f>
        <v>Oct</v>
      </c>
      <c r="C594" s="44">
        <v>43739</v>
      </c>
      <c r="D594" s="44" t="s">
        <v>3</v>
      </c>
      <c r="E594" s="45" t="s">
        <v>6</v>
      </c>
      <c r="F594" s="45" t="s">
        <v>10</v>
      </c>
      <c r="G594" s="45" t="s">
        <v>15</v>
      </c>
      <c r="H594" s="46">
        <v>235</v>
      </c>
      <c r="I594" s="47">
        <v>183.3</v>
      </c>
      <c r="L594"/>
    </row>
    <row r="595" spans="2:12" ht="14.5" x14ac:dyDescent="0.35">
      <c r="B595" s="45" t="str">
        <f>TEXT(BaseData!$C595,"mmm")</f>
        <v>Nov</v>
      </c>
      <c r="C595" s="44">
        <v>43770</v>
      </c>
      <c r="D595" s="44" t="s">
        <v>3</v>
      </c>
      <c r="E595" s="45" t="s">
        <v>6</v>
      </c>
      <c r="F595" s="45" t="s">
        <v>10</v>
      </c>
      <c r="G595" s="45" t="s">
        <v>12</v>
      </c>
      <c r="H595" s="46">
        <v>374</v>
      </c>
      <c r="I595" s="47">
        <v>299.2</v>
      </c>
      <c r="L595"/>
    </row>
    <row r="596" spans="2:12" ht="14.5" x14ac:dyDescent="0.35">
      <c r="B596" s="45" t="str">
        <f>TEXT(BaseData!$C596,"mmm")</f>
        <v>Nov</v>
      </c>
      <c r="C596" s="44">
        <v>43770</v>
      </c>
      <c r="D596" s="44" t="s">
        <v>3</v>
      </c>
      <c r="E596" s="45" t="s">
        <v>7</v>
      </c>
      <c r="F596" s="45" t="s">
        <v>11</v>
      </c>
      <c r="G596" s="45" t="s">
        <v>12</v>
      </c>
      <c r="H596" s="46">
        <v>934</v>
      </c>
      <c r="I596" s="47">
        <v>709.84</v>
      </c>
      <c r="L596"/>
    </row>
    <row r="597" spans="2:12" ht="14.5" x14ac:dyDescent="0.35">
      <c r="B597" s="45" t="str">
        <f>TEXT(BaseData!$C597,"mmm")</f>
        <v>Nov</v>
      </c>
      <c r="C597" s="44">
        <v>43770</v>
      </c>
      <c r="D597" s="44" t="s">
        <v>3</v>
      </c>
      <c r="E597" s="45" t="s">
        <v>7</v>
      </c>
      <c r="F597" s="45" t="s">
        <v>10</v>
      </c>
      <c r="G597" s="45" t="s">
        <v>13</v>
      </c>
      <c r="H597" s="46">
        <v>500</v>
      </c>
      <c r="I597" s="47">
        <v>100</v>
      </c>
      <c r="L597"/>
    </row>
    <row r="598" spans="2:12" ht="14.5" x14ac:dyDescent="0.35">
      <c r="B598" s="45" t="str">
        <f>TEXT(BaseData!$C598,"mmm")</f>
        <v>Nov</v>
      </c>
      <c r="C598" s="44">
        <v>43770</v>
      </c>
      <c r="D598" s="44" t="s">
        <v>3</v>
      </c>
      <c r="E598" s="45" t="s">
        <v>6</v>
      </c>
      <c r="F598" s="45" t="s">
        <v>10</v>
      </c>
      <c r="G598" s="45" t="s">
        <v>13</v>
      </c>
      <c r="H598" s="46">
        <v>914</v>
      </c>
      <c r="I598" s="47">
        <v>36.56</v>
      </c>
      <c r="L598"/>
    </row>
    <row r="599" spans="2:12" ht="14.5" x14ac:dyDescent="0.35">
      <c r="B599" s="45" t="str">
        <f>TEXT(BaseData!$C599,"mmm")</f>
        <v>Nov</v>
      </c>
      <c r="C599" s="44">
        <v>43770</v>
      </c>
      <c r="D599" s="44" t="s">
        <v>3</v>
      </c>
      <c r="E599" s="45" t="s">
        <v>8</v>
      </c>
      <c r="F599" s="45" t="s">
        <v>10</v>
      </c>
      <c r="G599" s="45" t="s">
        <v>13</v>
      </c>
      <c r="H599" s="46">
        <v>191</v>
      </c>
      <c r="I599" s="47">
        <v>152.80000000000001</v>
      </c>
      <c r="L599"/>
    </row>
    <row r="600" spans="2:12" ht="14.5" x14ac:dyDescent="0.35">
      <c r="B600" s="45" t="str">
        <f>TEXT(BaseData!$C600,"mmm")</f>
        <v>Nov</v>
      </c>
      <c r="C600" s="44">
        <v>43770</v>
      </c>
      <c r="D600" s="44" t="s">
        <v>3</v>
      </c>
      <c r="E600" s="45" t="s">
        <v>9</v>
      </c>
      <c r="F600" s="45" t="s">
        <v>11</v>
      </c>
      <c r="G600" s="45" t="s">
        <v>13</v>
      </c>
      <c r="H600" s="46">
        <v>330</v>
      </c>
      <c r="I600" s="47">
        <v>247.5</v>
      </c>
      <c r="L600"/>
    </row>
    <row r="601" spans="2:12" ht="14.5" x14ac:dyDescent="0.35">
      <c r="B601" s="45" t="str">
        <f>TEXT(BaseData!$C601,"mmm")</f>
        <v>Nov</v>
      </c>
      <c r="C601" s="44">
        <v>43770</v>
      </c>
      <c r="D601" s="44" t="s">
        <v>3</v>
      </c>
      <c r="E601" s="45" t="s">
        <v>6</v>
      </c>
      <c r="F601" s="45" t="s">
        <v>11</v>
      </c>
      <c r="G601" s="45" t="s">
        <v>13</v>
      </c>
      <c r="H601" s="46">
        <v>272</v>
      </c>
      <c r="I601" s="47">
        <v>184.96</v>
      </c>
      <c r="L601"/>
    </row>
    <row r="602" spans="2:12" ht="14.5" x14ac:dyDescent="0.35">
      <c r="B602" s="45" t="str">
        <f>TEXT(BaseData!$C602,"mmm")</f>
        <v>Nov</v>
      </c>
      <c r="C602" s="44">
        <v>43770</v>
      </c>
      <c r="D602" s="44" t="s">
        <v>3</v>
      </c>
      <c r="E602" s="45" t="s">
        <v>7</v>
      </c>
      <c r="F602" s="45" t="s">
        <v>11</v>
      </c>
      <c r="G602" s="45" t="s">
        <v>13</v>
      </c>
      <c r="H602" s="46">
        <v>346</v>
      </c>
      <c r="I602" s="47">
        <v>207.6</v>
      </c>
      <c r="L602"/>
    </row>
    <row r="603" spans="2:12" ht="14.5" x14ac:dyDescent="0.35">
      <c r="B603" s="45" t="str">
        <f>TEXT(BaseData!$C603,"mmm")</f>
        <v>Nov</v>
      </c>
      <c r="C603" s="44">
        <v>43770</v>
      </c>
      <c r="D603" s="44" t="s">
        <v>3</v>
      </c>
      <c r="E603" s="45" t="s">
        <v>9</v>
      </c>
      <c r="F603" s="45" t="s">
        <v>10</v>
      </c>
      <c r="G603" s="45" t="s">
        <v>14</v>
      </c>
      <c r="H603" s="46">
        <v>363</v>
      </c>
      <c r="I603" s="47">
        <v>166.98</v>
      </c>
      <c r="L603"/>
    </row>
    <row r="604" spans="2:12" ht="14.5" x14ac:dyDescent="0.35">
      <c r="B604" s="45" t="str">
        <f>TEXT(BaseData!$C604,"mmm")</f>
        <v>Nov</v>
      </c>
      <c r="C604" s="44">
        <v>43770</v>
      </c>
      <c r="D604" s="44" t="s">
        <v>3</v>
      </c>
      <c r="E604" s="45" t="s">
        <v>6</v>
      </c>
      <c r="F604" s="45" t="s">
        <v>10</v>
      </c>
      <c r="G604" s="45" t="s">
        <v>14</v>
      </c>
      <c r="H604" s="46">
        <v>597</v>
      </c>
      <c r="I604" s="47">
        <v>262.68</v>
      </c>
      <c r="L604"/>
    </row>
    <row r="605" spans="2:12" ht="14.5" x14ac:dyDescent="0.35">
      <c r="B605" s="45" t="str">
        <f>TEXT(BaseData!$C605,"mmm")</f>
        <v>Nov</v>
      </c>
      <c r="C605" s="44">
        <v>43770</v>
      </c>
      <c r="D605" s="44" t="s">
        <v>3</v>
      </c>
      <c r="E605" s="45" t="s">
        <v>8</v>
      </c>
      <c r="F605" s="45" t="s">
        <v>10</v>
      </c>
      <c r="G605" s="45" t="s">
        <v>14</v>
      </c>
      <c r="H605" s="46">
        <v>476</v>
      </c>
      <c r="I605" s="47">
        <v>366.52</v>
      </c>
      <c r="L605"/>
    </row>
    <row r="606" spans="2:12" ht="14.5" x14ac:dyDescent="0.35">
      <c r="B606" s="45" t="str">
        <f>TEXT(BaseData!$C606,"mmm")</f>
        <v>Nov</v>
      </c>
      <c r="C606" s="44">
        <v>43770</v>
      </c>
      <c r="D606" s="44" t="s">
        <v>3</v>
      </c>
      <c r="E606" s="45" t="s">
        <v>7</v>
      </c>
      <c r="F606" s="45" t="s">
        <v>11</v>
      </c>
      <c r="G606" s="45" t="s">
        <v>14</v>
      </c>
      <c r="H606" s="46">
        <v>751</v>
      </c>
      <c r="I606" s="47">
        <v>533.21</v>
      </c>
      <c r="L606"/>
    </row>
    <row r="607" spans="2:12" ht="14.5" x14ac:dyDescent="0.35">
      <c r="B607" s="45" t="str">
        <f>TEXT(BaseData!$C607,"mmm")</f>
        <v>Nov</v>
      </c>
      <c r="C607" s="44">
        <v>43770</v>
      </c>
      <c r="D607" s="44" t="s">
        <v>3</v>
      </c>
      <c r="E607" s="45" t="s">
        <v>7</v>
      </c>
      <c r="F607" s="45" t="s">
        <v>11</v>
      </c>
      <c r="G607" s="45" t="s">
        <v>14</v>
      </c>
      <c r="H607" s="46">
        <v>306</v>
      </c>
      <c r="I607" s="47">
        <v>153</v>
      </c>
      <c r="L607"/>
    </row>
    <row r="608" spans="2:12" ht="14.5" x14ac:dyDescent="0.35">
      <c r="B608" s="45" t="str">
        <f>TEXT(BaseData!$C608,"mmm")</f>
        <v>Nov</v>
      </c>
      <c r="C608" s="44">
        <v>43770</v>
      </c>
      <c r="D608" s="44" t="s">
        <v>3</v>
      </c>
      <c r="E608" s="45" t="s">
        <v>6</v>
      </c>
      <c r="F608" s="45" t="s">
        <v>11</v>
      </c>
      <c r="G608" s="45" t="s">
        <v>14</v>
      </c>
      <c r="H608" s="46">
        <v>868</v>
      </c>
      <c r="I608" s="47">
        <v>651</v>
      </c>
      <c r="L608"/>
    </row>
    <row r="609" spans="2:12" ht="14.5" x14ac:dyDescent="0.35">
      <c r="B609" s="45" t="str">
        <f>TEXT(BaseData!$C609,"mmm")</f>
        <v>Nov</v>
      </c>
      <c r="C609" s="44">
        <v>43770</v>
      </c>
      <c r="D609" s="44" t="s">
        <v>3</v>
      </c>
      <c r="E609" s="45" t="s">
        <v>8</v>
      </c>
      <c r="F609" s="45" t="s">
        <v>10</v>
      </c>
      <c r="G609" s="45" t="s">
        <v>15</v>
      </c>
      <c r="H609" s="46">
        <v>637</v>
      </c>
      <c r="I609" s="47">
        <v>363.08999999999992</v>
      </c>
      <c r="L609"/>
    </row>
    <row r="610" spans="2:12" ht="14.5" x14ac:dyDescent="0.35">
      <c r="B610" s="45" t="str">
        <f>TEXT(BaseData!$C610,"mmm")</f>
        <v>Nov</v>
      </c>
      <c r="C610" s="44">
        <v>43770</v>
      </c>
      <c r="D610" s="44" t="s">
        <v>3</v>
      </c>
      <c r="E610" s="45" t="s">
        <v>9</v>
      </c>
      <c r="F610" s="45" t="s">
        <v>10</v>
      </c>
      <c r="G610" s="45" t="s">
        <v>15</v>
      </c>
      <c r="H610" s="46">
        <v>477</v>
      </c>
      <c r="I610" s="47">
        <v>362.52</v>
      </c>
      <c r="L610"/>
    </row>
    <row r="611" spans="2:12" ht="14.5" x14ac:dyDescent="0.35">
      <c r="B611" s="45" t="str">
        <f>TEXT(BaseData!$C611,"mmm")</f>
        <v>Nov</v>
      </c>
      <c r="C611" s="44">
        <v>43770</v>
      </c>
      <c r="D611" s="44" t="s">
        <v>3</v>
      </c>
      <c r="E611" s="45" t="s">
        <v>7</v>
      </c>
      <c r="F611" s="45" t="s">
        <v>10</v>
      </c>
      <c r="G611" s="45" t="s">
        <v>12</v>
      </c>
      <c r="H611" s="46">
        <v>153</v>
      </c>
      <c r="I611" s="47">
        <v>58.140000000000008</v>
      </c>
      <c r="L611"/>
    </row>
    <row r="612" spans="2:12" ht="14.5" x14ac:dyDescent="0.35">
      <c r="B612" s="45" t="str">
        <f>TEXT(BaseData!$C612,"mmm")</f>
        <v>Nov</v>
      </c>
      <c r="C612" s="44">
        <v>43770</v>
      </c>
      <c r="D612" s="44" t="s">
        <v>3</v>
      </c>
      <c r="E612" s="45" t="s">
        <v>8</v>
      </c>
      <c r="F612" s="45" t="s">
        <v>10</v>
      </c>
      <c r="G612" s="45" t="s">
        <v>12</v>
      </c>
      <c r="H612" s="46">
        <v>101</v>
      </c>
      <c r="I612" s="47">
        <v>36.36</v>
      </c>
      <c r="L612"/>
    </row>
    <row r="613" spans="2:12" ht="14.5" x14ac:dyDescent="0.35">
      <c r="B613" s="45" t="str">
        <f>TEXT(BaseData!$C613,"mmm")</f>
        <v>Nov</v>
      </c>
      <c r="C613" s="44">
        <v>43770</v>
      </c>
      <c r="D613" s="44" t="s">
        <v>3</v>
      </c>
      <c r="E613" s="45" t="s">
        <v>6</v>
      </c>
      <c r="F613" s="45" t="s">
        <v>10</v>
      </c>
      <c r="G613" s="45" t="s">
        <v>12</v>
      </c>
      <c r="H613" s="46">
        <v>777</v>
      </c>
      <c r="I613" s="47">
        <v>233.10000000000002</v>
      </c>
      <c r="L613"/>
    </row>
    <row r="614" spans="2:12" ht="14.5" x14ac:dyDescent="0.35">
      <c r="B614" s="45" t="str">
        <f>TEXT(BaseData!$C614,"mmm")</f>
        <v>Nov</v>
      </c>
      <c r="C614" s="44">
        <v>43770</v>
      </c>
      <c r="D614" s="44" t="s">
        <v>3</v>
      </c>
      <c r="E614" s="45" t="s">
        <v>7</v>
      </c>
      <c r="F614" s="45" t="s">
        <v>11</v>
      </c>
      <c r="G614" s="45" t="s">
        <v>12</v>
      </c>
      <c r="H614" s="46">
        <v>775</v>
      </c>
      <c r="I614" s="47">
        <v>666.5</v>
      </c>
      <c r="L614"/>
    </row>
    <row r="615" spans="2:12" ht="14.5" x14ac:dyDescent="0.35">
      <c r="B615" s="45" t="str">
        <f>TEXT(BaseData!$C615,"mmm")</f>
        <v>Nov</v>
      </c>
      <c r="C615" s="44">
        <v>43770</v>
      </c>
      <c r="D615" s="44" t="s">
        <v>3</v>
      </c>
      <c r="E615" s="45" t="s">
        <v>9</v>
      </c>
      <c r="F615" s="45" t="s">
        <v>11</v>
      </c>
      <c r="G615" s="45" t="s">
        <v>12</v>
      </c>
      <c r="H615" s="46">
        <v>804</v>
      </c>
      <c r="I615" s="47">
        <v>0</v>
      </c>
      <c r="L615"/>
    </row>
    <row r="616" spans="2:12" ht="14.5" x14ac:dyDescent="0.35">
      <c r="B616" s="45" t="str">
        <f>TEXT(BaseData!$C616,"mmm")</f>
        <v>Nov</v>
      </c>
      <c r="C616" s="44">
        <v>43770</v>
      </c>
      <c r="D616" s="44" t="s">
        <v>3</v>
      </c>
      <c r="E616" s="45" t="s">
        <v>7</v>
      </c>
      <c r="F616" s="45" t="s">
        <v>11</v>
      </c>
      <c r="G616" s="45" t="s">
        <v>12</v>
      </c>
      <c r="H616" s="46">
        <v>942</v>
      </c>
      <c r="I616" s="47">
        <v>847.8</v>
      </c>
      <c r="L616"/>
    </row>
    <row r="617" spans="2:12" ht="14.5" x14ac:dyDescent="0.35">
      <c r="B617" s="45" t="str">
        <f>TEXT(BaseData!$C617,"mmm")</f>
        <v>Nov</v>
      </c>
      <c r="C617" s="44">
        <v>43770</v>
      </c>
      <c r="D617" s="44" t="s">
        <v>3</v>
      </c>
      <c r="E617" s="45" t="s">
        <v>8</v>
      </c>
      <c r="F617" s="45" t="s">
        <v>10</v>
      </c>
      <c r="G617" s="45" t="s">
        <v>13</v>
      </c>
      <c r="H617" s="46">
        <v>223</v>
      </c>
      <c r="I617" s="47">
        <v>214.08</v>
      </c>
      <c r="L617"/>
    </row>
    <row r="618" spans="2:12" ht="14.5" x14ac:dyDescent="0.35">
      <c r="B618" s="45" t="str">
        <f>TEXT(BaseData!$C618,"mmm")</f>
        <v>Nov</v>
      </c>
      <c r="C618" s="44">
        <v>43770</v>
      </c>
      <c r="D618" s="44" t="s">
        <v>3</v>
      </c>
      <c r="E618" s="45" t="s">
        <v>6</v>
      </c>
      <c r="F618" s="45" t="s">
        <v>10</v>
      </c>
      <c r="G618" s="45" t="s">
        <v>13</v>
      </c>
      <c r="H618" s="46">
        <v>223</v>
      </c>
      <c r="I618" s="47">
        <v>17.84</v>
      </c>
      <c r="L618"/>
    </row>
    <row r="619" spans="2:12" ht="14.5" x14ac:dyDescent="0.35">
      <c r="B619" s="45" t="str">
        <f>TEXT(BaseData!$C619,"mmm")</f>
        <v>Nov</v>
      </c>
      <c r="C619" s="44">
        <v>43770</v>
      </c>
      <c r="D619" s="44" t="s">
        <v>3</v>
      </c>
      <c r="E619" s="45" t="s">
        <v>7</v>
      </c>
      <c r="F619" s="45" t="s">
        <v>10</v>
      </c>
      <c r="G619" s="45" t="s">
        <v>13</v>
      </c>
      <c r="H619" s="46">
        <v>384</v>
      </c>
      <c r="I619" s="47">
        <v>69.12</v>
      </c>
      <c r="L619"/>
    </row>
    <row r="620" spans="2:12" ht="14.5" x14ac:dyDescent="0.35">
      <c r="B620" s="45" t="str">
        <f>TEXT(BaseData!$C620,"mmm")</f>
        <v>Nov</v>
      </c>
      <c r="C620" s="44">
        <v>43770</v>
      </c>
      <c r="D620" s="44" t="s">
        <v>3</v>
      </c>
      <c r="E620" s="45" t="s">
        <v>9</v>
      </c>
      <c r="F620" s="45" t="s">
        <v>11</v>
      </c>
      <c r="G620" s="45" t="s">
        <v>13</v>
      </c>
      <c r="H620" s="46">
        <v>940</v>
      </c>
      <c r="I620" s="47">
        <v>714.4</v>
      </c>
      <c r="L620"/>
    </row>
    <row r="621" spans="2:12" ht="14.5" x14ac:dyDescent="0.35">
      <c r="B621" s="45" t="str">
        <f>TEXT(BaseData!$C621,"mmm")</f>
        <v>Nov</v>
      </c>
      <c r="C621" s="44">
        <v>43770</v>
      </c>
      <c r="D621" s="44" t="s">
        <v>3</v>
      </c>
      <c r="E621" s="45" t="s">
        <v>8</v>
      </c>
      <c r="F621" s="45" t="s">
        <v>11</v>
      </c>
      <c r="G621" s="45" t="s">
        <v>13</v>
      </c>
      <c r="H621" s="46">
        <v>166</v>
      </c>
      <c r="I621" s="47">
        <v>74.7</v>
      </c>
      <c r="L621"/>
    </row>
    <row r="622" spans="2:12" ht="14.5" x14ac:dyDescent="0.35">
      <c r="B622" s="45" t="str">
        <f>TEXT(BaseData!$C622,"mmm")</f>
        <v>Nov</v>
      </c>
      <c r="C622" s="44">
        <v>43770</v>
      </c>
      <c r="D622" s="44" t="s">
        <v>3</v>
      </c>
      <c r="E622" s="45" t="s">
        <v>6</v>
      </c>
      <c r="F622" s="45" t="s">
        <v>11</v>
      </c>
      <c r="G622" s="45" t="s">
        <v>13</v>
      </c>
      <c r="H622" s="46">
        <v>847</v>
      </c>
      <c r="I622" s="47">
        <v>592.9</v>
      </c>
      <c r="L622"/>
    </row>
    <row r="623" spans="2:12" ht="14.5" x14ac:dyDescent="0.35">
      <c r="B623" s="45" t="str">
        <f>TEXT(BaseData!$C623,"mmm")</f>
        <v>Nov</v>
      </c>
      <c r="C623" s="44">
        <v>43770</v>
      </c>
      <c r="D623" s="44" t="s">
        <v>3</v>
      </c>
      <c r="E623" s="45" t="s">
        <v>7</v>
      </c>
      <c r="F623" s="45" t="s">
        <v>10</v>
      </c>
      <c r="G623" s="45" t="s">
        <v>14</v>
      </c>
      <c r="H623" s="46">
        <v>959</v>
      </c>
      <c r="I623" s="47">
        <v>556.22</v>
      </c>
      <c r="L623"/>
    </row>
    <row r="624" spans="2:12" ht="14.5" x14ac:dyDescent="0.35">
      <c r="B624" s="45" t="str">
        <f>TEXT(BaseData!$C624,"mmm")</f>
        <v>Nov</v>
      </c>
      <c r="C624" s="44">
        <v>43770</v>
      </c>
      <c r="D624" s="44" t="s">
        <v>3</v>
      </c>
      <c r="E624" s="45" t="s">
        <v>8</v>
      </c>
      <c r="F624" s="45" t="s">
        <v>10</v>
      </c>
      <c r="G624" s="45" t="s">
        <v>14</v>
      </c>
      <c r="H624" s="46">
        <v>702</v>
      </c>
      <c r="I624" s="47">
        <v>196.55999999999997</v>
      </c>
      <c r="L624"/>
    </row>
    <row r="625" spans="2:12" ht="14.5" x14ac:dyDescent="0.35">
      <c r="B625" s="45" t="str">
        <f>TEXT(BaseData!$C625,"mmm")</f>
        <v>Nov</v>
      </c>
      <c r="C625" s="44">
        <v>43770</v>
      </c>
      <c r="D625" s="44" t="s">
        <v>3</v>
      </c>
      <c r="E625" s="45" t="s">
        <v>7</v>
      </c>
      <c r="F625" s="45" t="s">
        <v>10</v>
      </c>
      <c r="G625" s="45" t="s">
        <v>14</v>
      </c>
      <c r="H625" s="46">
        <v>939</v>
      </c>
      <c r="I625" s="47">
        <v>281.7</v>
      </c>
      <c r="L625"/>
    </row>
    <row r="626" spans="2:12" ht="14.5" x14ac:dyDescent="0.35">
      <c r="B626" s="45" t="str">
        <f>TEXT(BaseData!$C626,"mmm")</f>
        <v>Nov</v>
      </c>
      <c r="C626" s="44">
        <v>43770</v>
      </c>
      <c r="D626" s="44" t="s">
        <v>3</v>
      </c>
      <c r="E626" s="45" t="s">
        <v>8</v>
      </c>
      <c r="F626" s="45" t="s">
        <v>11</v>
      </c>
      <c r="G626" s="45" t="s">
        <v>14</v>
      </c>
      <c r="H626" s="46">
        <v>358</v>
      </c>
      <c r="I626" s="47">
        <v>42.960000000000008</v>
      </c>
      <c r="L626"/>
    </row>
    <row r="627" spans="2:12" ht="14.5" x14ac:dyDescent="0.35">
      <c r="B627" s="45" t="str">
        <f>TEXT(BaseData!$C627,"mmm")</f>
        <v>Nov</v>
      </c>
      <c r="C627" s="44">
        <v>43770</v>
      </c>
      <c r="D627" s="44" t="s">
        <v>3</v>
      </c>
      <c r="E627" s="45" t="s">
        <v>6</v>
      </c>
      <c r="F627" s="45" t="s">
        <v>11</v>
      </c>
      <c r="G627" s="45" t="s">
        <v>14</v>
      </c>
      <c r="H627" s="46">
        <v>470</v>
      </c>
      <c r="I627" s="47">
        <v>338.4</v>
      </c>
      <c r="L627"/>
    </row>
    <row r="628" spans="2:12" ht="14.5" x14ac:dyDescent="0.35">
      <c r="B628" s="45" t="str">
        <f>TEXT(BaseData!$C628,"mmm")</f>
        <v>Nov</v>
      </c>
      <c r="C628" s="44">
        <v>43770</v>
      </c>
      <c r="D628" s="44" t="s">
        <v>3</v>
      </c>
      <c r="E628" s="45" t="s">
        <v>9</v>
      </c>
      <c r="F628" s="45" t="s">
        <v>11</v>
      </c>
      <c r="G628" s="45" t="s">
        <v>14</v>
      </c>
      <c r="H628" s="46">
        <v>751</v>
      </c>
      <c r="I628" s="47">
        <v>315.42</v>
      </c>
      <c r="L628"/>
    </row>
    <row r="629" spans="2:12" ht="14.5" x14ac:dyDescent="0.35">
      <c r="B629" s="45" t="str">
        <f>TEXT(BaseData!$C629,"mmm")</f>
        <v>Nov</v>
      </c>
      <c r="C629" s="44">
        <v>43770</v>
      </c>
      <c r="D629" s="44" t="s">
        <v>3</v>
      </c>
      <c r="E629" s="45" t="s">
        <v>7</v>
      </c>
      <c r="F629" s="45" t="s">
        <v>10</v>
      </c>
      <c r="G629" s="45" t="s">
        <v>15</v>
      </c>
      <c r="H629" s="46">
        <v>967</v>
      </c>
      <c r="I629" s="47">
        <v>947.6600000000002</v>
      </c>
      <c r="L629"/>
    </row>
    <row r="630" spans="2:12" ht="14.5" x14ac:dyDescent="0.35">
      <c r="B630" s="45" t="str">
        <f>TEXT(BaseData!$C630,"mmm")</f>
        <v>Nov</v>
      </c>
      <c r="C630" s="44">
        <v>43770</v>
      </c>
      <c r="D630" s="44" t="s">
        <v>3</v>
      </c>
      <c r="E630" s="45" t="s">
        <v>6</v>
      </c>
      <c r="F630" s="45" t="s">
        <v>10</v>
      </c>
      <c r="G630" s="45" t="s">
        <v>15</v>
      </c>
      <c r="H630" s="46">
        <v>861</v>
      </c>
      <c r="I630" s="47">
        <v>774.9</v>
      </c>
      <c r="L630"/>
    </row>
    <row r="631" spans="2:12" ht="14.5" x14ac:dyDescent="0.35">
      <c r="B631" s="45" t="str">
        <f>TEXT(BaseData!$C631,"mmm")</f>
        <v>Dec</v>
      </c>
      <c r="C631" s="44">
        <v>43800</v>
      </c>
      <c r="D631" s="44" t="s">
        <v>3</v>
      </c>
      <c r="E631" s="45" t="s">
        <v>6</v>
      </c>
      <c r="F631" s="45" t="s">
        <v>10</v>
      </c>
      <c r="G631" s="45" t="s">
        <v>12</v>
      </c>
      <c r="H631" s="46">
        <v>194</v>
      </c>
      <c r="I631" s="47">
        <v>174.6</v>
      </c>
      <c r="L631"/>
    </row>
    <row r="632" spans="2:12" ht="14.5" x14ac:dyDescent="0.35">
      <c r="B632" s="45" t="str">
        <f>TEXT(BaseData!$C632,"mmm")</f>
        <v>Dec</v>
      </c>
      <c r="C632" s="44">
        <v>43800</v>
      </c>
      <c r="D632" s="44" t="s">
        <v>3</v>
      </c>
      <c r="E632" s="45" t="s">
        <v>8</v>
      </c>
      <c r="F632" s="45" t="s">
        <v>10</v>
      </c>
      <c r="G632" s="45" t="s">
        <v>12</v>
      </c>
      <c r="H632" s="46">
        <v>243</v>
      </c>
      <c r="I632" s="47">
        <v>136.07999999999998</v>
      </c>
      <c r="L632"/>
    </row>
    <row r="633" spans="2:12" ht="14.5" x14ac:dyDescent="0.35">
      <c r="B633" s="45" t="str">
        <f>TEXT(BaseData!$C633,"mmm")</f>
        <v>Dec</v>
      </c>
      <c r="C633" s="44">
        <v>43800</v>
      </c>
      <c r="D633" s="44" t="s">
        <v>3</v>
      </c>
      <c r="E633" s="45" t="s">
        <v>9</v>
      </c>
      <c r="F633" s="45" t="s">
        <v>11</v>
      </c>
      <c r="G633" s="45" t="s">
        <v>13</v>
      </c>
      <c r="H633" s="46">
        <v>819</v>
      </c>
      <c r="I633" s="47">
        <v>614.25</v>
      </c>
      <c r="L633"/>
    </row>
    <row r="634" spans="2:12" ht="14.5" x14ac:dyDescent="0.35">
      <c r="B634" s="45" t="str">
        <f>TEXT(BaseData!$C634,"mmm")</f>
        <v>Dec</v>
      </c>
      <c r="C634" s="44">
        <v>43800</v>
      </c>
      <c r="D634" s="44" t="s">
        <v>3</v>
      </c>
      <c r="E634" s="45" t="s">
        <v>6</v>
      </c>
      <c r="F634" s="45" t="s">
        <v>11</v>
      </c>
      <c r="G634" s="45" t="s">
        <v>13</v>
      </c>
      <c r="H634" s="46">
        <v>442</v>
      </c>
      <c r="I634" s="47">
        <v>335.92</v>
      </c>
      <c r="L634"/>
    </row>
    <row r="635" spans="2:12" ht="14.5" x14ac:dyDescent="0.35">
      <c r="B635" s="45" t="str">
        <f>TEXT(BaseData!$C635,"mmm")</f>
        <v>Dec</v>
      </c>
      <c r="C635" s="44">
        <v>43800</v>
      </c>
      <c r="D635" s="44" t="s">
        <v>3</v>
      </c>
      <c r="E635" s="45" t="s">
        <v>7</v>
      </c>
      <c r="F635" s="45" t="s">
        <v>11</v>
      </c>
      <c r="G635" s="45" t="s">
        <v>13</v>
      </c>
      <c r="H635" s="46">
        <v>134</v>
      </c>
      <c r="I635" s="47">
        <v>80.400000000000006</v>
      </c>
      <c r="L635"/>
    </row>
    <row r="636" spans="2:12" ht="14.5" x14ac:dyDescent="0.35">
      <c r="B636" s="45" t="str">
        <f>TEXT(BaseData!$C636,"mmm")</f>
        <v>Dec</v>
      </c>
      <c r="C636" s="44">
        <v>43800</v>
      </c>
      <c r="D636" s="44" t="s">
        <v>3</v>
      </c>
      <c r="E636" s="45" t="s">
        <v>9</v>
      </c>
      <c r="F636" s="45" t="s">
        <v>10</v>
      </c>
      <c r="G636" s="45" t="s">
        <v>14</v>
      </c>
      <c r="H636" s="46">
        <v>830</v>
      </c>
      <c r="I636" s="47">
        <v>381.8</v>
      </c>
      <c r="L636"/>
    </row>
    <row r="637" spans="2:12" ht="14.5" x14ac:dyDescent="0.35">
      <c r="B637" s="45" t="str">
        <f>TEXT(BaseData!$C637,"mmm")</f>
        <v>Dec</v>
      </c>
      <c r="C637" s="44">
        <v>43800</v>
      </c>
      <c r="D637" s="44" t="s">
        <v>3</v>
      </c>
      <c r="E637" s="45" t="s">
        <v>6</v>
      </c>
      <c r="F637" s="45" t="s">
        <v>10</v>
      </c>
      <c r="G637" s="45" t="s">
        <v>14</v>
      </c>
      <c r="H637" s="46">
        <v>244</v>
      </c>
      <c r="I637" s="47">
        <v>175.68</v>
      </c>
      <c r="L637"/>
    </row>
    <row r="638" spans="2:12" ht="14.5" x14ac:dyDescent="0.35">
      <c r="B638" s="45" t="str">
        <f>TEXT(BaseData!$C638,"mmm")</f>
        <v>Dec</v>
      </c>
      <c r="C638" s="44">
        <v>43800</v>
      </c>
      <c r="D638" s="44" t="s">
        <v>3</v>
      </c>
      <c r="E638" s="45" t="s">
        <v>8</v>
      </c>
      <c r="F638" s="45" t="s">
        <v>10</v>
      </c>
      <c r="G638" s="45" t="s">
        <v>14</v>
      </c>
      <c r="H638" s="46">
        <v>984</v>
      </c>
      <c r="I638" s="47">
        <v>177.12</v>
      </c>
      <c r="L638"/>
    </row>
    <row r="639" spans="2:12" ht="14.5" x14ac:dyDescent="0.35">
      <c r="B639" s="45" t="str">
        <f>TEXT(BaseData!$C639,"mmm")</f>
        <v>Dec</v>
      </c>
      <c r="C639" s="44">
        <v>43800</v>
      </c>
      <c r="D639" s="44" t="s">
        <v>3</v>
      </c>
      <c r="E639" s="45" t="s">
        <v>7</v>
      </c>
      <c r="F639" s="45" t="s">
        <v>11</v>
      </c>
      <c r="G639" s="45" t="s">
        <v>14</v>
      </c>
      <c r="H639" s="46">
        <v>604</v>
      </c>
      <c r="I639" s="47">
        <v>513.4</v>
      </c>
      <c r="L639"/>
    </row>
    <row r="640" spans="2:12" ht="14.5" x14ac:dyDescent="0.35">
      <c r="B640" s="45" t="str">
        <f>TEXT(BaseData!$C640,"mmm")</f>
        <v>Dec</v>
      </c>
      <c r="C640" s="44">
        <v>43800</v>
      </c>
      <c r="D640" s="44" t="s">
        <v>3</v>
      </c>
      <c r="E640" s="45" t="s">
        <v>7</v>
      </c>
      <c r="F640" s="45" t="s">
        <v>11</v>
      </c>
      <c r="G640" s="45" t="s">
        <v>14</v>
      </c>
      <c r="H640" s="46">
        <v>270</v>
      </c>
      <c r="I640" s="47">
        <v>0</v>
      </c>
      <c r="L640"/>
    </row>
    <row r="641" spans="2:12" ht="14.5" x14ac:dyDescent="0.35">
      <c r="B641" s="45" t="str">
        <f>TEXT(BaseData!$C641,"mmm")</f>
        <v>Dec</v>
      </c>
      <c r="C641" s="44">
        <v>43800</v>
      </c>
      <c r="D641" s="44" t="s">
        <v>3</v>
      </c>
      <c r="E641" s="45" t="s">
        <v>6</v>
      </c>
      <c r="F641" s="45" t="s">
        <v>11</v>
      </c>
      <c r="G641" s="45" t="s">
        <v>14</v>
      </c>
      <c r="H641" s="46">
        <v>438</v>
      </c>
      <c r="I641" s="47">
        <v>0</v>
      </c>
      <c r="L641"/>
    </row>
    <row r="642" spans="2:12" ht="14.5" x14ac:dyDescent="0.35">
      <c r="B642" s="45" t="str">
        <f>TEXT(BaseData!$C642,"mmm")</f>
        <v>Dec</v>
      </c>
      <c r="C642" s="44">
        <v>43800</v>
      </c>
      <c r="D642" s="44" t="s">
        <v>3</v>
      </c>
      <c r="E642" s="45" t="s">
        <v>8</v>
      </c>
      <c r="F642" s="45" t="s">
        <v>10</v>
      </c>
      <c r="G642" s="45" t="s">
        <v>15</v>
      </c>
      <c r="H642" s="46">
        <v>604</v>
      </c>
      <c r="I642" s="47">
        <v>428.84</v>
      </c>
      <c r="L642"/>
    </row>
    <row r="643" spans="2:12" ht="14.5" x14ac:dyDescent="0.35">
      <c r="B643" s="45" t="str">
        <f>TEXT(BaseData!$C643,"mmm")</f>
        <v>Dec</v>
      </c>
      <c r="C643" s="44">
        <v>43800</v>
      </c>
      <c r="D643" s="44" t="s">
        <v>3</v>
      </c>
      <c r="E643" s="45" t="s">
        <v>9</v>
      </c>
      <c r="F643" s="45" t="s">
        <v>10</v>
      </c>
      <c r="G643" s="45" t="s">
        <v>15</v>
      </c>
      <c r="H643" s="46">
        <v>309</v>
      </c>
      <c r="I643" s="47">
        <v>160.68</v>
      </c>
      <c r="L643"/>
    </row>
    <row r="644" spans="2:12" ht="14.5" x14ac:dyDescent="0.35">
      <c r="B644" s="45" t="str">
        <f>TEXT(BaseData!$C644,"mmm")</f>
        <v>Dec</v>
      </c>
      <c r="C644" s="44">
        <v>43800</v>
      </c>
      <c r="D644" s="44" t="s">
        <v>3</v>
      </c>
      <c r="E644" s="45" t="s">
        <v>7</v>
      </c>
      <c r="F644" s="45" t="s">
        <v>10</v>
      </c>
      <c r="G644" s="45" t="s">
        <v>12</v>
      </c>
      <c r="H644" s="46">
        <v>986</v>
      </c>
      <c r="I644" s="47">
        <v>562.02</v>
      </c>
      <c r="L644"/>
    </row>
    <row r="645" spans="2:12" ht="14.5" x14ac:dyDescent="0.35">
      <c r="B645" s="45" t="str">
        <f>TEXT(BaseData!$C645,"mmm")</f>
        <v>Dec</v>
      </c>
      <c r="C645" s="44">
        <v>43800</v>
      </c>
      <c r="D645" s="44" t="s">
        <v>3</v>
      </c>
      <c r="E645" s="45" t="s">
        <v>8</v>
      </c>
      <c r="F645" s="45" t="s">
        <v>10</v>
      </c>
      <c r="G645" s="45" t="s">
        <v>12</v>
      </c>
      <c r="H645" s="46">
        <v>621</v>
      </c>
      <c r="I645" s="47">
        <v>478.1699999999999</v>
      </c>
      <c r="L645"/>
    </row>
    <row r="646" spans="2:12" ht="14.5" x14ac:dyDescent="0.35">
      <c r="B646" s="45" t="str">
        <f>TEXT(BaseData!$C646,"mmm")</f>
        <v>Dec</v>
      </c>
      <c r="C646" s="44">
        <v>43800</v>
      </c>
      <c r="D646" s="44" t="s">
        <v>3</v>
      </c>
      <c r="E646" s="45" t="s">
        <v>6</v>
      </c>
      <c r="F646" s="45" t="s">
        <v>10</v>
      </c>
      <c r="G646" s="45" t="s">
        <v>12</v>
      </c>
      <c r="H646" s="46">
        <v>490</v>
      </c>
      <c r="I646" s="47">
        <v>245</v>
      </c>
      <c r="L646"/>
    </row>
    <row r="647" spans="2:12" ht="14.5" x14ac:dyDescent="0.35">
      <c r="B647" s="45" t="str">
        <f>TEXT(BaseData!$C647,"mmm")</f>
        <v>Dec</v>
      </c>
      <c r="C647" s="44">
        <v>43800</v>
      </c>
      <c r="D647" s="44" t="s">
        <v>3</v>
      </c>
      <c r="E647" s="45" t="s">
        <v>7</v>
      </c>
      <c r="F647" s="45" t="s">
        <v>11</v>
      </c>
      <c r="G647" s="45" t="s">
        <v>12</v>
      </c>
      <c r="H647" s="46">
        <v>187</v>
      </c>
      <c r="I647" s="47">
        <v>173.91</v>
      </c>
      <c r="L647"/>
    </row>
    <row r="648" spans="2:12" ht="14.5" x14ac:dyDescent="0.35">
      <c r="B648" s="45" t="str">
        <f>TEXT(BaseData!$C648,"mmm")</f>
        <v>Dec</v>
      </c>
      <c r="C648" s="44">
        <v>43800</v>
      </c>
      <c r="D648" s="44" t="s">
        <v>3</v>
      </c>
      <c r="E648" s="45" t="s">
        <v>9</v>
      </c>
      <c r="F648" s="45" t="s">
        <v>11</v>
      </c>
      <c r="G648" s="45" t="s">
        <v>12</v>
      </c>
      <c r="H648" s="46">
        <v>604</v>
      </c>
      <c r="I648" s="47">
        <v>0</v>
      </c>
      <c r="L648"/>
    </row>
    <row r="649" spans="2:12" ht="14.5" x14ac:dyDescent="0.35">
      <c r="B649" s="45" t="str">
        <f>TEXT(BaseData!$C649,"mmm")</f>
        <v>Dec</v>
      </c>
      <c r="C649" s="44">
        <v>43800</v>
      </c>
      <c r="D649" s="44" t="s">
        <v>3</v>
      </c>
      <c r="E649" s="45" t="s">
        <v>7</v>
      </c>
      <c r="F649" s="45" t="s">
        <v>11</v>
      </c>
      <c r="G649" s="45" t="s">
        <v>12</v>
      </c>
      <c r="H649" s="46">
        <v>246</v>
      </c>
      <c r="I649" s="47">
        <v>132.84</v>
      </c>
      <c r="L649"/>
    </row>
    <row r="650" spans="2:12" ht="14.5" x14ac:dyDescent="0.35">
      <c r="B650" s="45" t="str">
        <f>TEXT(BaseData!$C650,"mmm")</f>
        <v>Dec</v>
      </c>
      <c r="C650" s="44">
        <v>43800</v>
      </c>
      <c r="D650" s="44" t="s">
        <v>3</v>
      </c>
      <c r="E650" s="45" t="s">
        <v>8</v>
      </c>
      <c r="F650" s="45" t="s">
        <v>10</v>
      </c>
      <c r="G650" s="45" t="s">
        <v>13</v>
      </c>
      <c r="H650" s="46">
        <v>591</v>
      </c>
      <c r="I650" s="47">
        <v>567.36</v>
      </c>
      <c r="L650"/>
    </row>
    <row r="651" spans="2:12" ht="14.5" x14ac:dyDescent="0.35">
      <c r="B651" s="45" t="str">
        <f>TEXT(BaseData!$C651,"mmm")</f>
        <v>Dec</v>
      </c>
      <c r="C651" s="44">
        <v>43800</v>
      </c>
      <c r="D651" s="44" t="s">
        <v>3</v>
      </c>
      <c r="E651" s="45" t="s">
        <v>6</v>
      </c>
      <c r="F651" s="45" t="s">
        <v>10</v>
      </c>
      <c r="G651" s="45" t="s">
        <v>13</v>
      </c>
      <c r="H651" s="46">
        <v>443</v>
      </c>
      <c r="I651" s="47">
        <v>354.4</v>
      </c>
      <c r="L651"/>
    </row>
    <row r="652" spans="2:12" ht="14.5" x14ac:dyDescent="0.35">
      <c r="B652" s="45" t="str">
        <f>TEXT(BaseData!$C652,"mmm")</f>
        <v>Dec</v>
      </c>
      <c r="C652" s="44">
        <v>43800</v>
      </c>
      <c r="D652" s="44" t="s">
        <v>3</v>
      </c>
      <c r="E652" s="45" t="s">
        <v>7</v>
      </c>
      <c r="F652" s="45" t="s">
        <v>10</v>
      </c>
      <c r="G652" s="45" t="s">
        <v>13</v>
      </c>
      <c r="H652" s="46">
        <v>831</v>
      </c>
      <c r="I652" s="47">
        <v>149.58000000000001</v>
      </c>
      <c r="L652"/>
    </row>
    <row r="653" spans="2:12" ht="14.5" x14ac:dyDescent="0.35">
      <c r="B653" s="45" t="str">
        <f>TEXT(BaseData!$C653,"mmm")</f>
        <v>Dec</v>
      </c>
      <c r="C653" s="44">
        <v>43800</v>
      </c>
      <c r="D653" s="44" t="s">
        <v>3</v>
      </c>
      <c r="E653" s="45" t="s">
        <v>9</v>
      </c>
      <c r="F653" s="45" t="s">
        <v>11</v>
      </c>
      <c r="G653" s="45" t="s">
        <v>13</v>
      </c>
      <c r="H653" s="46">
        <v>836</v>
      </c>
      <c r="I653" s="47">
        <v>769.12</v>
      </c>
      <c r="L653"/>
    </row>
    <row r="654" spans="2:12" ht="14.5" x14ac:dyDescent="0.35">
      <c r="B654" s="45" t="str">
        <f>TEXT(BaseData!$C654,"mmm")</f>
        <v>Dec</v>
      </c>
      <c r="C654" s="44">
        <v>43800</v>
      </c>
      <c r="D654" s="44" t="s">
        <v>3</v>
      </c>
      <c r="E654" s="45" t="s">
        <v>8</v>
      </c>
      <c r="F654" s="45" t="s">
        <v>11</v>
      </c>
      <c r="G654" s="45" t="s">
        <v>13</v>
      </c>
      <c r="H654" s="46">
        <v>776</v>
      </c>
      <c r="I654" s="47">
        <v>294.88</v>
      </c>
      <c r="L654"/>
    </row>
    <row r="655" spans="2:12" ht="14.5" x14ac:dyDescent="0.35">
      <c r="B655" s="45" t="str">
        <f>TEXT(BaseData!$C655,"mmm")</f>
        <v>Dec</v>
      </c>
      <c r="C655" s="44">
        <v>43800</v>
      </c>
      <c r="D655" s="44" t="s">
        <v>3</v>
      </c>
      <c r="E655" s="45" t="s">
        <v>6</v>
      </c>
      <c r="F655" s="45" t="s">
        <v>11</v>
      </c>
      <c r="G655" s="45" t="s">
        <v>13</v>
      </c>
      <c r="H655" s="46">
        <v>336</v>
      </c>
      <c r="I655" s="47">
        <v>114.24</v>
      </c>
      <c r="L655"/>
    </row>
    <row r="656" spans="2:12" ht="14.5" x14ac:dyDescent="0.35">
      <c r="B656" s="45" t="str">
        <f>TEXT(BaseData!$C656,"mmm")</f>
        <v>Dec</v>
      </c>
      <c r="C656" s="44">
        <v>43800</v>
      </c>
      <c r="D656" s="44" t="s">
        <v>3</v>
      </c>
      <c r="E656" s="45" t="s">
        <v>7</v>
      </c>
      <c r="F656" s="45" t="s">
        <v>10</v>
      </c>
      <c r="G656" s="45" t="s">
        <v>14</v>
      </c>
      <c r="H656" s="46">
        <v>317</v>
      </c>
      <c r="I656" s="47">
        <v>91.93</v>
      </c>
      <c r="L656"/>
    </row>
    <row r="657" spans="2:12" ht="14.5" x14ac:dyDescent="0.35">
      <c r="B657" s="45" t="str">
        <f>TEXT(BaseData!$C657,"mmm")</f>
        <v>Dec</v>
      </c>
      <c r="C657" s="44">
        <v>43800</v>
      </c>
      <c r="D657" s="44" t="s">
        <v>3</v>
      </c>
      <c r="E657" s="45" t="s">
        <v>8</v>
      </c>
      <c r="F657" s="45" t="s">
        <v>10</v>
      </c>
      <c r="G657" s="45" t="s">
        <v>14</v>
      </c>
      <c r="H657" s="46">
        <v>340</v>
      </c>
      <c r="I657" s="47">
        <v>47.599999999999994</v>
      </c>
      <c r="L657"/>
    </row>
    <row r="658" spans="2:12" ht="14.5" x14ac:dyDescent="0.35">
      <c r="B658" s="45" t="str">
        <f>TEXT(BaseData!$C658,"mmm")</f>
        <v>Dec</v>
      </c>
      <c r="C658" s="44">
        <v>43800</v>
      </c>
      <c r="D658" s="44" t="s">
        <v>3</v>
      </c>
      <c r="E658" s="45" t="s">
        <v>7</v>
      </c>
      <c r="F658" s="45" t="s">
        <v>10</v>
      </c>
      <c r="G658" s="45" t="s">
        <v>14</v>
      </c>
      <c r="H658" s="46">
        <v>185</v>
      </c>
      <c r="I658" s="47">
        <v>133.19999999999999</v>
      </c>
      <c r="L658"/>
    </row>
    <row r="659" spans="2:12" ht="14.5" x14ac:dyDescent="0.35">
      <c r="B659" s="45" t="str">
        <f>TEXT(BaseData!$C659,"mmm")</f>
        <v>Dec</v>
      </c>
      <c r="C659" s="44">
        <v>43800</v>
      </c>
      <c r="D659" s="44" t="s">
        <v>3</v>
      </c>
      <c r="E659" s="45" t="s">
        <v>8</v>
      </c>
      <c r="F659" s="45" t="s">
        <v>11</v>
      </c>
      <c r="G659" s="45" t="s">
        <v>14</v>
      </c>
      <c r="H659" s="46">
        <v>715</v>
      </c>
      <c r="I659" s="47">
        <v>57.2</v>
      </c>
      <c r="L659"/>
    </row>
    <row r="660" spans="2:12" ht="14.5" x14ac:dyDescent="0.35">
      <c r="B660" s="45" t="str">
        <f>TEXT(BaseData!$C660,"mmm")</f>
        <v>Dec</v>
      </c>
      <c r="C660" s="44">
        <v>43800</v>
      </c>
      <c r="D660" s="44" t="s">
        <v>3</v>
      </c>
      <c r="E660" s="45" t="s">
        <v>6</v>
      </c>
      <c r="F660" s="45" t="s">
        <v>11</v>
      </c>
      <c r="G660" s="45" t="s">
        <v>14</v>
      </c>
      <c r="H660" s="46">
        <v>635</v>
      </c>
      <c r="I660" s="47">
        <v>152.4</v>
      </c>
      <c r="L660"/>
    </row>
    <row r="661" spans="2:12" ht="14.5" x14ac:dyDescent="0.35">
      <c r="B661" s="45" t="str">
        <f>TEXT(BaseData!$C661,"mmm")</f>
        <v>Dec</v>
      </c>
      <c r="C661" s="44">
        <v>43800</v>
      </c>
      <c r="D661" s="44" t="s">
        <v>3</v>
      </c>
      <c r="E661" s="45" t="s">
        <v>9</v>
      </c>
      <c r="F661" s="45" t="s">
        <v>11</v>
      </c>
      <c r="G661" s="45" t="s">
        <v>14</v>
      </c>
      <c r="H661" s="46">
        <v>806</v>
      </c>
      <c r="I661" s="47">
        <v>80.599999999999994</v>
      </c>
      <c r="L661"/>
    </row>
    <row r="662" spans="2:12" ht="14.5" x14ac:dyDescent="0.35">
      <c r="B662" s="45" t="str">
        <f>TEXT(BaseData!$C662,"mmm")</f>
        <v>Dec</v>
      </c>
      <c r="C662" s="44">
        <v>43800</v>
      </c>
      <c r="D662" s="44" t="s">
        <v>3</v>
      </c>
      <c r="E662" s="45" t="s">
        <v>7</v>
      </c>
      <c r="F662" s="45" t="s">
        <v>10</v>
      </c>
      <c r="G662" s="45" t="s">
        <v>15</v>
      </c>
      <c r="H662" s="46">
        <v>677</v>
      </c>
      <c r="I662" s="47">
        <v>304.64999999999998</v>
      </c>
      <c r="L662"/>
    </row>
    <row r="663" spans="2:12" ht="14.5" x14ac:dyDescent="0.35">
      <c r="B663" s="45" t="str">
        <f>TEXT(BaseData!$C663,"mmm")</f>
        <v>Dec</v>
      </c>
      <c r="C663" s="44">
        <v>43800</v>
      </c>
      <c r="D663" s="44" t="s">
        <v>3</v>
      </c>
      <c r="E663" s="45" t="s">
        <v>6</v>
      </c>
      <c r="F663" s="45" t="s">
        <v>10</v>
      </c>
      <c r="G663" s="45" t="s">
        <v>15</v>
      </c>
      <c r="H663" s="46">
        <v>197</v>
      </c>
      <c r="I663" s="47">
        <v>110.32000000000002</v>
      </c>
      <c r="L663"/>
    </row>
    <row r="664" spans="2:12" ht="14.5" x14ac:dyDescent="0.35">
      <c r="B664" s="45" t="str">
        <f>TEXT(BaseData!$C664,"mmm")</f>
        <v>Jan</v>
      </c>
      <c r="C664" s="44">
        <v>43831</v>
      </c>
      <c r="D664" s="44" t="s">
        <v>3</v>
      </c>
      <c r="E664" s="45" t="s">
        <v>6</v>
      </c>
      <c r="F664" s="45" t="s">
        <v>10</v>
      </c>
      <c r="G664" s="45" t="s">
        <v>12</v>
      </c>
      <c r="H664" s="46">
        <v>340</v>
      </c>
      <c r="I664" s="47">
        <v>153</v>
      </c>
      <c r="L664"/>
    </row>
    <row r="665" spans="2:12" ht="14.5" x14ac:dyDescent="0.35">
      <c r="B665" s="45" t="str">
        <f>TEXT(BaseData!$C665,"mmm")</f>
        <v>Jan</v>
      </c>
      <c r="C665" s="44">
        <v>43831</v>
      </c>
      <c r="D665" s="44" t="s">
        <v>3</v>
      </c>
      <c r="E665" s="45" t="s">
        <v>8</v>
      </c>
      <c r="F665" s="45" t="s">
        <v>10</v>
      </c>
      <c r="G665" s="45" t="s">
        <v>12</v>
      </c>
      <c r="H665" s="46">
        <v>950</v>
      </c>
      <c r="I665" s="47">
        <v>531.99999999999989</v>
      </c>
      <c r="L665"/>
    </row>
    <row r="666" spans="2:12" ht="14.5" x14ac:dyDescent="0.35">
      <c r="B666" s="45" t="str">
        <f>TEXT(BaseData!$C666,"mmm")</f>
        <v>Jan</v>
      </c>
      <c r="C666" s="44">
        <v>43831</v>
      </c>
      <c r="D666" s="44" t="s">
        <v>3</v>
      </c>
      <c r="E666" s="45" t="s">
        <v>9</v>
      </c>
      <c r="F666" s="45" t="s">
        <v>10</v>
      </c>
      <c r="G666" s="45" t="s">
        <v>12</v>
      </c>
      <c r="H666" s="46">
        <v>253</v>
      </c>
      <c r="I666" s="47">
        <v>174.57</v>
      </c>
      <c r="L666"/>
    </row>
    <row r="667" spans="2:12" ht="14.5" x14ac:dyDescent="0.35">
      <c r="B667" s="45" t="str">
        <f>TEXT(BaseData!$C667,"mmm")</f>
        <v>Jan</v>
      </c>
      <c r="C667" s="44">
        <v>43831</v>
      </c>
      <c r="D667" s="44" t="s">
        <v>3</v>
      </c>
      <c r="E667" s="45" t="s">
        <v>8</v>
      </c>
      <c r="F667" s="45" t="s">
        <v>11</v>
      </c>
      <c r="G667" s="45" t="s">
        <v>12</v>
      </c>
      <c r="H667" s="46">
        <v>531</v>
      </c>
      <c r="I667" s="47">
        <v>185.85</v>
      </c>
      <c r="L667"/>
    </row>
    <row r="668" spans="2:12" ht="14.5" x14ac:dyDescent="0.35">
      <c r="B668" s="45" t="str">
        <f>TEXT(BaseData!$C668,"mmm")</f>
        <v>Jan</v>
      </c>
      <c r="C668" s="44">
        <v>43831</v>
      </c>
      <c r="D668" s="44" t="s">
        <v>3</v>
      </c>
      <c r="E668" s="45" t="s">
        <v>6</v>
      </c>
      <c r="F668" s="45" t="s">
        <v>11</v>
      </c>
      <c r="G668" s="45" t="s">
        <v>12</v>
      </c>
      <c r="H668" s="46">
        <v>367</v>
      </c>
      <c r="I668" s="47">
        <v>146.80000000000001</v>
      </c>
      <c r="L668"/>
    </row>
    <row r="669" spans="2:12" ht="14.5" x14ac:dyDescent="0.35">
      <c r="B669" s="45" t="str">
        <f>TEXT(BaseData!$C669,"mmm")</f>
        <v>Jan</v>
      </c>
      <c r="C669" s="44">
        <v>43831</v>
      </c>
      <c r="D669" s="44" t="s">
        <v>3</v>
      </c>
      <c r="E669" s="45" t="s">
        <v>7</v>
      </c>
      <c r="F669" s="45" t="s">
        <v>11</v>
      </c>
      <c r="G669" s="45" t="s">
        <v>12</v>
      </c>
      <c r="H669" s="46">
        <v>122</v>
      </c>
      <c r="I669" s="47">
        <v>4.88</v>
      </c>
      <c r="L669"/>
    </row>
    <row r="670" spans="2:12" ht="14.5" x14ac:dyDescent="0.35">
      <c r="B670" s="45" t="str">
        <f>TEXT(BaseData!$C670,"mmm")</f>
        <v>Jan</v>
      </c>
      <c r="C670" s="44">
        <v>43831</v>
      </c>
      <c r="D670" s="44" t="s">
        <v>3</v>
      </c>
      <c r="E670" s="45" t="s">
        <v>7</v>
      </c>
      <c r="F670" s="45" t="s">
        <v>10</v>
      </c>
      <c r="G670" s="45" t="s">
        <v>13</v>
      </c>
      <c r="H670" s="46">
        <v>400</v>
      </c>
      <c r="I670" s="47">
        <v>40</v>
      </c>
      <c r="L670"/>
    </row>
    <row r="671" spans="2:12" ht="14.5" x14ac:dyDescent="0.35">
      <c r="B671" s="45" t="str">
        <f>TEXT(BaseData!$C671,"mmm")</f>
        <v>Jan</v>
      </c>
      <c r="C671" s="44">
        <v>43831</v>
      </c>
      <c r="D671" s="44" t="s">
        <v>3</v>
      </c>
      <c r="E671" s="45" t="s">
        <v>6</v>
      </c>
      <c r="F671" s="45" t="s">
        <v>10</v>
      </c>
      <c r="G671" s="45" t="s">
        <v>13</v>
      </c>
      <c r="H671" s="46">
        <v>733</v>
      </c>
      <c r="I671" s="47">
        <v>21.99</v>
      </c>
      <c r="L671"/>
    </row>
    <row r="672" spans="2:12" ht="14.5" x14ac:dyDescent="0.35">
      <c r="B672" s="45" t="str">
        <f>TEXT(BaseData!$C672,"mmm")</f>
        <v>Jan</v>
      </c>
      <c r="C672" s="44">
        <v>43831</v>
      </c>
      <c r="D672" s="44" t="s">
        <v>3</v>
      </c>
      <c r="E672" s="45" t="s">
        <v>8</v>
      </c>
      <c r="F672" s="45" t="s">
        <v>10</v>
      </c>
      <c r="G672" s="45" t="s">
        <v>13</v>
      </c>
      <c r="H672" s="46">
        <v>292</v>
      </c>
      <c r="I672" s="47">
        <v>116.8</v>
      </c>
      <c r="L672"/>
    </row>
    <row r="673" spans="2:12" ht="14.5" x14ac:dyDescent="0.35">
      <c r="B673" s="45" t="str">
        <f>TEXT(BaseData!$C673,"mmm")</f>
        <v>Jan</v>
      </c>
      <c r="C673" s="44">
        <v>43831</v>
      </c>
      <c r="D673" s="44" t="s">
        <v>3</v>
      </c>
      <c r="E673" s="45" t="s">
        <v>9</v>
      </c>
      <c r="F673" s="45" t="s">
        <v>11</v>
      </c>
      <c r="G673" s="45" t="s">
        <v>13</v>
      </c>
      <c r="H673" s="46">
        <v>617</v>
      </c>
      <c r="I673" s="47">
        <v>462.75</v>
      </c>
      <c r="L673"/>
    </row>
    <row r="674" spans="2:12" ht="14.5" x14ac:dyDescent="0.35">
      <c r="B674" s="45" t="str">
        <f>TEXT(BaseData!$C674,"mmm")</f>
        <v>Jan</v>
      </c>
      <c r="C674" s="44">
        <v>43831</v>
      </c>
      <c r="D674" s="44" t="s">
        <v>3</v>
      </c>
      <c r="E674" s="45" t="s">
        <v>6</v>
      </c>
      <c r="F674" s="45" t="s">
        <v>11</v>
      </c>
      <c r="G674" s="45" t="s">
        <v>13</v>
      </c>
      <c r="H674" s="46">
        <v>175</v>
      </c>
      <c r="I674" s="47">
        <v>133</v>
      </c>
      <c r="L674"/>
    </row>
    <row r="675" spans="2:12" ht="14.5" x14ac:dyDescent="0.35">
      <c r="B675" s="45" t="str">
        <f>TEXT(BaseData!$C675,"mmm")</f>
        <v>Jan</v>
      </c>
      <c r="C675" s="44">
        <v>43831</v>
      </c>
      <c r="D675" s="44" t="s">
        <v>3</v>
      </c>
      <c r="E675" s="45" t="s">
        <v>7</v>
      </c>
      <c r="F675" s="45" t="s">
        <v>11</v>
      </c>
      <c r="G675" s="45" t="s">
        <v>13</v>
      </c>
      <c r="H675" s="46">
        <v>521</v>
      </c>
      <c r="I675" s="47">
        <v>208.4</v>
      </c>
      <c r="L675"/>
    </row>
    <row r="676" spans="2:12" ht="14.5" x14ac:dyDescent="0.35">
      <c r="B676" s="45" t="str">
        <f>TEXT(BaseData!$C676,"mmm")</f>
        <v>Jan</v>
      </c>
      <c r="C676" s="44">
        <v>43831</v>
      </c>
      <c r="D676" s="44" t="s">
        <v>3</v>
      </c>
      <c r="E676" s="45" t="s">
        <v>9</v>
      </c>
      <c r="F676" s="45" t="s">
        <v>10</v>
      </c>
      <c r="G676" s="45" t="s">
        <v>14</v>
      </c>
      <c r="H676" s="46">
        <v>784</v>
      </c>
      <c r="I676" s="47">
        <v>360.64</v>
      </c>
      <c r="L676"/>
    </row>
    <row r="677" spans="2:12" ht="14.5" x14ac:dyDescent="0.35">
      <c r="B677" s="45" t="str">
        <f>TEXT(BaseData!$C677,"mmm")</f>
        <v>Jan</v>
      </c>
      <c r="C677" s="44">
        <v>43831</v>
      </c>
      <c r="D677" s="44" t="s">
        <v>3</v>
      </c>
      <c r="E677" s="45" t="s">
        <v>6</v>
      </c>
      <c r="F677" s="45" t="s">
        <v>10</v>
      </c>
      <c r="G677" s="45" t="s">
        <v>14</v>
      </c>
      <c r="H677" s="46">
        <v>530</v>
      </c>
      <c r="I677" s="47">
        <v>424</v>
      </c>
      <c r="L677"/>
    </row>
    <row r="678" spans="2:12" ht="14.5" x14ac:dyDescent="0.35">
      <c r="B678" s="45" t="str">
        <f>TEXT(BaseData!$C678,"mmm")</f>
        <v>Jan</v>
      </c>
      <c r="C678" s="44">
        <v>43831</v>
      </c>
      <c r="D678" s="44" t="s">
        <v>3</v>
      </c>
      <c r="E678" s="45" t="s">
        <v>8</v>
      </c>
      <c r="F678" s="45" t="s">
        <v>10</v>
      </c>
      <c r="G678" s="45" t="s">
        <v>14</v>
      </c>
      <c r="H678" s="46">
        <v>179</v>
      </c>
      <c r="I678" s="47">
        <v>105.61</v>
      </c>
      <c r="L678"/>
    </row>
    <row r="679" spans="2:12" ht="14.5" x14ac:dyDescent="0.35">
      <c r="B679" s="45" t="str">
        <f>TEXT(BaseData!$C679,"mmm")</f>
        <v>Jan</v>
      </c>
      <c r="C679" s="44">
        <v>43831</v>
      </c>
      <c r="D679" s="44" t="s">
        <v>3</v>
      </c>
      <c r="E679" s="45" t="s">
        <v>7</v>
      </c>
      <c r="F679" s="45" t="s">
        <v>11</v>
      </c>
      <c r="G679" s="45" t="s">
        <v>14</v>
      </c>
      <c r="H679" s="46">
        <v>837</v>
      </c>
      <c r="I679" s="47">
        <v>477.09000000000009</v>
      </c>
      <c r="L679"/>
    </row>
    <row r="680" spans="2:12" ht="14.5" x14ac:dyDescent="0.35">
      <c r="B680" s="45" t="str">
        <f>TEXT(BaseData!$C680,"mmm")</f>
        <v>Jan</v>
      </c>
      <c r="C680" s="44">
        <v>43831</v>
      </c>
      <c r="D680" s="44" t="s">
        <v>3</v>
      </c>
      <c r="E680" s="45" t="s">
        <v>7</v>
      </c>
      <c r="F680" s="45" t="s">
        <v>11</v>
      </c>
      <c r="G680" s="45" t="s">
        <v>14</v>
      </c>
      <c r="H680" s="46">
        <v>456</v>
      </c>
      <c r="I680" s="47">
        <v>228</v>
      </c>
      <c r="L680"/>
    </row>
    <row r="681" spans="2:12" ht="14.5" x14ac:dyDescent="0.35">
      <c r="B681" s="45" t="str">
        <f>TEXT(BaseData!$C681,"mmm")</f>
        <v>Jan</v>
      </c>
      <c r="C681" s="44">
        <v>43831</v>
      </c>
      <c r="D681" s="44" t="s">
        <v>3</v>
      </c>
      <c r="E681" s="45" t="s">
        <v>6</v>
      </c>
      <c r="F681" s="45" t="s">
        <v>11</v>
      </c>
      <c r="G681" s="45" t="s">
        <v>14</v>
      </c>
      <c r="H681" s="46">
        <v>176</v>
      </c>
      <c r="I681" s="47">
        <v>44</v>
      </c>
      <c r="L681"/>
    </row>
    <row r="682" spans="2:12" ht="14.5" x14ac:dyDescent="0.35">
      <c r="B682" s="45" t="str">
        <f>TEXT(BaseData!$C682,"mmm")</f>
        <v>Jan</v>
      </c>
      <c r="C682" s="44">
        <v>43831</v>
      </c>
      <c r="D682" s="44" t="s">
        <v>3</v>
      </c>
      <c r="E682" s="45" t="s">
        <v>8</v>
      </c>
      <c r="F682" s="45" t="s">
        <v>10</v>
      </c>
      <c r="G682" s="45" t="s">
        <v>15</v>
      </c>
      <c r="H682" s="46">
        <v>846</v>
      </c>
      <c r="I682" s="47">
        <v>482.21999999999991</v>
      </c>
      <c r="L682"/>
    </row>
    <row r="683" spans="2:12" ht="14.5" x14ac:dyDescent="0.35">
      <c r="B683" s="45" t="str">
        <f>TEXT(BaseData!$C683,"mmm")</f>
        <v>Jan</v>
      </c>
      <c r="C683" s="44">
        <v>43831</v>
      </c>
      <c r="D683" s="44" t="s">
        <v>3</v>
      </c>
      <c r="E683" s="45" t="s">
        <v>9</v>
      </c>
      <c r="F683" s="45" t="s">
        <v>10</v>
      </c>
      <c r="G683" s="45" t="s">
        <v>15</v>
      </c>
      <c r="H683" s="46">
        <v>349</v>
      </c>
      <c r="I683" s="47">
        <v>13.96</v>
      </c>
      <c r="L683"/>
    </row>
    <row r="684" spans="2:12" ht="14.5" x14ac:dyDescent="0.35">
      <c r="B684" s="45" t="str">
        <f>TEXT(BaseData!$C684,"mmm")</f>
        <v>Jan</v>
      </c>
      <c r="C684" s="44">
        <v>43831</v>
      </c>
      <c r="D684" s="44" t="s">
        <v>3</v>
      </c>
      <c r="E684" s="45" t="s">
        <v>7</v>
      </c>
      <c r="F684" s="45" t="s">
        <v>10</v>
      </c>
      <c r="G684" s="45" t="s">
        <v>12</v>
      </c>
      <c r="H684" s="46">
        <v>940</v>
      </c>
      <c r="I684" s="47">
        <v>178.60000000000002</v>
      </c>
      <c r="L684"/>
    </row>
    <row r="685" spans="2:12" ht="14.5" x14ac:dyDescent="0.35">
      <c r="B685" s="45" t="str">
        <f>TEXT(BaseData!$C685,"mmm")</f>
        <v>Jan</v>
      </c>
      <c r="C685" s="44">
        <v>43831</v>
      </c>
      <c r="D685" s="44" t="s">
        <v>3</v>
      </c>
      <c r="E685" s="45" t="s">
        <v>8</v>
      </c>
      <c r="F685" s="45" t="s">
        <v>10</v>
      </c>
      <c r="G685" s="45" t="s">
        <v>12</v>
      </c>
      <c r="H685" s="46">
        <v>614</v>
      </c>
      <c r="I685" s="47">
        <v>583.29999999999995</v>
      </c>
      <c r="L685"/>
    </row>
    <row r="686" spans="2:12" ht="14.5" x14ac:dyDescent="0.35">
      <c r="B686" s="45" t="str">
        <f>TEXT(BaseData!$C686,"mmm")</f>
        <v>Jan</v>
      </c>
      <c r="C686" s="44">
        <v>43831</v>
      </c>
      <c r="D686" s="44" t="s">
        <v>3</v>
      </c>
      <c r="E686" s="45" t="s">
        <v>6</v>
      </c>
      <c r="F686" s="45" t="s">
        <v>10</v>
      </c>
      <c r="G686" s="45" t="s">
        <v>12</v>
      </c>
      <c r="H686" s="46">
        <v>342</v>
      </c>
      <c r="I686" s="47">
        <v>34.200000000000003</v>
      </c>
      <c r="L686"/>
    </row>
    <row r="687" spans="2:12" ht="14.5" x14ac:dyDescent="0.35">
      <c r="B687" s="45" t="str">
        <f>TEXT(BaseData!$C687,"mmm")</f>
        <v>Jan</v>
      </c>
      <c r="C687" s="44">
        <v>43831</v>
      </c>
      <c r="D687" s="44" t="s">
        <v>3</v>
      </c>
      <c r="E687" s="45" t="s">
        <v>7</v>
      </c>
      <c r="F687" s="45" t="s">
        <v>11</v>
      </c>
      <c r="G687" s="45" t="s">
        <v>12</v>
      </c>
      <c r="H687" s="46">
        <v>383</v>
      </c>
      <c r="I687" s="47">
        <v>356.19</v>
      </c>
      <c r="L687"/>
    </row>
    <row r="688" spans="2:12" ht="14.5" x14ac:dyDescent="0.35">
      <c r="B688" s="45" t="str">
        <f>TEXT(BaseData!$C688,"mmm")</f>
        <v>Jan</v>
      </c>
      <c r="C688" s="44">
        <v>43831</v>
      </c>
      <c r="D688" s="44" t="s">
        <v>3</v>
      </c>
      <c r="E688" s="45" t="s">
        <v>9</v>
      </c>
      <c r="F688" s="45" t="s">
        <v>11</v>
      </c>
      <c r="G688" s="45" t="s">
        <v>12</v>
      </c>
      <c r="H688" s="46">
        <v>624</v>
      </c>
      <c r="I688" s="47">
        <v>0</v>
      </c>
      <c r="L688"/>
    </row>
    <row r="689" spans="2:12" ht="14.5" x14ac:dyDescent="0.35">
      <c r="B689" s="45" t="str">
        <f>TEXT(BaseData!$C689,"mmm")</f>
        <v>Jan</v>
      </c>
      <c r="C689" s="44">
        <v>43831</v>
      </c>
      <c r="D689" s="44" t="s">
        <v>3</v>
      </c>
      <c r="E689" s="45" t="s">
        <v>7</v>
      </c>
      <c r="F689" s="45" t="s">
        <v>11</v>
      </c>
      <c r="G689" s="45" t="s">
        <v>12</v>
      </c>
      <c r="H689" s="46">
        <v>115</v>
      </c>
      <c r="I689" s="47">
        <v>62.1</v>
      </c>
      <c r="L689"/>
    </row>
    <row r="690" spans="2:12" ht="14.5" x14ac:dyDescent="0.35">
      <c r="B690" s="45" t="str">
        <f>TEXT(BaseData!$C690,"mmm")</f>
        <v>Jan</v>
      </c>
      <c r="C690" s="44">
        <v>43831</v>
      </c>
      <c r="D690" s="44" t="s">
        <v>3</v>
      </c>
      <c r="E690" s="45" t="s">
        <v>8</v>
      </c>
      <c r="F690" s="45" t="s">
        <v>10</v>
      </c>
      <c r="G690" s="45" t="s">
        <v>13</v>
      </c>
      <c r="H690" s="46">
        <v>416</v>
      </c>
      <c r="I690" s="47">
        <v>99.84</v>
      </c>
      <c r="L690"/>
    </row>
    <row r="691" spans="2:12" ht="14.5" x14ac:dyDescent="0.35">
      <c r="B691" s="45" t="str">
        <f>TEXT(BaseData!$C691,"mmm")</f>
        <v>Jan</v>
      </c>
      <c r="C691" s="44">
        <v>43831</v>
      </c>
      <c r="D691" s="44" t="s">
        <v>3</v>
      </c>
      <c r="E691" s="45" t="s">
        <v>6</v>
      </c>
      <c r="F691" s="45" t="s">
        <v>10</v>
      </c>
      <c r="G691" s="45" t="s">
        <v>13</v>
      </c>
      <c r="H691" s="46">
        <v>701</v>
      </c>
      <c r="I691" s="47">
        <v>252.36</v>
      </c>
      <c r="L691"/>
    </row>
    <row r="692" spans="2:12" ht="14.5" x14ac:dyDescent="0.35">
      <c r="B692" s="45" t="str">
        <f>TEXT(BaseData!$C692,"mmm")</f>
        <v>Jan</v>
      </c>
      <c r="C692" s="44">
        <v>43831</v>
      </c>
      <c r="D692" s="44" t="s">
        <v>3</v>
      </c>
      <c r="E692" s="45" t="s">
        <v>7</v>
      </c>
      <c r="F692" s="45" t="s">
        <v>10</v>
      </c>
      <c r="G692" s="45" t="s">
        <v>13</v>
      </c>
      <c r="H692" s="46">
        <v>518</v>
      </c>
      <c r="I692" s="47">
        <v>186.48</v>
      </c>
      <c r="L692"/>
    </row>
    <row r="693" spans="2:12" ht="14.5" x14ac:dyDescent="0.35">
      <c r="B693" s="45" t="str">
        <f>TEXT(BaseData!$C693,"mmm")</f>
        <v>Jan</v>
      </c>
      <c r="C693" s="44">
        <v>43831</v>
      </c>
      <c r="D693" s="44" t="s">
        <v>3</v>
      </c>
      <c r="E693" s="45" t="s">
        <v>9</v>
      </c>
      <c r="F693" s="45" t="s">
        <v>11</v>
      </c>
      <c r="G693" s="45" t="s">
        <v>13</v>
      </c>
      <c r="H693" s="46">
        <v>135</v>
      </c>
      <c r="I693" s="47">
        <v>113.4</v>
      </c>
      <c r="L693"/>
    </row>
    <row r="694" spans="2:12" ht="14.5" x14ac:dyDescent="0.35">
      <c r="B694" s="45" t="str">
        <f>TEXT(BaseData!$C694,"mmm")</f>
        <v>Jan</v>
      </c>
      <c r="C694" s="44">
        <v>43831</v>
      </c>
      <c r="D694" s="44" t="s">
        <v>3</v>
      </c>
      <c r="E694" s="45" t="s">
        <v>8</v>
      </c>
      <c r="F694" s="45" t="s">
        <v>11</v>
      </c>
      <c r="G694" s="45" t="s">
        <v>13</v>
      </c>
      <c r="H694" s="46">
        <v>389</v>
      </c>
      <c r="I694" s="47">
        <v>268.41000000000003</v>
      </c>
      <c r="L694"/>
    </row>
    <row r="695" spans="2:12" ht="14.5" x14ac:dyDescent="0.35">
      <c r="B695" s="45" t="str">
        <f>TEXT(BaseData!$C695,"mmm")</f>
        <v>Jan</v>
      </c>
      <c r="C695" s="44">
        <v>43831</v>
      </c>
      <c r="D695" s="44" t="s">
        <v>3</v>
      </c>
      <c r="E695" s="45" t="s">
        <v>6</v>
      </c>
      <c r="F695" s="45" t="s">
        <v>11</v>
      </c>
      <c r="G695" s="45" t="s">
        <v>13</v>
      </c>
      <c r="H695" s="46">
        <v>755</v>
      </c>
      <c r="I695" s="47">
        <v>15.1</v>
      </c>
      <c r="L695"/>
    </row>
    <row r="696" spans="2:12" ht="14.5" x14ac:dyDescent="0.35">
      <c r="B696" s="45" t="str">
        <f>TEXT(BaseData!$C696,"mmm")</f>
        <v>Jan</v>
      </c>
      <c r="C696" s="44">
        <v>43831</v>
      </c>
      <c r="D696" s="44" t="s">
        <v>3</v>
      </c>
      <c r="E696" s="45" t="s">
        <v>7</v>
      </c>
      <c r="F696" s="45" t="s">
        <v>10</v>
      </c>
      <c r="G696" s="45" t="s">
        <v>14</v>
      </c>
      <c r="H696" s="46">
        <v>107</v>
      </c>
      <c r="I696" s="47">
        <v>62.06</v>
      </c>
      <c r="L696"/>
    </row>
    <row r="697" spans="2:12" ht="14.5" x14ac:dyDescent="0.35">
      <c r="B697" s="45" t="str">
        <f>TEXT(BaseData!$C697,"mmm")</f>
        <v>Jan</v>
      </c>
      <c r="C697" s="44">
        <v>43831</v>
      </c>
      <c r="D697" s="44" t="s">
        <v>3</v>
      </c>
      <c r="E697" s="45" t="s">
        <v>6</v>
      </c>
      <c r="F697" s="45" t="s">
        <v>10</v>
      </c>
      <c r="G697" s="45" t="s">
        <v>15</v>
      </c>
      <c r="H697" s="46">
        <v>108</v>
      </c>
      <c r="I697" s="47">
        <v>60.480000000000011</v>
      </c>
      <c r="L697"/>
    </row>
    <row r="698" spans="2:12" ht="14.5" x14ac:dyDescent="0.35">
      <c r="B698" s="45" t="str">
        <f>TEXT(BaseData!$C698,"mmm")</f>
        <v>Feb</v>
      </c>
      <c r="C698" s="44">
        <v>43862</v>
      </c>
      <c r="D698" s="44" t="s">
        <v>3</v>
      </c>
      <c r="E698" s="45" t="s">
        <v>6</v>
      </c>
      <c r="F698" s="45" t="s">
        <v>10</v>
      </c>
      <c r="G698" s="45" t="s">
        <v>12</v>
      </c>
      <c r="H698" s="46">
        <v>636</v>
      </c>
      <c r="I698" s="47">
        <v>286.2</v>
      </c>
      <c r="L698"/>
    </row>
    <row r="699" spans="2:12" ht="14.5" x14ac:dyDescent="0.35">
      <c r="B699" s="45" t="str">
        <f>TEXT(BaseData!$C699,"mmm")</f>
        <v>Feb</v>
      </c>
      <c r="C699" s="44">
        <v>43862</v>
      </c>
      <c r="D699" s="44" t="s">
        <v>3</v>
      </c>
      <c r="E699" s="45" t="s">
        <v>8</v>
      </c>
      <c r="F699" s="45" t="s">
        <v>10</v>
      </c>
      <c r="G699" s="45" t="s">
        <v>12</v>
      </c>
      <c r="H699" s="46">
        <v>239</v>
      </c>
      <c r="I699" s="47">
        <v>93.21</v>
      </c>
      <c r="L699"/>
    </row>
    <row r="700" spans="2:12" ht="14.5" x14ac:dyDescent="0.35">
      <c r="B700" s="45" t="str">
        <f>TEXT(BaseData!$C700,"mmm")</f>
        <v>Feb</v>
      </c>
      <c r="C700" s="44">
        <v>43862</v>
      </c>
      <c r="D700" s="44" t="s">
        <v>3</v>
      </c>
      <c r="E700" s="45" t="s">
        <v>9</v>
      </c>
      <c r="F700" s="45" t="s">
        <v>10</v>
      </c>
      <c r="G700" s="45" t="s">
        <v>12</v>
      </c>
      <c r="H700" s="46">
        <v>419</v>
      </c>
      <c r="I700" s="47">
        <v>159.22</v>
      </c>
      <c r="L700"/>
    </row>
    <row r="701" spans="2:12" ht="14.5" x14ac:dyDescent="0.35">
      <c r="B701" s="45" t="str">
        <f>TEXT(BaseData!$C701,"mmm")</f>
        <v>Feb</v>
      </c>
      <c r="C701" s="44">
        <v>43862</v>
      </c>
      <c r="D701" s="44" t="s">
        <v>3</v>
      </c>
      <c r="E701" s="45" t="s">
        <v>8</v>
      </c>
      <c r="F701" s="45" t="s">
        <v>11</v>
      </c>
      <c r="G701" s="45" t="s">
        <v>12</v>
      </c>
      <c r="H701" s="46">
        <v>768</v>
      </c>
      <c r="I701" s="47">
        <v>261.12</v>
      </c>
      <c r="L701"/>
    </row>
    <row r="702" spans="2:12" ht="14.5" x14ac:dyDescent="0.35">
      <c r="B702" s="45" t="str">
        <f>TEXT(BaseData!$C702,"mmm")</f>
        <v>Feb</v>
      </c>
      <c r="C702" s="44">
        <v>43862</v>
      </c>
      <c r="D702" s="44" t="s">
        <v>3</v>
      </c>
      <c r="E702" s="45" t="s">
        <v>6</v>
      </c>
      <c r="F702" s="45" t="s">
        <v>11</v>
      </c>
      <c r="G702" s="45" t="s">
        <v>12</v>
      </c>
      <c r="H702" s="46">
        <v>360</v>
      </c>
      <c r="I702" s="47">
        <v>0</v>
      </c>
      <c r="L702"/>
    </row>
    <row r="703" spans="2:12" ht="14.5" x14ac:dyDescent="0.35">
      <c r="B703" s="45" t="str">
        <f>TEXT(BaseData!$C703,"mmm")</f>
        <v>Feb</v>
      </c>
      <c r="C703" s="44">
        <v>43862</v>
      </c>
      <c r="D703" s="44" t="s">
        <v>3</v>
      </c>
      <c r="E703" s="45" t="s">
        <v>7</v>
      </c>
      <c r="F703" s="45" t="s">
        <v>11</v>
      </c>
      <c r="G703" s="45" t="s">
        <v>12</v>
      </c>
      <c r="H703" s="46">
        <v>482</v>
      </c>
      <c r="I703" s="47">
        <v>250.64</v>
      </c>
      <c r="L703"/>
    </row>
    <row r="704" spans="2:12" ht="14.5" x14ac:dyDescent="0.35">
      <c r="B704" s="45" t="str">
        <f>TEXT(BaseData!$C704,"mmm")</f>
        <v>Feb</v>
      </c>
      <c r="C704" s="44">
        <v>43862</v>
      </c>
      <c r="D704" s="44" t="s">
        <v>3</v>
      </c>
      <c r="E704" s="45" t="s">
        <v>7</v>
      </c>
      <c r="F704" s="45" t="s">
        <v>10</v>
      </c>
      <c r="G704" s="45" t="s">
        <v>13</v>
      </c>
      <c r="H704" s="46">
        <v>119</v>
      </c>
      <c r="I704" s="47">
        <v>5.95</v>
      </c>
      <c r="L704"/>
    </row>
    <row r="705" spans="2:12" ht="14.5" x14ac:dyDescent="0.35">
      <c r="B705" s="45" t="str">
        <f>TEXT(BaseData!$C705,"mmm")</f>
        <v>Feb</v>
      </c>
      <c r="C705" s="44">
        <v>43862</v>
      </c>
      <c r="D705" s="44" t="s">
        <v>3</v>
      </c>
      <c r="E705" s="45" t="s">
        <v>6</v>
      </c>
      <c r="F705" s="45" t="s">
        <v>10</v>
      </c>
      <c r="G705" s="45" t="s">
        <v>13</v>
      </c>
      <c r="H705" s="46">
        <v>367</v>
      </c>
      <c r="I705" s="47">
        <v>14.68</v>
      </c>
      <c r="L705"/>
    </row>
    <row r="706" spans="2:12" ht="14.5" x14ac:dyDescent="0.35">
      <c r="B706" s="45" t="str">
        <f>TEXT(BaseData!$C706,"mmm")</f>
        <v>Feb</v>
      </c>
      <c r="C706" s="44">
        <v>43862</v>
      </c>
      <c r="D706" s="44" t="s">
        <v>3</v>
      </c>
      <c r="E706" s="45" t="s">
        <v>8</v>
      </c>
      <c r="F706" s="45" t="s">
        <v>10</v>
      </c>
      <c r="G706" s="45" t="s">
        <v>13</v>
      </c>
      <c r="H706" s="46">
        <v>777</v>
      </c>
      <c r="I706" s="47">
        <v>621.6</v>
      </c>
      <c r="L706"/>
    </row>
    <row r="707" spans="2:12" ht="14.5" x14ac:dyDescent="0.35">
      <c r="B707" s="45" t="str">
        <f>TEXT(BaseData!$C707,"mmm")</f>
        <v>Feb</v>
      </c>
      <c r="C707" s="44">
        <v>43862</v>
      </c>
      <c r="D707" s="44" t="s">
        <v>3</v>
      </c>
      <c r="E707" s="45" t="s">
        <v>9</v>
      </c>
      <c r="F707" s="45" t="s">
        <v>11</v>
      </c>
      <c r="G707" s="45" t="s">
        <v>13</v>
      </c>
      <c r="H707" s="46">
        <v>385</v>
      </c>
      <c r="I707" s="47">
        <v>327.25</v>
      </c>
      <c r="L707"/>
    </row>
    <row r="708" spans="2:12" ht="14.5" x14ac:dyDescent="0.35">
      <c r="B708" s="45" t="str">
        <f>TEXT(BaseData!$C708,"mmm")</f>
        <v>Feb</v>
      </c>
      <c r="C708" s="44">
        <v>43862</v>
      </c>
      <c r="D708" s="44" t="s">
        <v>3</v>
      </c>
      <c r="E708" s="45" t="s">
        <v>6</v>
      </c>
      <c r="F708" s="45" t="s">
        <v>11</v>
      </c>
      <c r="G708" s="45" t="s">
        <v>13</v>
      </c>
      <c r="H708" s="46">
        <v>106</v>
      </c>
      <c r="I708" s="47">
        <v>63.6</v>
      </c>
      <c r="L708"/>
    </row>
    <row r="709" spans="2:12" ht="14.5" x14ac:dyDescent="0.35">
      <c r="B709" s="45" t="str">
        <f>TEXT(BaseData!$C709,"mmm")</f>
        <v>Feb</v>
      </c>
      <c r="C709" s="44">
        <v>43862</v>
      </c>
      <c r="D709" s="44" t="s">
        <v>3</v>
      </c>
      <c r="E709" s="45" t="s">
        <v>7</v>
      </c>
      <c r="F709" s="45" t="s">
        <v>11</v>
      </c>
      <c r="G709" s="45" t="s">
        <v>13</v>
      </c>
      <c r="H709" s="46">
        <v>395</v>
      </c>
      <c r="I709" s="47">
        <v>79</v>
      </c>
      <c r="L709"/>
    </row>
    <row r="710" spans="2:12" ht="14.5" x14ac:dyDescent="0.35">
      <c r="B710" s="45" t="str">
        <f>TEXT(BaseData!$C710,"mmm")</f>
        <v>Feb</v>
      </c>
      <c r="C710" s="44">
        <v>43862</v>
      </c>
      <c r="D710" s="44" t="s">
        <v>3</v>
      </c>
      <c r="E710" s="45" t="s">
        <v>9</v>
      </c>
      <c r="F710" s="45" t="s">
        <v>10</v>
      </c>
      <c r="G710" s="45" t="s">
        <v>14</v>
      </c>
      <c r="H710" s="46">
        <v>657</v>
      </c>
      <c r="I710" s="47">
        <v>65.7</v>
      </c>
      <c r="L710"/>
    </row>
    <row r="711" spans="2:12" ht="14.5" x14ac:dyDescent="0.35">
      <c r="B711" s="45" t="str">
        <f>TEXT(BaseData!$C711,"mmm")</f>
        <v>Feb</v>
      </c>
      <c r="C711" s="44">
        <v>43862</v>
      </c>
      <c r="D711" s="44" t="s">
        <v>3</v>
      </c>
      <c r="E711" s="45" t="s">
        <v>6</v>
      </c>
      <c r="F711" s="45" t="s">
        <v>10</v>
      </c>
      <c r="G711" s="45" t="s">
        <v>14</v>
      </c>
      <c r="H711" s="46">
        <v>939</v>
      </c>
      <c r="I711" s="47">
        <v>413.16</v>
      </c>
      <c r="L711"/>
    </row>
    <row r="712" spans="2:12" ht="14.5" x14ac:dyDescent="0.35">
      <c r="B712" s="45" t="str">
        <f>TEXT(BaseData!$C712,"mmm")</f>
        <v>Feb</v>
      </c>
      <c r="C712" s="44">
        <v>43862</v>
      </c>
      <c r="D712" s="44" t="s">
        <v>3</v>
      </c>
      <c r="E712" s="45" t="s">
        <v>8</v>
      </c>
      <c r="F712" s="45" t="s">
        <v>10</v>
      </c>
      <c r="G712" s="45" t="s">
        <v>14</v>
      </c>
      <c r="H712" s="46">
        <v>218</v>
      </c>
      <c r="I712" s="47">
        <v>39.24</v>
      </c>
      <c r="L712"/>
    </row>
    <row r="713" spans="2:12" ht="14.5" x14ac:dyDescent="0.35">
      <c r="B713" s="45" t="str">
        <f>TEXT(BaseData!$C713,"mmm")</f>
        <v>Feb</v>
      </c>
      <c r="C713" s="44">
        <v>43862</v>
      </c>
      <c r="D713" s="44" t="s">
        <v>3</v>
      </c>
      <c r="E713" s="45" t="s">
        <v>7</v>
      </c>
      <c r="F713" s="45" t="s">
        <v>11</v>
      </c>
      <c r="G713" s="45" t="s">
        <v>14</v>
      </c>
      <c r="H713" s="46">
        <v>279</v>
      </c>
      <c r="I713" s="47">
        <v>159.03000000000003</v>
      </c>
      <c r="L713"/>
    </row>
    <row r="714" spans="2:12" ht="14.5" x14ac:dyDescent="0.35">
      <c r="B714" s="45" t="str">
        <f>TEXT(BaseData!$C714,"mmm")</f>
        <v>Feb</v>
      </c>
      <c r="C714" s="44">
        <v>43862</v>
      </c>
      <c r="D714" s="44" t="s">
        <v>3</v>
      </c>
      <c r="E714" s="45" t="s">
        <v>7</v>
      </c>
      <c r="F714" s="45" t="s">
        <v>11</v>
      </c>
      <c r="G714" s="45" t="s">
        <v>14</v>
      </c>
      <c r="H714" s="46">
        <v>912</v>
      </c>
      <c r="I714" s="47">
        <v>456</v>
      </c>
      <c r="L714"/>
    </row>
    <row r="715" spans="2:12" ht="14.5" x14ac:dyDescent="0.35">
      <c r="B715" s="45" t="str">
        <f>TEXT(BaseData!$C715,"mmm")</f>
        <v>Feb</v>
      </c>
      <c r="C715" s="44">
        <v>43862</v>
      </c>
      <c r="D715" s="44" t="s">
        <v>3</v>
      </c>
      <c r="E715" s="45" t="s">
        <v>6</v>
      </c>
      <c r="F715" s="45" t="s">
        <v>11</v>
      </c>
      <c r="G715" s="45" t="s">
        <v>14</v>
      </c>
      <c r="H715" s="46">
        <v>170</v>
      </c>
      <c r="I715" s="47">
        <v>0</v>
      </c>
      <c r="L715"/>
    </row>
    <row r="716" spans="2:12" ht="14.5" x14ac:dyDescent="0.35">
      <c r="B716" s="45" t="str">
        <f>TEXT(BaseData!$C716,"mmm")</f>
        <v>Feb</v>
      </c>
      <c r="C716" s="44">
        <v>43862</v>
      </c>
      <c r="D716" s="44" t="s">
        <v>3</v>
      </c>
      <c r="E716" s="45" t="s">
        <v>8</v>
      </c>
      <c r="F716" s="45" t="s">
        <v>10</v>
      </c>
      <c r="G716" s="45" t="s">
        <v>15</v>
      </c>
      <c r="H716" s="46">
        <v>788</v>
      </c>
      <c r="I716" s="47">
        <v>559.48</v>
      </c>
      <c r="L716"/>
    </row>
    <row r="717" spans="2:12" ht="14.5" x14ac:dyDescent="0.35">
      <c r="B717" s="45" t="str">
        <f>TEXT(BaseData!$C717,"mmm")</f>
        <v>Feb</v>
      </c>
      <c r="C717" s="44">
        <v>43862</v>
      </c>
      <c r="D717" s="44" t="s">
        <v>3</v>
      </c>
      <c r="E717" s="45" t="s">
        <v>9</v>
      </c>
      <c r="F717" s="45" t="s">
        <v>10</v>
      </c>
      <c r="G717" s="45" t="s">
        <v>15</v>
      </c>
      <c r="H717" s="46">
        <v>112</v>
      </c>
      <c r="I717" s="47">
        <v>31.359999999999996</v>
      </c>
      <c r="L717"/>
    </row>
    <row r="718" spans="2:12" ht="14.5" x14ac:dyDescent="0.35">
      <c r="B718" s="45" t="str">
        <f>TEXT(BaseData!$C718,"mmm")</f>
        <v>Feb</v>
      </c>
      <c r="C718" s="44">
        <v>43862</v>
      </c>
      <c r="D718" s="44" t="s">
        <v>3</v>
      </c>
      <c r="E718" s="45" t="s">
        <v>7</v>
      </c>
      <c r="F718" s="45" t="s">
        <v>10</v>
      </c>
      <c r="G718" s="45" t="s">
        <v>12</v>
      </c>
      <c r="H718" s="46">
        <v>892</v>
      </c>
      <c r="I718" s="47">
        <v>508.44</v>
      </c>
      <c r="L718"/>
    </row>
    <row r="719" spans="2:12" ht="14.5" x14ac:dyDescent="0.35">
      <c r="B719" s="45" t="str">
        <f>TEXT(BaseData!$C719,"mmm")</f>
        <v>Feb</v>
      </c>
      <c r="C719" s="44">
        <v>43862</v>
      </c>
      <c r="D719" s="44" t="s">
        <v>3</v>
      </c>
      <c r="E719" s="45" t="s">
        <v>8</v>
      </c>
      <c r="F719" s="45" t="s">
        <v>10</v>
      </c>
      <c r="G719" s="45" t="s">
        <v>12</v>
      </c>
      <c r="H719" s="46">
        <v>365</v>
      </c>
      <c r="I719" s="47">
        <v>346.75</v>
      </c>
      <c r="L719"/>
    </row>
    <row r="720" spans="2:12" ht="14.5" x14ac:dyDescent="0.35">
      <c r="B720" s="45" t="str">
        <f>TEXT(BaseData!$C720,"mmm")</f>
        <v>Feb</v>
      </c>
      <c r="C720" s="44">
        <v>43862</v>
      </c>
      <c r="D720" s="44" t="s">
        <v>3</v>
      </c>
      <c r="E720" s="45" t="s">
        <v>6</v>
      </c>
      <c r="F720" s="45" t="s">
        <v>10</v>
      </c>
      <c r="G720" s="45" t="s">
        <v>12</v>
      </c>
      <c r="H720" s="46">
        <v>119</v>
      </c>
      <c r="I720" s="47">
        <v>23.8</v>
      </c>
      <c r="L720"/>
    </row>
    <row r="721" spans="2:12" ht="14.5" x14ac:dyDescent="0.35">
      <c r="B721" s="45" t="str">
        <f>TEXT(BaseData!$C721,"mmm")</f>
        <v>Feb</v>
      </c>
      <c r="C721" s="44">
        <v>43862</v>
      </c>
      <c r="D721" s="44" t="s">
        <v>3</v>
      </c>
      <c r="E721" s="45" t="s">
        <v>7</v>
      </c>
      <c r="F721" s="45" t="s">
        <v>11</v>
      </c>
      <c r="G721" s="45" t="s">
        <v>12</v>
      </c>
      <c r="H721" s="46">
        <v>627</v>
      </c>
      <c r="I721" s="47">
        <v>451.43999999999994</v>
      </c>
      <c r="L721"/>
    </row>
    <row r="722" spans="2:12" ht="14.5" x14ac:dyDescent="0.35">
      <c r="B722" s="45" t="str">
        <f>TEXT(BaseData!$C722,"mmm")</f>
        <v>Feb</v>
      </c>
      <c r="C722" s="44">
        <v>43862</v>
      </c>
      <c r="D722" s="44" t="s">
        <v>3</v>
      </c>
      <c r="E722" s="45" t="s">
        <v>9</v>
      </c>
      <c r="F722" s="45" t="s">
        <v>11</v>
      </c>
      <c r="G722" s="45" t="s">
        <v>12</v>
      </c>
      <c r="H722" s="46">
        <v>344</v>
      </c>
      <c r="I722" s="47">
        <v>0</v>
      </c>
      <c r="L722"/>
    </row>
    <row r="723" spans="2:12" ht="14.5" x14ac:dyDescent="0.35">
      <c r="B723" s="45" t="str">
        <f>TEXT(BaseData!$C723,"mmm")</f>
        <v>Feb</v>
      </c>
      <c r="C723" s="44">
        <v>43862</v>
      </c>
      <c r="D723" s="44" t="s">
        <v>3</v>
      </c>
      <c r="E723" s="45" t="s">
        <v>7</v>
      </c>
      <c r="F723" s="45" t="s">
        <v>11</v>
      </c>
      <c r="G723" s="45" t="s">
        <v>12</v>
      </c>
      <c r="H723" s="46">
        <v>538</v>
      </c>
      <c r="I723" s="47">
        <v>290.52</v>
      </c>
      <c r="L723"/>
    </row>
    <row r="724" spans="2:12" ht="14.5" x14ac:dyDescent="0.35">
      <c r="B724" s="45" t="str">
        <f>TEXT(BaseData!$C724,"mmm")</f>
        <v>Feb</v>
      </c>
      <c r="C724" s="44">
        <v>43862</v>
      </c>
      <c r="D724" s="44" t="s">
        <v>3</v>
      </c>
      <c r="E724" s="45" t="s">
        <v>8</v>
      </c>
      <c r="F724" s="45" t="s">
        <v>10</v>
      </c>
      <c r="G724" s="45" t="s">
        <v>13</v>
      </c>
      <c r="H724" s="46">
        <v>924</v>
      </c>
      <c r="I724" s="47">
        <v>221.76</v>
      </c>
      <c r="L724"/>
    </row>
    <row r="725" spans="2:12" ht="14.5" x14ac:dyDescent="0.35">
      <c r="B725" s="45" t="str">
        <f>TEXT(BaseData!$C725,"mmm")</f>
        <v>Feb</v>
      </c>
      <c r="C725" s="44">
        <v>43862</v>
      </c>
      <c r="D725" s="44" t="s">
        <v>3</v>
      </c>
      <c r="E725" s="45" t="s">
        <v>6</v>
      </c>
      <c r="F725" s="45" t="s">
        <v>10</v>
      </c>
      <c r="G725" s="45" t="s">
        <v>13</v>
      </c>
      <c r="H725" s="46">
        <v>452</v>
      </c>
      <c r="I725" s="47">
        <v>162.72</v>
      </c>
      <c r="L725"/>
    </row>
    <row r="726" spans="2:12" ht="14.5" x14ac:dyDescent="0.35">
      <c r="B726" s="45" t="str">
        <f>TEXT(BaseData!$C726,"mmm")</f>
        <v>Feb</v>
      </c>
      <c r="C726" s="44">
        <v>43862</v>
      </c>
      <c r="D726" s="44" t="s">
        <v>3</v>
      </c>
      <c r="E726" s="45" t="s">
        <v>7</v>
      </c>
      <c r="F726" s="45" t="s">
        <v>10</v>
      </c>
      <c r="G726" s="45" t="s">
        <v>13</v>
      </c>
      <c r="H726" s="46">
        <v>887</v>
      </c>
      <c r="I726" s="47">
        <v>79.83</v>
      </c>
      <c r="L726"/>
    </row>
    <row r="727" spans="2:12" ht="14.5" x14ac:dyDescent="0.35">
      <c r="B727" s="45" t="str">
        <f>TEXT(BaseData!$C727,"mmm")</f>
        <v>Feb</v>
      </c>
      <c r="C727" s="44">
        <v>43862</v>
      </c>
      <c r="D727" s="44" t="s">
        <v>3</v>
      </c>
      <c r="E727" s="45" t="s">
        <v>9</v>
      </c>
      <c r="F727" s="45" t="s">
        <v>11</v>
      </c>
      <c r="G727" s="45" t="s">
        <v>13</v>
      </c>
      <c r="H727" s="46">
        <v>440</v>
      </c>
      <c r="I727" s="47">
        <v>334.4</v>
      </c>
      <c r="L727"/>
    </row>
    <row r="728" spans="2:12" ht="14.5" x14ac:dyDescent="0.35">
      <c r="B728" s="45" t="str">
        <f>TEXT(BaseData!$C728,"mmm")</f>
        <v>Feb</v>
      </c>
      <c r="C728" s="44">
        <v>43862</v>
      </c>
      <c r="D728" s="44" t="s">
        <v>3</v>
      </c>
      <c r="E728" s="45" t="s">
        <v>6</v>
      </c>
      <c r="F728" s="45" t="s">
        <v>10</v>
      </c>
      <c r="G728" s="45" t="s">
        <v>15</v>
      </c>
      <c r="H728" s="46">
        <v>747</v>
      </c>
      <c r="I728" s="47">
        <v>582.66</v>
      </c>
      <c r="L728"/>
    </row>
    <row r="729" spans="2:12" ht="14.5" x14ac:dyDescent="0.35">
      <c r="B729" s="45" t="str">
        <f>TEXT(BaseData!$C729,"mmm")</f>
        <v>Mar</v>
      </c>
      <c r="C729" s="44">
        <v>43891</v>
      </c>
      <c r="D729" s="44" t="s">
        <v>3</v>
      </c>
      <c r="E729" s="45" t="s">
        <v>6</v>
      </c>
      <c r="F729" s="45" t="s">
        <v>10</v>
      </c>
      <c r="G729" s="45" t="s">
        <v>12</v>
      </c>
      <c r="H729" s="46">
        <v>364</v>
      </c>
      <c r="I729" s="47">
        <v>91</v>
      </c>
      <c r="L729"/>
    </row>
    <row r="730" spans="2:12" ht="14.5" x14ac:dyDescent="0.35">
      <c r="B730" s="45" t="str">
        <f>TEXT(BaseData!$C730,"mmm")</f>
        <v>Mar</v>
      </c>
      <c r="C730" s="44">
        <v>43891</v>
      </c>
      <c r="D730" s="44" t="s">
        <v>3</v>
      </c>
      <c r="E730" s="45" t="s">
        <v>8</v>
      </c>
      <c r="F730" s="45" t="s">
        <v>10</v>
      </c>
      <c r="G730" s="45" t="s">
        <v>12</v>
      </c>
      <c r="H730" s="46">
        <v>677</v>
      </c>
      <c r="I730" s="47">
        <v>528.05999999999995</v>
      </c>
      <c r="L730"/>
    </row>
    <row r="731" spans="2:12" ht="14.5" x14ac:dyDescent="0.35">
      <c r="B731" s="45" t="str">
        <f>TEXT(BaseData!$C731,"mmm")</f>
        <v>Mar</v>
      </c>
      <c r="C731" s="44">
        <v>43891</v>
      </c>
      <c r="D731" s="44" t="s">
        <v>3</v>
      </c>
      <c r="E731" s="45" t="s">
        <v>9</v>
      </c>
      <c r="F731" s="45" t="s">
        <v>10</v>
      </c>
      <c r="G731" s="45" t="s">
        <v>12</v>
      </c>
      <c r="H731" s="46">
        <v>642</v>
      </c>
      <c r="I731" s="47">
        <v>243.96</v>
      </c>
      <c r="L731"/>
    </row>
    <row r="732" spans="2:12" ht="14.5" x14ac:dyDescent="0.35">
      <c r="B732" s="45" t="str">
        <f>TEXT(BaseData!$C732,"mmm")</f>
        <v>Mar</v>
      </c>
      <c r="C732" s="44">
        <v>43891</v>
      </c>
      <c r="D732" s="44" t="s">
        <v>3</v>
      </c>
      <c r="E732" s="45" t="s">
        <v>8</v>
      </c>
      <c r="F732" s="45" t="s">
        <v>11</v>
      </c>
      <c r="G732" s="45" t="s">
        <v>12</v>
      </c>
      <c r="H732" s="46">
        <v>286</v>
      </c>
      <c r="I732" s="47">
        <v>97.24</v>
      </c>
      <c r="L732"/>
    </row>
    <row r="733" spans="2:12" ht="14.5" x14ac:dyDescent="0.35">
      <c r="B733" s="45" t="str">
        <f>TEXT(BaseData!$C733,"mmm")</f>
        <v>Mar</v>
      </c>
      <c r="C733" s="44">
        <v>43891</v>
      </c>
      <c r="D733" s="44" t="s">
        <v>3</v>
      </c>
      <c r="E733" s="45" t="s">
        <v>6</v>
      </c>
      <c r="F733" s="45" t="s">
        <v>11</v>
      </c>
      <c r="G733" s="45" t="s">
        <v>12</v>
      </c>
      <c r="H733" s="46">
        <v>931</v>
      </c>
      <c r="I733" s="47">
        <v>186.2</v>
      </c>
      <c r="L733"/>
    </row>
    <row r="734" spans="2:12" ht="14.5" x14ac:dyDescent="0.35">
      <c r="B734" s="45" t="str">
        <f>TEXT(BaseData!$C734,"mmm")</f>
        <v>Mar</v>
      </c>
      <c r="C734" s="44">
        <v>43891</v>
      </c>
      <c r="D734" s="44" t="s">
        <v>3</v>
      </c>
      <c r="E734" s="45" t="s">
        <v>7</v>
      </c>
      <c r="F734" s="45" t="s">
        <v>11</v>
      </c>
      <c r="G734" s="45" t="s">
        <v>12</v>
      </c>
      <c r="H734" s="46">
        <v>388</v>
      </c>
      <c r="I734" s="47">
        <v>294.88</v>
      </c>
      <c r="L734"/>
    </row>
    <row r="735" spans="2:12" ht="14.5" x14ac:dyDescent="0.35">
      <c r="B735" s="45" t="str">
        <f>TEXT(BaseData!$C735,"mmm")</f>
        <v>Mar</v>
      </c>
      <c r="C735" s="44">
        <v>43891</v>
      </c>
      <c r="D735" s="44" t="s">
        <v>3</v>
      </c>
      <c r="E735" s="45" t="s">
        <v>7</v>
      </c>
      <c r="F735" s="45" t="s">
        <v>10</v>
      </c>
      <c r="G735" s="45" t="s">
        <v>13</v>
      </c>
      <c r="H735" s="46">
        <v>965</v>
      </c>
      <c r="I735" s="47">
        <v>193</v>
      </c>
      <c r="L735"/>
    </row>
    <row r="736" spans="2:12" ht="14.5" x14ac:dyDescent="0.35">
      <c r="B736" s="45" t="str">
        <f>TEXT(BaseData!$C736,"mmm")</f>
        <v>Mar</v>
      </c>
      <c r="C736" s="44">
        <v>43891</v>
      </c>
      <c r="D736" s="44" t="s">
        <v>3</v>
      </c>
      <c r="E736" s="45" t="s">
        <v>6</v>
      </c>
      <c r="F736" s="45" t="s">
        <v>10</v>
      </c>
      <c r="G736" s="45" t="s">
        <v>13</v>
      </c>
      <c r="H736" s="46">
        <v>732</v>
      </c>
      <c r="I736" s="47">
        <v>36.6</v>
      </c>
      <c r="L736"/>
    </row>
    <row r="737" spans="2:12" ht="14.5" x14ac:dyDescent="0.35">
      <c r="B737" s="45" t="str">
        <f>TEXT(BaseData!$C737,"mmm")</f>
        <v>Mar</v>
      </c>
      <c r="C737" s="44">
        <v>43891</v>
      </c>
      <c r="D737" s="44" t="s">
        <v>3</v>
      </c>
      <c r="E737" s="45" t="s">
        <v>8</v>
      </c>
      <c r="F737" s="45" t="s">
        <v>10</v>
      </c>
      <c r="G737" s="45" t="s">
        <v>13</v>
      </c>
      <c r="H737" s="46">
        <v>811</v>
      </c>
      <c r="I737" s="47">
        <v>486.6</v>
      </c>
      <c r="L737"/>
    </row>
    <row r="738" spans="2:12" ht="14.5" x14ac:dyDescent="0.35">
      <c r="B738" s="45" t="str">
        <f>TEXT(BaseData!$C738,"mmm")</f>
        <v>Mar</v>
      </c>
      <c r="C738" s="44">
        <v>43891</v>
      </c>
      <c r="D738" s="44" t="s">
        <v>3</v>
      </c>
      <c r="E738" s="45" t="s">
        <v>9</v>
      </c>
      <c r="F738" s="45" t="s">
        <v>11</v>
      </c>
      <c r="G738" s="45" t="s">
        <v>13</v>
      </c>
      <c r="H738" s="46">
        <v>140</v>
      </c>
      <c r="I738" s="47">
        <v>133</v>
      </c>
      <c r="L738"/>
    </row>
    <row r="739" spans="2:12" ht="14.5" x14ac:dyDescent="0.35">
      <c r="B739" s="45" t="str">
        <f>TEXT(BaseData!$C739,"mmm")</f>
        <v>Mar</v>
      </c>
      <c r="C739" s="44">
        <v>43891</v>
      </c>
      <c r="D739" s="44" t="s">
        <v>3</v>
      </c>
      <c r="E739" s="45" t="s">
        <v>6</v>
      </c>
      <c r="F739" s="45" t="s">
        <v>11</v>
      </c>
      <c r="G739" s="45" t="s">
        <v>13</v>
      </c>
      <c r="H739" s="46">
        <v>280</v>
      </c>
      <c r="I739" s="47">
        <v>190.4</v>
      </c>
      <c r="L739"/>
    </row>
    <row r="740" spans="2:12" ht="14.5" x14ac:dyDescent="0.35">
      <c r="B740" s="45" t="str">
        <f>TEXT(BaseData!$C740,"mmm")</f>
        <v>Mar</v>
      </c>
      <c r="C740" s="44">
        <v>43891</v>
      </c>
      <c r="D740" s="44" t="s">
        <v>3</v>
      </c>
      <c r="E740" s="45" t="s">
        <v>7</v>
      </c>
      <c r="F740" s="45" t="s">
        <v>11</v>
      </c>
      <c r="G740" s="45" t="s">
        <v>13</v>
      </c>
      <c r="H740" s="46">
        <v>500</v>
      </c>
      <c r="I740" s="47">
        <v>0</v>
      </c>
      <c r="L740"/>
    </row>
    <row r="741" spans="2:12" ht="14.5" x14ac:dyDescent="0.35">
      <c r="B741" s="45" t="str">
        <f>TEXT(BaseData!$C741,"mmm")</f>
        <v>Mar</v>
      </c>
      <c r="C741" s="44">
        <v>43891</v>
      </c>
      <c r="D741" s="44" t="s">
        <v>3</v>
      </c>
      <c r="E741" s="45" t="s">
        <v>9</v>
      </c>
      <c r="F741" s="45" t="s">
        <v>10</v>
      </c>
      <c r="G741" s="45" t="s">
        <v>14</v>
      </c>
      <c r="H741" s="46">
        <v>170</v>
      </c>
      <c r="I741" s="47">
        <v>139.4</v>
      </c>
      <c r="L741"/>
    </row>
    <row r="742" spans="2:12" ht="14.5" x14ac:dyDescent="0.35">
      <c r="B742" s="45" t="str">
        <f>TEXT(BaseData!$C742,"mmm")</f>
        <v>Mar</v>
      </c>
      <c r="C742" s="44">
        <v>43891</v>
      </c>
      <c r="D742" s="44" t="s">
        <v>3</v>
      </c>
      <c r="E742" s="45" t="s">
        <v>6</v>
      </c>
      <c r="F742" s="45" t="s">
        <v>10</v>
      </c>
      <c r="G742" s="45" t="s">
        <v>14</v>
      </c>
      <c r="H742" s="46">
        <v>259</v>
      </c>
      <c r="I742" s="47">
        <v>20.72</v>
      </c>
      <c r="L742"/>
    </row>
    <row r="743" spans="2:12" ht="14.5" x14ac:dyDescent="0.35">
      <c r="B743" s="45" t="str">
        <f>TEXT(BaseData!$C743,"mmm")</f>
        <v>Mar</v>
      </c>
      <c r="C743" s="44">
        <v>43891</v>
      </c>
      <c r="D743" s="44" t="s">
        <v>3</v>
      </c>
      <c r="E743" s="45" t="s">
        <v>8</v>
      </c>
      <c r="F743" s="45" t="s">
        <v>10</v>
      </c>
      <c r="G743" s="45" t="s">
        <v>14</v>
      </c>
      <c r="H743" s="46">
        <v>593</v>
      </c>
      <c r="I743" s="47">
        <v>563.35</v>
      </c>
      <c r="L743"/>
    </row>
    <row r="744" spans="2:12" ht="14.5" x14ac:dyDescent="0.35">
      <c r="B744" s="45" t="str">
        <f>TEXT(BaseData!$C744,"mmm")</f>
        <v>Mar</v>
      </c>
      <c r="C744" s="44">
        <v>43891</v>
      </c>
      <c r="D744" s="44" t="s">
        <v>3</v>
      </c>
      <c r="E744" s="45" t="s">
        <v>7</v>
      </c>
      <c r="F744" s="45" t="s">
        <v>11</v>
      </c>
      <c r="G744" s="45" t="s">
        <v>14</v>
      </c>
      <c r="H744" s="46">
        <v>759</v>
      </c>
      <c r="I744" s="47">
        <v>645.15</v>
      </c>
      <c r="L744"/>
    </row>
    <row r="745" spans="2:12" ht="14.5" x14ac:dyDescent="0.35">
      <c r="B745" s="45" t="str">
        <f>TEXT(BaseData!$C745,"mmm")</f>
        <v>Mar</v>
      </c>
      <c r="C745" s="44">
        <v>43891</v>
      </c>
      <c r="D745" s="44" t="s">
        <v>3</v>
      </c>
      <c r="E745" s="45" t="s">
        <v>7</v>
      </c>
      <c r="F745" s="45" t="s">
        <v>11</v>
      </c>
      <c r="G745" s="45" t="s">
        <v>14</v>
      </c>
      <c r="H745" s="46">
        <v>418</v>
      </c>
      <c r="I745" s="47">
        <v>209</v>
      </c>
      <c r="L745"/>
    </row>
    <row r="746" spans="2:12" ht="14.5" x14ac:dyDescent="0.35">
      <c r="B746" s="45" t="str">
        <f>TEXT(BaseData!$C746,"mmm")</f>
        <v>Mar</v>
      </c>
      <c r="C746" s="44">
        <v>43891</v>
      </c>
      <c r="D746" s="44" t="s">
        <v>3</v>
      </c>
      <c r="E746" s="45" t="s">
        <v>6</v>
      </c>
      <c r="F746" s="45" t="s">
        <v>11</v>
      </c>
      <c r="G746" s="45" t="s">
        <v>14</v>
      </c>
      <c r="H746" s="46">
        <v>756</v>
      </c>
      <c r="I746" s="47">
        <v>189</v>
      </c>
      <c r="L746"/>
    </row>
    <row r="747" spans="2:12" ht="14.5" x14ac:dyDescent="0.35">
      <c r="B747" s="45" t="str">
        <f>TEXT(BaseData!$C747,"mmm")</f>
        <v>Mar</v>
      </c>
      <c r="C747" s="44">
        <v>43891</v>
      </c>
      <c r="D747" s="44" t="s">
        <v>3</v>
      </c>
      <c r="E747" s="45" t="s">
        <v>9</v>
      </c>
      <c r="F747" s="45" t="s">
        <v>11</v>
      </c>
      <c r="G747" s="45" t="s">
        <v>13</v>
      </c>
      <c r="H747" s="46">
        <v>757</v>
      </c>
      <c r="I747" s="47">
        <v>635.88</v>
      </c>
      <c r="L747"/>
    </row>
    <row r="748" spans="2:12" ht="14.5" x14ac:dyDescent="0.35">
      <c r="B748" s="45" t="str">
        <f>TEXT(BaseData!$C748,"mmm")</f>
        <v>Mar</v>
      </c>
      <c r="C748" s="44">
        <v>43891</v>
      </c>
      <c r="D748" s="44" t="s">
        <v>3</v>
      </c>
      <c r="E748" s="45" t="s">
        <v>8</v>
      </c>
      <c r="F748" s="45" t="s">
        <v>11</v>
      </c>
      <c r="G748" s="45" t="s">
        <v>13</v>
      </c>
      <c r="H748" s="46">
        <v>563</v>
      </c>
      <c r="I748" s="47">
        <v>213.94</v>
      </c>
      <c r="L748"/>
    </row>
    <row r="749" spans="2:12" ht="14.5" x14ac:dyDescent="0.35">
      <c r="B749" s="45" t="str">
        <f>TEXT(BaseData!$C749,"mmm")</f>
        <v>Mar</v>
      </c>
      <c r="C749" s="44">
        <v>43891</v>
      </c>
      <c r="D749" s="44" t="s">
        <v>3</v>
      </c>
      <c r="E749" s="45" t="s">
        <v>6</v>
      </c>
      <c r="F749" s="45" t="s">
        <v>11</v>
      </c>
      <c r="G749" s="45" t="s">
        <v>13</v>
      </c>
      <c r="H749" s="46">
        <v>907</v>
      </c>
      <c r="I749" s="47">
        <v>616.76</v>
      </c>
      <c r="L749"/>
    </row>
    <row r="750" spans="2:12" ht="14.5" x14ac:dyDescent="0.35">
      <c r="B750" s="45" t="str">
        <f>TEXT(BaseData!$C750,"mmm")</f>
        <v>Mar</v>
      </c>
      <c r="C750" s="44">
        <v>43891</v>
      </c>
      <c r="D750" s="44" t="s">
        <v>3</v>
      </c>
      <c r="E750" s="45" t="s">
        <v>7</v>
      </c>
      <c r="F750" s="45" t="s">
        <v>10</v>
      </c>
      <c r="G750" s="45" t="s">
        <v>14</v>
      </c>
      <c r="H750" s="46">
        <v>267</v>
      </c>
      <c r="I750" s="47">
        <v>120.15</v>
      </c>
      <c r="L750"/>
    </row>
    <row r="751" spans="2:12" ht="14.5" x14ac:dyDescent="0.35">
      <c r="B751" s="45" t="str">
        <f>TEXT(BaseData!$C751,"mmm")</f>
        <v>Mar</v>
      </c>
      <c r="C751" s="44">
        <v>43891</v>
      </c>
      <c r="D751" s="44" t="s">
        <v>3</v>
      </c>
      <c r="E751" s="45" t="s">
        <v>8</v>
      </c>
      <c r="F751" s="45" t="s">
        <v>10</v>
      </c>
      <c r="G751" s="45" t="s">
        <v>14</v>
      </c>
      <c r="H751" s="46">
        <v>508</v>
      </c>
      <c r="I751" s="47">
        <v>284.47999999999996</v>
      </c>
      <c r="L751"/>
    </row>
    <row r="752" spans="2:12" ht="14.5" x14ac:dyDescent="0.35">
      <c r="B752" s="45" t="str">
        <f>TEXT(BaseData!$C752,"mmm")</f>
        <v>Mar</v>
      </c>
      <c r="C752" s="44">
        <v>43891</v>
      </c>
      <c r="D752" s="44" t="s">
        <v>3</v>
      </c>
      <c r="E752" s="45" t="s">
        <v>7</v>
      </c>
      <c r="F752" s="45" t="s">
        <v>10</v>
      </c>
      <c r="G752" s="45" t="s">
        <v>14</v>
      </c>
      <c r="H752" s="46">
        <v>969</v>
      </c>
      <c r="I752" s="47">
        <v>697.68</v>
      </c>
      <c r="L752"/>
    </row>
    <row r="753" spans="2:12" ht="14.5" x14ac:dyDescent="0.35">
      <c r="B753" s="45" t="str">
        <f>TEXT(BaseData!$C753,"mmm")</f>
        <v>Mar</v>
      </c>
      <c r="C753" s="44">
        <v>43891</v>
      </c>
      <c r="D753" s="44" t="s">
        <v>3</v>
      </c>
      <c r="E753" s="45" t="s">
        <v>8</v>
      </c>
      <c r="F753" s="45" t="s">
        <v>11</v>
      </c>
      <c r="G753" s="45" t="s">
        <v>14</v>
      </c>
      <c r="H753" s="46">
        <v>751</v>
      </c>
      <c r="I753" s="47">
        <v>150.19999999999999</v>
      </c>
      <c r="L753"/>
    </row>
    <row r="754" spans="2:12" ht="14.5" x14ac:dyDescent="0.35">
      <c r="B754" s="45" t="str">
        <f>TEXT(BaseData!$C754,"mmm")</f>
        <v>Mar</v>
      </c>
      <c r="C754" s="44">
        <v>43891</v>
      </c>
      <c r="D754" s="44" t="s">
        <v>3</v>
      </c>
      <c r="E754" s="45" t="s">
        <v>6</v>
      </c>
      <c r="F754" s="45" t="s">
        <v>11</v>
      </c>
      <c r="G754" s="45" t="s">
        <v>14</v>
      </c>
      <c r="H754" s="46">
        <v>174</v>
      </c>
      <c r="I754" s="47">
        <v>41.76</v>
      </c>
      <c r="L754"/>
    </row>
    <row r="755" spans="2:12" ht="14.5" x14ac:dyDescent="0.35">
      <c r="B755" s="45" t="str">
        <f>TEXT(BaseData!$C755,"mmm")</f>
        <v>Mar</v>
      </c>
      <c r="C755" s="44">
        <v>43891</v>
      </c>
      <c r="D755" s="44" t="s">
        <v>3</v>
      </c>
      <c r="E755" s="45" t="s">
        <v>9</v>
      </c>
      <c r="F755" s="45" t="s">
        <v>11</v>
      </c>
      <c r="G755" s="45" t="s">
        <v>14</v>
      </c>
      <c r="H755" s="46">
        <v>753</v>
      </c>
      <c r="I755" s="47">
        <v>512.04</v>
      </c>
      <c r="L755"/>
    </row>
    <row r="756" spans="2:12" ht="14.5" x14ac:dyDescent="0.35">
      <c r="B756" s="45" t="str">
        <f>TEXT(BaseData!$C756,"mmm")</f>
        <v>Mar</v>
      </c>
      <c r="C756" s="44">
        <v>43891</v>
      </c>
      <c r="D756" s="44" t="s">
        <v>3</v>
      </c>
      <c r="E756" s="45" t="s">
        <v>7</v>
      </c>
      <c r="F756" s="45" t="s">
        <v>10</v>
      </c>
      <c r="G756" s="45" t="s">
        <v>15</v>
      </c>
      <c r="H756" s="46">
        <v>102</v>
      </c>
      <c r="I756" s="47">
        <v>49.980000000000011</v>
      </c>
      <c r="L756"/>
    </row>
    <row r="757" spans="2:12" ht="14.5" x14ac:dyDescent="0.35">
      <c r="B757" s="48" t="str">
        <f>TEXT(BaseData!$C757,"mmm")</f>
        <v>Mar</v>
      </c>
      <c r="C757" s="49">
        <v>43891</v>
      </c>
      <c r="D757" s="49" t="s">
        <v>3</v>
      </c>
      <c r="E757" s="48" t="s">
        <v>6</v>
      </c>
      <c r="F757" s="48" t="s">
        <v>10</v>
      </c>
      <c r="G757" s="48" t="s">
        <v>15</v>
      </c>
      <c r="H757" s="46">
        <v>869</v>
      </c>
      <c r="I757" s="47">
        <v>295.45999999999998</v>
      </c>
      <c r="L757"/>
    </row>
  </sheetData>
  <mergeCells count="1">
    <mergeCell ref="L9:O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DB79A-9704-407B-A815-2AEC3F0033C8}">
  <dimension ref="HTJ116794:RYI576423"/>
  <sheetViews>
    <sheetView workbookViewId="0"/>
  </sheetViews>
  <sheetFormatPr defaultRowHeight="14.5" x14ac:dyDescent="0.35"/>
  <sheetData>
    <row r="116794" spans="6806:6806" x14ac:dyDescent="0.35">
      <c r="JAT116794" t="s">
        <v>56</v>
      </c>
    </row>
    <row r="227356" spans="12827:12827" x14ac:dyDescent="0.35">
      <c r="RYI227356" t="s">
        <v>55</v>
      </c>
    </row>
    <row r="576423" spans="5938:5938" x14ac:dyDescent="0.35">
      <c r="HTJ576423"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Report</vt:lpstr>
      <vt:lpstr>RptFilter</vt:lpstr>
      <vt:lpstr>InsertField</vt:lpstr>
      <vt:lpstr>Delete_PT</vt:lpstr>
      <vt:lpstr>RunningTotal</vt:lpstr>
      <vt:lpstr>BaseData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Jain</dc:creator>
  <cp:lastModifiedBy>Manoj Chakerwarti</cp:lastModifiedBy>
  <dcterms:created xsi:type="dcterms:W3CDTF">2020-04-30T07:43:41Z</dcterms:created>
  <dcterms:modified xsi:type="dcterms:W3CDTF">2024-05-11T16:10:45Z</dcterms:modified>
</cp:coreProperties>
</file>