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rishna\OneDrive\Desktop\"/>
    </mc:Choice>
  </mc:AlternateContent>
  <xr:revisionPtr revIDLastSave="0" documentId="13_ncr:1_{479B2534-B31C-4352-8AFB-76972393CC93}" xr6:coauthVersionLast="47" xr6:coauthVersionMax="47" xr10:uidLastSave="{00000000-0000-0000-0000-000000000000}"/>
  <bookViews>
    <workbookView xWindow="-108" yWindow="-108" windowWidth="23256" windowHeight="13896" tabRatio="865" xr2:uid="{00000000-000D-0000-FFFF-FFFF00000000}"/>
  </bookViews>
  <sheets>
    <sheet name="LOOKUP" sheetId="38" r:id="rId1"/>
    <sheet name="Sheet1" sheetId="44" r:id="rId2"/>
    <sheet name="Sheet2" sheetId="4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45" l="1"/>
  <c r="G26" i="45"/>
  <c r="C22" i="45"/>
  <c r="C20" i="45"/>
  <c r="B27" i="44"/>
  <c r="B25" i="44"/>
  <c r="D21" i="44"/>
  <c r="E20" i="44"/>
  <c r="C19" i="44"/>
  <c r="D14" i="4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33A209-126B-41F5-8E0F-23389452BD22}" keepAlive="1" name="Query - Csv file" description="Connection to the 'Csv file' query in the workbook." type="5" refreshedVersion="0" background="1">
    <dbPr connection="Provider=Microsoft.Mashup.OleDb.1;Data Source=$Workbook$;Location=&quot;Csv file&quot;;Extended Properties=&quot;&quot;" command="SELECT * FROM [Csv file]"/>
  </connection>
</connections>
</file>

<file path=xl/sharedStrings.xml><?xml version="1.0" encoding="utf-8"?>
<sst xmlns="http://schemas.openxmlformats.org/spreadsheetml/2006/main" count="52" uniqueCount="36">
  <si>
    <t>Syntax</t>
  </si>
  <si>
    <t>VLOOKUP(lookup_value, table_array, col_index_num, [range_lookup])</t>
  </si>
  <si>
    <t>VLOOKUP</t>
  </si>
  <si>
    <t>Linking data from multiple files and tables</t>
  </si>
  <si>
    <t>lookup_value : Whom / For which value we finding value</t>
  </si>
  <si>
    <t>Column number</t>
  </si>
  <si>
    <t>col_index_num: Column number</t>
  </si>
  <si>
    <t>True/FAlse</t>
  </si>
  <si>
    <t>[range_lookup]: Exact match or not?</t>
  </si>
  <si>
    <t>table_array: Where / Data source</t>
  </si>
  <si>
    <t>Find value for</t>
  </si>
  <si>
    <t>Notes</t>
  </si>
  <si>
    <t>Lookup value must be present in first column in table array</t>
  </si>
  <si>
    <t>Works Left to right</t>
  </si>
  <si>
    <t>Make sure table array reference should be fixed</t>
  </si>
  <si>
    <t>If Duplicate Lookup value present in table array it gives first occurrence only</t>
  </si>
  <si>
    <t>Column index should be positive</t>
  </si>
  <si>
    <t>Vlookup</t>
  </si>
  <si>
    <t>HLOOKUP</t>
  </si>
  <si>
    <t>HLOOKUP(lookup_value, table_array, row_index_num, [range_lookup])</t>
  </si>
  <si>
    <t>Quarter</t>
  </si>
  <si>
    <t>Q1</t>
  </si>
  <si>
    <t>Q2</t>
  </si>
  <si>
    <t>Q3</t>
  </si>
  <si>
    <t>Q4</t>
  </si>
  <si>
    <t>Total</t>
  </si>
  <si>
    <t>Hlookup</t>
  </si>
  <si>
    <t>Xlookup</t>
  </si>
  <si>
    <t>MATCH</t>
  </si>
  <si>
    <t>Write index</t>
  </si>
  <si>
    <t>Index</t>
  </si>
  <si>
    <t>Write value for given index</t>
  </si>
  <si>
    <t>INDEX(C1:C16,MATCH(2015,D1:D16))</t>
  </si>
  <si>
    <t>C1:C16 ==&gt; return array</t>
  </si>
  <si>
    <t>2025 ==&gt; lookup value</t>
  </si>
  <si>
    <t>D1:D16 ==&gt; lookup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</si>
</sst>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3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1423-BF56-4D20-9E2D-A83C6D243B8C}">
  <dimension ref="A1:C24"/>
  <sheetViews>
    <sheetView tabSelected="1" workbookViewId="0">
      <selection activeCell="D25" sqref="D25"/>
    </sheetView>
  </sheetViews>
  <sheetFormatPr defaultRowHeight="14.4" x14ac:dyDescent="0.3"/>
  <cols>
    <col min="1" max="1" width="9" bestFit="1" customWidth="1"/>
    <col min="2" max="2" width="59.109375" bestFit="1" customWidth="1"/>
    <col min="3" max="3" width="12.88671875" customWidth="1"/>
  </cols>
  <sheetData>
    <row r="1" spans="1:3" x14ac:dyDescent="0.3">
      <c r="A1" t="s">
        <v>2</v>
      </c>
      <c r="B1" t="s">
        <v>3</v>
      </c>
    </row>
    <row r="3" spans="1:3" x14ac:dyDescent="0.3">
      <c r="A3" t="s">
        <v>0</v>
      </c>
      <c r="B3" t="s">
        <v>1</v>
      </c>
    </row>
    <row r="7" spans="1:3" x14ac:dyDescent="0.3">
      <c r="B7" t="s">
        <v>1</v>
      </c>
    </row>
    <row r="8" spans="1:3" x14ac:dyDescent="0.3">
      <c r="B8" t="s">
        <v>4</v>
      </c>
      <c r="C8" s="1" t="s">
        <v>10</v>
      </c>
    </row>
    <row r="9" spans="1:3" x14ac:dyDescent="0.3">
      <c r="B9" t="s">
        <v>9</v>
      </c>
    </row>
    <row r="10" spans="1:3" x14ac:dyDescent="0.3">
      <c r="B10" t="s">
        <v>6</v>
      </c>
      <c r="C10" t="s">
        <v>5</v>
      </c>
    </row>
    <row r="11" spans="1:3" x14ac:dyDescent="0.3">
      <c r="B11" t="s">
        <v>8</v>
      </c>
      <c r="C11" t="s">
        <v>7</v>
      </c>
    </row>
    <row r="14" spans="1:3" x14ac:dyDescent="0.3">
      <c r="A14" t="s">
        <v>11</v>
      </c>
      <c r="B14" t="s">
        <v>12</v>
      </c>
    </row>
    <row r="15" spans="1:3" x14ac:dyDescent="0.3">
      <c r="B15" t="s">
        <v>15</v>
      </c>
    </row>
    <row r="16" spans="1:3" x14ac:dyDescent="0.3">
      <c r="B16" t="s">
        <v>13</v>
      </c>
    </row>
    <row r="17" spans="1:2" x14ac:dyDescent="0.3">
      <c r="B17" t="s">
        <v>16</v>
      </c>
    </row>
    <row r="18" spans="1:2" x14ac:dyDescent="0.3">
      <c r="B18" t="s">
        <v>14</v>
      </c>
    </row>
    <row r="22" spans="1:2" x14ac:dyDescent="0.3">
      <c r="A22" t="s">
        <v>18</v>
      </c>
    </row>
    <row r="24" spans="1:2" x14ac:dyDescent="0.3">
      <c r="A24" t="s">
        <v>0</v>
      </c>
      <c r="B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05D5-A284-427E-9333-EBC747379311}">
  <dimension ref="A1:P27"/>
  <sheetViews>
    <sheetView workbookViewId="0">
      <selection sqref="A1:P6"/>
    </sheetView>
  </sheetViews>
  <sheetFormatPr defaultRowHeight="14.4" x14ac:dyDescent="0.3"/>
  <cols>
    <col min="1" max="1" width="8.88671875" style="3"/>
    <col min="2" max="2" width="8.21875" customWidth="1"/>
  </cols>
  <sheetData>
    <row r="1" spans="1:16" s="3" customFormat="1" x14ac:dyDescent="0.3">
      <c r="A1" s="3" t="s">
        <v>20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4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  <c r="P1" s="3">
        <v>2024</v>
      </c>
    </row>
    <row r="2" spans="1:16" x14ac:dyDescent="0.3">
      <c r="A2" s="3" t="s">
        <v>21</v>
      </c>
      <c r="B2">
        <v>10919</v>
      </c>
      <c r="C2">
        <v>12252</v>
      </c>
      <c r="D2">
        <v>18829</v>
      </c>
      <c r="E2">
        <v>18263</v>
      </c>
      <c r="F2">
        <v>15014</v>
      </c>
      <c r="G2" s="2">
        <v>13194</v>
      </c>
      <c r="H2">
        <v>14049</v>
      </c>
      <c r="I2">
        <v>10779</v>
      </c>
      <c r="J2">
        <v>14673</v>
      </c>
      <c r="K2">
        <v>10814</v>
      </c>
      <c r="L2">
        <v>10364</v>
      </c>
      <c r="M2">
        <v>17056</v>
      </c>
      <c r="N2">
        <v>11703</v>
      </c>
      <c r="O2">
        <v>18443</v>
      </c>
      <c r="P2">
        <v>17111</v>
      </c>
    </row>
    <row r="3" spans="1:16" x14ac:dyDescent="0.3">
      <c r="A3" s="3" t="s">
        <v>22</v>
      </c>
      <c r="B3">
        <v>14967</v>
      </c>
      <c r="C3">
        <v>17730</v>
      </c>
      <c r="D3">
        <v>12778</v>
      </c>
      <c r="E3">
        <v>17554</v>
      </c>
      <c r="F3">
        <v>15955</v>
      </c>
      <c r="G3">
        <v>14323</v>
      </c>
      <c r="H3">
        <v>19377</v>
      </c>
      <c r="I3">
        <v>16454</v>
      </c>
      <c r="J3">
        <v>16245</v>
      </c>
      <c r="K3">
        <v>18241</v>
      </c>
      <c r="L3">
        <v>18676</v>
      </c>
      <c r="M3">
        <v>18491</v>
      </c>
      <c r="N3">
        <v>16148</v>
      </c>
      <c r="O3">
        <v>12722</v>
      </c>
      <c r="P3">
        <v>11420</v>
      </c>
    </row>
    <row r="4" spans="1:16" x14ac:dyDescent="0.3">
      <c r="A4" s="3" t="s">
        <v>23</v>
      </c>
      <c r="B4">
        <v>19587</v>
      </c>
      <c r="C4">
        <v>13208</v>
      </c>
      <c r="D4">
        <v>14514</v>
      </c>
      <c r="E4">
        <v>14564</v>
      </c>
      <c r="F4">
        <v>17344</v>
      </c>
      <c r="G4">
        <v>17367</v>
      </c>
      <c r="H4">
        <v>17720</v>
      </c>
      <c r="I4">
        <v>17150</v>
      </c>
      <c r="J4">
        <v>11828</v>
      </c>
      <c r="K4">
        <v>16089</v>
      </c>
      <c r="L4">
        <v>13741</v>
      </c>
      <c r="M4">
        <v>15527</v>
      </c>
      <c r="N4">
        <v>11557</v>
      </c>
      <c r="O4">
        <v>17464</v>
      </c>
      <c r="P4">
        <v>15421</v>
      </c>
    </row>
    <row r="5" spans="1:16" x14ac:dyDescent="0.3">
      <c r="A5" s="3" t="s">
        <v>24</v>
      </c>
      <c r="B5">
        <v>11095</v>
      </c>
      <c r="C5">
        <v>15716</v>
      </c>
      <c r="D5">
        <v>10281</v>
      </c>
      <c r="E5">
        <v>12740</v>
      </c>
      <c r="F5">
        <v>14515</v>
      </c>
      <c r="G5">
        <v>10178</v>
      </c>
      <c r="H5">
        <v>19709</v>
      </c>
      <c r="I5">
        <v>15505</v>
      </c>
      <c r="J5">
        <v>14563</v>
      </c>
      <c r="K5">
        <v>19906</v>
      </c>
      <c r="L5">
        <v>14016</v>
      </c>
      <c r="M5">
        <v>11941</v>
      </c>
      <c r="N5">
        <v>18107</v>
      </c>
      <c r="O5">
        <v>18676</v>
      </c>
      <c r="P5">
        <v>16973</v>
      </c>
    </row>
    <row r="6" spans="1:16" s="3" customFormat="1" x14ac:dyDescent="0.3">
      <c r="A6" s="3" t="s">
        <v>25</v>
      </c>
      <c r="B6" s="3">
        <v>56568</v>
      </c>
      <c r="C6" s="3">
        <v>58906</v>
      </c>
      <c r="D6" s="3">
        <v>56402</v>
      </c>
      <c r="E6" s="3">
        <v>63121</v>
      </c>
      <c r="F6" s="3">
        <v>62828</v>
      </c>
      <c r="G6" s="3">
        <v>55062</v>
      </c>
      <c r="H6" s="3">
        <v>70855</v>
      </c>
      <c r="I6" s="3">
        <v>59888</v>
      </c>
      <c r="J6" s="3">
        <v>57309</v>
      </c>
      <c r="K6" s="3">
        <v>65050</v>
      </c>
      <c r="L6" s="3">
        <v>56797</v>
      </c>
      <c r="M6" s="3">
        <v>63015</v>
      </c>
      <c r="N6" s="3">
        <v>57515</v>
      </c>
      <c r="O6" s="3">
        <v>67305</v>
      </c>
      <c r="P6" s="3">
        <v>60925</v>
      </c>
    </row>
    <row r="14" spans="1:16" x14ac:dyDescent="0.3">
      <c r="A14" s="3" t="s">
        <v>17</v>
      </c>
      <c r="B14" t="s">
        <v>21</v>
      </c>
      <c r="C14">
        <v>2015</v>
      </c>
      <c r="D14">
        <f>VLOOKUP(B14,$A$1:$G$6,7,0)</f>
        <v>13194</v>
      </c>
    </row>
    <row r="17" spans="1:7" x14ac:dyDescent="0.3">
      <c r="A17" s="3" t="s">
        <v>26</v>
      </c>
      <c r="C17">
        <v>2</v>
      </c>
      <c r="D17">
        <v>3</v>
      </c>
      <c r="E17">
        <v>4</v>
      </c>
      <c r="F17">
        <v>5</v>
      </c>
      <c r="G17">
        <v>6</v>
      </c>
    </row>
    <row r="18" spans="1:7" x14ac:dyDescent="0.3">
      <c r="B18" s="3"/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</row>
    <row r="19" spans="1:7" x14ac:dyDescent="0.3">
      <c r="B19">
        <v>2015</v>
      </c>
      <c r="C19">
        <f>HLOOKUP(B19,$A$1:$P$6,2,0)</f>
        <v>13194</v>
      </c>
    </row>
    <row r="20" spans="1:7" x14ac:dyDescent="0.3">
      <c r="B20">
        <v>2024</v>
      </c>
      <c r="E20">
        <f>HLOOKUP(B20,$A$1:$P$6,4,0)</f>
        <v>15421</v>
      </c>
    </row>
    <row r="21" spans="1:7" x14ac:dyDescent="0.3">
      <c r="B21">
        <v>2020</v>
      </c>
      <c r="D21">
        <f>HLOOKUP(B21,$A$1:$P$6,3,0)</f>
        <v>18676</v>
      </c>
    </row>
    <row r="24" spans="1:7" x14ac:dyDescent="0.3">
      <c r="A24" s="3" t="s">
        <v>27</v>
      </c>
    </row>
    <row r="25" spans="1:7" x14ac:dyDescent="0.3">
      <c r="A25" s="3">
        <v>2015</v>
      </c>
      <c r="B25">
        <f>_xlfn.XLOOKUP(2015,1:1,4:4)</f>
        <v>17367</v>
      </c>
    </row>
    <row r="27" spans="1:7" x14ac:dyDescent="0.3">
      <c r="A27" s="3" t="s">
        <v>22</v>
      </c>
      <c r="B27">
        <f>_xlfn.XLOOKUP(A3,A1:A6,G1:G6)</f>
        <v>14323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3E4D-CA9C-4246-9440-083CD5F561BE}">
  <dimension ref="A1:H31"/>
  <sheetViews>
    <sheetView workbookViewId="0">
      <selection activeCell="D27" sqref="D27"/>
    </sheetView>
  </sheetViews>
  <sheetFormatPr defaultRowHeight="14.4" x14ac:dyDescent="0.3"/>
  <cols>
    <col min="4" max="4" width="14.109375" customWidth="1"/>
    <col min="7" max="7" width="53.33203125" customWidth="1"/>
  </cols>
  <sheetData>
    <row r="1" spans="1:7" x14ac:dyDescent="0.3">
      <c r="A1">
        <v>1</v>
      </c>
      <c r="B1" s="3" t="s">
        <v>21</v>
      </c>
      <c r="C1" s="3" t="s">
        <v>22</v>
      </c>
      <c r="D1" s="3" t="s">
        <v>20</v>
      </c>
      <c r="E1" s="3" t="s">
        <v>23</v>
      </c>
      <c r="F1" s="3" t="s">
        <v>24</v>
      </c>
      <c r="G1" s="3" t="s">
        <v>25</v>
      </c>
    </row>
    <row r="2" spans="1:7" x14ac:dyDescent="0.3">
      <c r="A2">
        <v>2</v>
      </c>
      <c r="B2">
        <v>10919</v>
      </c>
      <c r="C2">
        <v>14967</v>
      </c>
      <c r="D2" s="3">
        <v>2010</v>
      </c>
      <c r="E2">
        <v>19587</v>
      </c>
      <c r="F2">
        <v>11095</v>
      </c>
      <c r="G2" s="3">
        <v>56568</v>
      </c>
    </row>
    <row r="3" spans="1:7" x14ac:dyDescent="0.3">
      <c r="A3">
        <v>3</v>
      </c>
      <c r="B3">
        <v>12252</v>
      </c>
      <c r="C3">
        <v>17730</v>
      </c>
      <c r="D3" s="3">
        <v>2011</v>
      </c>
      <c r="E3">
        <v>13208</v>
      </c>
      <c r="F3">
        <v>15716</v>
      </c>
      <c r="G3" s="3">
        <v>58906</v>
      </c>
    </row>
    <row r="4" spans="1:7" x14ac:dyDescent="0.3">
      <c r="A4">
        <v>4</v>
      </c>
      <c r="B4">
        <v>18829</v>
      </c>
      <c r="C4">
        <v>12778</v>
      </c>
      <c r="D4" s="3">
        <v>2012</v>
      </c>
      <c r="E4">
        <v>14514</v>
      </c>
      <c r="F4">
        <v>10281</v>
      </c>
      <c r="G4" s="3">
        <v>56402</v>
      </c>
    </row>
    <row r="5" spans="1:7" x14ac:dyDescent="0.3">
      <c r="A5">
        <v>5</v>
      </c>
      <c r="B5">
        <v>18263</v>
      </c>
      <c r="C5">
        <v>17554</v>
      </c>
      <c r="D5" s="3">
        <v>2013</v>
      </c>
      <c r="E5">
        <v>14564</v>
      </c>
      <c r="F5">
        <v>12740</v>
      </c>
      <c r="G5" s="3">
        <v>63121</v>
      </c>
    </row>
    <row r="6" spans="1:7" x14ac:dyDescent="0.3">
      <c r="A6">
        <v>6</v>
      </c>
      <c r="B6">
        <v>15014</v>
      </c>
      <c r="C6">
        <v>15955</v>
      </c>
      <c r="D6" s="3">
        <v>2014</v>
      </c>
      <c r="E6">
        <v>17344</v>
      </c>
      <c r="F6">
        <v>14515</v>
      </c>
      <c r="G6" s="3">
        <v>62828</v>
      </c>
    </row>
    <row r="7" spans="1:7" x14ac:dyDescent="0.3">
      <c r="A7">
        <v>7</v>
      </c>
      <c r="B7" s="2">
        <v>13194</v>
      </c>
      <c r="C7">
        <v>14323</v>
      </c>
      <c r="D7" s="4">
        <v>2015</v>
      </c>
      <c r="E7">
        <v>17367</v>
      </c>
      <c r="F7">
        <v>10178</v>
      </c>
      <c r="G7" s="3">
        <v>55062</v>
      </c>
    </row>
    <row r="8" spans="1:7" x14ac:dyDescent="0.3">
      <c r="A8">
        <v>8</v>
      </c>
      <c r="B8">
        <v>14049</v>
      </c>
      <c r="C8">
        <v>19377</v>
      </c>
      <c r="D8" s="3">
        <v>2016</v>
      </c>
      <c r="E8">
        <v>17720</v>
      </c>
      <c r="F8">
        <v>19709</v>
      </c>
      <c r="G8" s="3">
        <v>70855</v>
      </c>
    </row>
    <row r="9" spans="1:7" x14ac:dyDescent="0.3">
      <c r="A9">
        <v>9</v>
      </c>
      <c r="B9">
        <v>10779</v>
      </c>
      <c r="C9">
        <v>16454</v>
      </c>
      <c r="D9" s="3">
        <v>2017</v>
      </c>
      <c r="E9">
        <v>17150</v>
      </c>
      <c r="F9">
        <v>15505</v>
      </c>
      <c r="G9" s="3">
        <v>59888</v>
      </c>
    </row>
    <row r="10" spans="1:7" x14ac:dyDescent="0.3">
      <c r="A10">
        <v>10</v>
      </c>
      <c r="B10">
        <v>14673</v>
      </c>
      <c r="C10">
        <v>16245</v>
      </c>
      <c r="D10" s="3">
        <v>2018</v>
      </c>
      <c r="E10">
        <v>11828</v>
      </c>
      <c r="F10">
        <v>14563</v>
      </c>
      <c r="G10" s="3">
        <v>57309</v>
      </c>
    </row>
    <row r="11" spans="1:7" x14ac:dyDescent="0.3">
      <c r="A11">
        <v>11</v>
      </c>
      <c r="B11">
        <v>10814</v>
      </c>
      <c r="C11">
        <v>18241</v>
      </c>
      <c r="D11" s="3">
        <v>2019</v>
      </c>
      <c r="E11">
        <v>16089</v>
      </c>
      <c r="F11">
        <v>19906</v>
      </c>
      <c r="G11" s="3">
        <v>65050</v>
      </c>
    </row>
    <row r="12" spans="1:7" x14ac:dyDescent="0.3">
      <c r="A12">
        <v>12</v>
      </c>
      <c r="B12">
        <v>10364</v>
      </c>
      <c r="C12">
        <v>18676</v>
      </c>
      <c r="D12" s="3">
        <v>2020</v>
      </c>
      <c r="E12">
        <v>13741</v>
      </c>
      <c r="F12">
        <v>14016</v>
      </c>
      <c r="G12" s="3">
        <v>56797</v>
      </c>
    </row>
    <row r="13" spans="1:7" x14ac:dyDescent="0.3">
      <c r="A13">
        <v>13</v>
      </c>
      <c r="B13">
        <v>17056</v>
      </c>
      <c r="C13">
        <v>18491</v>
      </c>
      <c r="D13" s="3">
        <v>2021</v>
      </c>
      <c r="E13">
        <v>15527</v>
      </c>
      <c r="F13">
        <v>11941</v>
      </c>
      <c r="G13" s="3">
        <v>63015</v>
      </c>
    </row>
    <row r="14" spans="1:7" x14ac:dyDescent="0.3">
      <c r="A14">
        <v>14</v>
      </c>
      <c r="B14">
        <v>11703</v>
      </c>
      <c r="C14">
        <v>16148</v>
      </c>
      <c r="D14" s="3">
        <v>2022</v>
      </c>
      <c r="E14">
        <v>11557</v>
      </c>
      <c r="F14">
        <v>18107</v>
      </c>
      <c r="G14" s="3">
        <v>57515</v>
      </c>
    </row>
    <row r="15" spans="1:7" x14ac:dyDescent="0.3">
      <c r="A15">
        <v>15</v>
      </c>
      <c r="B15">
        <v>18443</v>
      </c>
      <c r="C15">
        <v>12722</v>
      </c>
      <c r="D15" s="3">
        <v>2023</v>
      </c>
      <c r="E15">
        <v>17464</v>
      </c>
      <c r="F15">
        <v>18676</v>
      </c>
      <c r="G15" s="3">
        <v>67305</v>
      </c>
    </row>
    <row r="16" spans="1:7" x14ac:dyDescent="0.3">
      <c r="A16">
        <v>16</v>
      </c>
      <c r="B16">
        <v>17111</v>
      </c>
      <c r="C16">
        <v>11420</v>
      </c>
      <c r="D16" s="3">
        <v>2024</v>
      </c>
      <c r="E16">
        <v>15421</v>
      </c>
      <c r="F16">
        <v>16973</v>
      </c>
      <c r="G16" s="3">
        <v>60925</v>
      </c>
    </row>
    <row r="20" spans="2:8" x14ac:dyDescent="0.3">
      <c r="B20" t="s">
        <v>28</v>
      </c>
      <c r="C20">
        <f>MATCH(2015,D1:D16)</f>
        <v>7</v>
      </c>
      <c r="D20" t="s">
        <v>29</v>
      </c>
    </row>
    <row r="22" spans="2:8" x14ac:dyDescent="0.3">
      <c r="B22" t="s">
        <v>30</v>
      </c>
      <c r="C22">
        <f>INDEX(D1:D16,7)</f>
        <v>2015</v>
      </c>
      <c r="D22" t="s">
        <v>31</v>
      </c>
    </row>
    <row r="23" spans="2:8" x14ac:dyDescent="0.3">
      <c r="G23" t="s">
        <v>27</v>
      </c>
      <c r="H23">
        <f>_xlfn.XLOOKUP(2015,D1:D16,C1:C16)</f>
        <v>14323</v>
      </c>
    </row>
    <row r="26" spans="2:8" x14ac:dyDescent="0.3">
      <c r="G26">
        <f>INDEX(C1:C16,MATCH(2015,D1:D16))</f>
        <v>14323</v>
      </c>
    </row>
    <row r="28" spans="2:8" x14ac:dyDescent="0.3">
      <c r="G28" t="s">
        <v>32</v>
      </c>
    </row>
    <row r="29" spans="2:8" x14ac:dyDescent="0.3">
      <c r="G29" t="s">
        <v>33</v>
      </c>
    </row>
    <row r="30" spans="2:8" x14ac:dyDescent="0.3">
      <c r="G30" t="s">
        <v>34</v>
      </c>
    </row>
    <row r="31" spans="2:8" x14ac:dyDescent="0.3">
      <c r="G3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52E759-CD62-499D-A2EF-8108F0BFDD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LOOKUP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Krishna Kachare</cp:lastModifiedBy>
  <dcterms:created xsi:type="dcterms:W3CDTF">2015-06-05T18:17:20Z</dcterms:created>
  <dcterms:modified xsi:type="dcterms:W3CDTF">2025-04-03T03:42:57Z</dcterms:modified>
</cp:coreProperties>
</file>