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O12" i="1" l="1"/>
  <c r="N12" i="1"/>
  <c r="O9" i="1"/>
  <c r="O10" i="1"/>
  <c r="O8" i="1"/>
  <c r="N10" i="1"/>
  <c r="N9" i="1"/>
  <c r="N8" i="1"/>
  <c r="G11" i="1"/>
  <c r="K11" i="1" s="1"/>
  <c r="E11" i="1"/>
  <c r="K10" i="1"/>
  <c r="F10" i="1"/>
  <c r="E8" i="1"/>
  <c r="F11" i="1" l="1"/>
  <c r="J11" i="1" s="1"/>
  <c r="J10" i="1"/>
  <c r="K3" i="1"/>
  <c r="K4" i="1"/>
  <c r="K2" i="1"/>
  <c r="J3" i="1"/>
  <c r="J4" i="1"/>
  <c r="J2" i="1"/>
  <c r="G6" i="1"/>
  <c r="F5" i="1"/>
  <c r="M9" i="1" s="1"/>
  <c r="G5" i="1"/>
  <c r="F8" i="1" s="1"/>
  <c r="E5" i="1"/>
  <c r="M8" i="1" s="1"/>
  <c r="F6" i="1" l="1"/>
  <c r="K5" i="1"/>
  <c r="E6" i="1"/>
  <c r="K6" i="1" s="1"/>
  <c r="J5" i="1"/>
  <c r="J6" i="1" l="1"/>
</calcChain>
</file>

<file path=xl/comments1.xml><?xml version="1.0" encoding="utf-8"?>
<comments xmlns="http://schemas.openxmlformats.org/spreadsheetml/2006/main">
  <authors>
    <author>ADMIN</author>
  </authors>
  <commentList>
    <comment ref="A2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Amazon Basics Book Holder Stand
- Zeb-Comfort Wired USB Mouse
- Meditations by Marcus Aurelius
- The Miracle Morning
- Pigeon Amaze Plus Electric Kettle
- Asbob 3 in 1 steam inhaler vapourisers
- Bajaj Majesty DX-11 1000W Dry Iron</t>
        </r>
      </text>
    </comment>
  </commentList>
</comments>
</file>

<file path=xl/sharedStrings.xml><?xml version="1.0" encoding="utf-8"?>
<sst xmlns="http://schemas.openxmlformats.org/spreadsheetml/2006/main" count="54" uniqueCount="38">
  <si>
    <t>Date</t>
  </si>
  <si>
    <t>Description</t>
  </si>
  <si>
    <t>Name</t>
  </si>
  <si>
    <t>Status</t>
  </si>
  <si>
    <t>Gross</t>
  </si>
  <si>
    <t>Fee</t>
  </si>
  <si>
    <t>Net</t>
  </si>
  <si>
    <t>Actions</t>
  </si>
  <si>
    <t>26/09/24, 11:10 p.m.</t>
  </si>
  <si>
    <t>Payment from</t>
  </si>
  <si>
    <t>Alloy dev Inc</t>
  </si>
  <si>
    <t>Transaction actions</t>
  </si>
  <si>
    <t>26/09/24, 11:09 p.m.</t>
  </si>
  <si>
    <t>26/09/24, 11:08 p.m.</t>
  </si>
  <si>
    <t>Dollars</t>
  </si>
  <si>
    <t>Rupees</t>
  </si>
  <si>
    <t>Fee %</t>
  </si>
  <si>
    <t>Net %</t>
  </si>
  <si>
    <t>Trasnfered from PayPal</t>
  </si>
  <si>
    <t>INVOICE#001</t>
  </si>
  <si>
    <t>INVOICE#002</t>
  </si>
  <si>
    <t>INVOICE#003</t>
  </si>
  <si>
    <t>28/09/24, 04:35 a.m.</t>
  </si>
  <si>
    <t>$1 = ₹80.66</t>
  </si>
  <si>
    <t>PayPal</t>
  </si>
  <si>
    <t>Overall%</t>
  </si>
  <si>
    <t>&lt;&lt;&lt; Got in Bank &lt;&lt;&lt;</t>
  </si>
  <si>
    <t>Thing</t>
  </si>
  <si>
    <t>Amount</t>
  </si>
  <si>
    <t>Cumulative</t>
  </si>
  <si>
    <t>PPF</t>
  </si>
  <si>
    <t>FD</t>
  </si>
  <si>
    <t>FD 2</t>
  </si>
  <si>
    <t>SHRIDI</t>
  </si>
  <si>
    <t>Home + Personal</t>
  </si>
  <si>
    <t>STATUS</t>
  </si>
  <si>
    <t>FIXED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</si>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</sst>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/>
    <xf numFmtId="2" fontId="1" fillId="0" borderId="1" xfId="0" applyNumberFormat="1" applyFont="1" applyBorder="1"/>
    <xf numFmtId="4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/>
    <xf numFmtId="4" fontId="0" fillId="0" borderId="0" xfId="0" applyNumberFormat="1"/>
    <xf numFmtId="165" fontId="1" fillId="0" borderId="1" xfId="0" applyNumberFormat="1" applyFont="1" applyBorder="1"/>
    <xf numFmtId="165" fontId="2" fillId="0" borderId="1" xfId="0" applyNumberFormat="1" applyFont="1" applyBorder="1"/>
    <xf numFmtId="165" fontId="1" fillId="2" borderId="1" xfId="0" applyNumberFormat="1" applyFont="1" applyFill="1" applyBorder="1"/>
    <xf numFmtId="165" fontId="2" fillId="2" borderId="1" xfId="0" applyNumberFormat="1" applyFont="1" applyFill="1" applyBorder="1"/>
    <xf numFmtId="164" fontId="1" fillId="2" borderId="1" xfId="0" applyNumberFormat="1" applyFont="1" applyFill="1" applyBorder="1"/>
    <xf numFmtId="164" fontId="2" fillId="2" borderId="1" xfId="0" applyNumberFormat="1" applyFont="1" applyFill="1" applyBorder="1"/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ont="1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8"/>
  <sheetViews>
    <sheetView tabSelected="1" zoomScale="130" zoomScaleNormal="130" workbookViewId="0">
      <selection activeCell="F22" sqref="F22"/>
    </sheetView>
  </sheetViews>
  <sheetFormatPr defaultRowHeight="15" x14ac:dyDescent="0.25"/>
  <cols>
    <col min="1" max="1" width="20.42578125" bestFit="1" customWidth="1"/>
    <col min="2" max="2" width="13.7109375" bestFit="1" customWidth="1"/>
    <col min="3" max="3" width="12.42578125" bestFit="1" customWidth="1"/>
    <col min="4" max="4" width="12.85546875" bestFit="1" customWidth="1"/>
    <col min="5" max="5" width="14.28515625" bestFit="1" customWidth="1"/>
    <col min="6" max="6" width="12.5703125" bestFit="1" customWidth="1"/>
    <col min="7" max="7" width="14.28515625" bestFit="1" customWidth="1"/>
    <col min="8" max="8" width="22" bestFit="1" customWidth="1"/>
    <col min="9" max="9" width="3.28515625" customWidth="1"/>
    <col min="10" max="11" width="6.28515625" bestFit="1" customWidth="1"/>
    <col min="13" max="13" width="9" bestFit="1" customWidth="1"/>
    <col min="14" max="14" width="11" bestFit="1" customWidth="1"/>
    <col min="15" max="15" width="1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2"/>
      <c r="J1" s="1" t="s">
        <v>16</v>
      </c>
      <c r="K1" s="1" t="s">
        <v>17</v>
      </c>
    </row>
    <row r="2" spans="1:15" x14ac:dyDescent="0.25">
      <c r="A2" s="1" t="s">
        <v>8</v>
      </c>
      <c r="B2" s="1" t="s">
        <v>9</v>
      </c>
      <c r="C2" s="1" t="s">
        <v>10</v>
      </c>
      <c r="D2" s="1" t="s">
        <v>19</v>
      </c>
      <c r="E2" s="11">
        <v>500</v>
      </c>
      <c r="F2" s="12">
        <v>26.31</v>
      </c>
      <c r="G2" s="11">
        <v>473.69</v>
      </c>
      <c r="H2" s="1" t="s">
        <v>11</v>
      </c>
      <c r="I2" s="3"/>
      <c r="J2" s="5">
        <f>F2/E2*100</f>
        <v>5.2620000000000005</v>
      </c>
      <c r="K2" s="5">
        <f>G2/E2*100</f>
        <v>94.738</v>
      </c>
    </row>
    <row r="3" spans="1:15" x14ac:dyDescent="0.25">
      <c r="A3" s="1" t="s">
        <v>12</v>
      </c>
      <c r="B3" s="1" t="s">
        <v>9</v>
      </c>
      <c r="C3" s="1" t="s">
        <v>10</v>
      </c>
      <c r="D3" s="1" t="s">
        <v>20</v>
      </c>
      <c r="E3" s="11">
        <v>750</v>
      </c>
      <c r="F3" s="12">
        <v>39.29</v>
      </c>
      <c r="G3" s="11">
        <v>710.71</v>
      </c>
      <c r="H3" s="1" t="s">
        <v>11</v>
      </c>
      <c r="I3" s="3"/>
      <c r="J3" s="5">
        <f t="shared" ref="J3:J6" si="0">F3/E3*100</f>
        <v>5.2386666666666661</v>
      </c>
      <c r="K3" s="5">
        <f t="shared" ref="K3:K6" si="1">G3/E3*100</f>
        <v>94.76133333333334</v>
      </c>
    </row>
    <row r="4" spans="1:15" x14ac:dyDescent="0.25">
      <c r="A4" s="1" t="s">
        <v>13</v>
      </c>
      <c r="B4" s="1" t="s">
        <v>9</v>
      </c>
      <c r="C4" s="1" t="s">
        <v>10</v>
      </c>
      <c r="D4" s="1" t="s">
        <v>21</v>
      </c>
      <c r="E4" s="11">
        <v>1750</v>
      </c>
      <c r="F4" s="12">
        <v>91.21</v>
      </c>
      <c r="G4" s="11">
        <v>1658.79</v>
      </c>
      <c r="H4" s="1" t="s">
        <v>11</v>
      </c>
      <c r="I4" s="3"/>
      <c r="J4" s="5">
        <f t="shared" si="0"/>
        <v>5.2119999999999997</v>
      </c>
      <c r="K4" s="5">
        <f t="shared" si="1"/>
        <v>94.787999999999997</v>
      </c>
    </row>
    <row r="5" spans="1:15" x14ac:dyDescent="0.25">
      <c r="E5" s="13">
        <f>SUM(E2:E4)</f>
        <v>3000</v>
      </c>
      <c r="F5" s="14">
        <f t="shared" ref="F5:G5" si="2">SUM(F2:F4)</f>
        <v>156.81</v>
      </c>
      <c r="G5" s="13">
        <f t="shared" si="2"/>
        <v>2843.19</v>
      </c>
      <c r="H5" s="6" t="s">
        <v>14</v>
      </c>
      <c r="I5" s="4"/>
      <c r="J5" s="8">
        <f t="shared" si="0"/>
        <v>5.2270000000000003</v>
      </c>
      <c r="K5" s="8">
        <f t="shared" si="1"/>
        <v>94.77300000000001</v>
      </c>
    </row>
    <row r="6" spans="1:15" x14ac:dyDescent="0.25">
      <c r="E6" s="15">
        <f>E5*83.64</f>
        <v>250920</v>
      </c>
      <c r="F6" s="16">
        <f t="shared" ref="F6:G6" si="3">F5*83.64</f>
        <v>13115.588400000001</v>
      </c>
      <c r="G6" s="18">
        <f t="shared" si="3"/>
        <v>237804.41159999999</v>
      </c>
      <c r="H6" s="7" t="s">
        <v>15</v>
      </c>
      <c r="I6" s="3"/>
      <c r="J6" s="8">
        <f t="shared" si="0"/>
        <v>5.2270000000000003</v>
      </c>
      <c r="K6" s="8">
        <f t="shared" si="1"/>
        <v>94.772999999999996</v>
      </c>
    </row>
    <row r="7" spans="1:15" x14ac:dyDescent="0.25">
      <c r="M7" s="7" t="s">
        <v>25</v>
      </c>
    </row>
    <row r="8" spans="1:15" x14ac:dyDescent="0.25">
      <c r="E8" s="13">
        <f>G8/83.64</f>
        <v>2741.9154710664752</v>
      </c>
      <c r="F8" s="14">
        <f>G5-E8</f>
        <v>101.27452893352483</v>
      </c>
      <c r="G8" s="15">
        <v>229333.81</v>
      </c>
      <c r="H8" s="7" t="s">
        <v>18</v>
      </c>
      <c r="M8" s="8">
        <f>G10/E5*100</f>
        <v>91.397182368882511</v>
      </c>
      <c r="N8" s="11">
        <f>E5*M8%</f>
        <v>2741.9154710664752</v>
      </c>
      <c r="O8" s="19">
        <f>E6*M8%</f>
        <v>229333.81</v>
      </c>
    </row>
    <row r="9" spans="1:15" x14ac:dyDescent="0.25">
      <c r="M9" s="8">
        <f>(F10+F5)/E5*100</f>
        <v>8.6028176311174942</v>
      </c>
      <c r="N9" s="11">
        <f>E5*M9%</f>
        <v>258.08452893352484</v>
      </c>
      <c r="O9" s="20">
        <f>E6*M9%</f>
        <v>21586.190000000017</v>
      </c>
    </row>
    <row r="10" spans="1:15" x14ac:dyDescent="0.25">
      <c r="A10" s="1" t="s">
        <v>22</v>
      </c>
      <c r="B10" s="1" t="s">
        <v>9</v>
      </c>
      <c r="C10" s="1" t="s">
        <v>24</v>
      </c>
      <c r="D10" s="1" t="s">
        <v>23</v>
      </c>
      <c r="E10" s="13">
        <v>2843.19</v>
      </c>
      <c r="F10" s="14">
        <f>E10-G10</f>
        <v>101.27452893352483</v>
      </c>
      <c r="G10" s="13">
        <v>2741.9154710664752</v>
      </c>
      <c r="H10" s="6" t="s">
        <v>14</v>
      </c>
      <c r="J10" s="8">
        <f t="shared" ref="J10" si="4">F10/E10*100</f>
        <v>3.5620035570441946</v>
      </c>
      <c r="K10" s="8">
        <f t="shared" ref="K10" si="5">G10/E10*100</f>
        <v>96.437996442955807</v>
      </c>
      <c r="N10" s="13">
        <f>SUM(N8:N9)</f>
        <v>3000</v>
      </c>
      <c r="O10" s="15">
        <f>SUM(O8:O9)</f>
        <v>250920</v>
      </c>
    </row>
    <row r="11" spans="1:15" x14ac:dyDescent="0.25">
      <c r="A11" s="1" t="s">
        <v>22</v>
      </c>
      <c r="B11" s="1" t="s">
        <v>9</v>
      </c>
      <c r="C11" s="1" t="s">
        <v>24</v>
      </c>
      <c r="D11" s="1" t="s">
        <v>23</v>
      </c>
      <c r="E11" s="15">
        <f>E10*83.64</f>
        <v>237804.41159999999</v>
      </c>
      <c r="F11" s="16">
        <f t="shared" ref="F11:G11" si="6">F10*83.64</f>
        <v>8470.6016000000163</v>
      </c>
      <c r="G11" s="17">
        <f t="shared" si="6"/>
        <v>229333.81</v>
      </c>
      <c r="H11" s="7" t="s">
        <v>15</v>
      </c>
      <c r="J11" s="8">
        <f t="shared" ref="J11" si="7">F11/E11*100</f>
        <v>3.5620035570441946</v>
      </c>
      <c r="K11" s="8">
        <f t="shared" ref="K11" si="8">G11/E11*100</f>
        <v>96.437996442955821</v>
      </c>
    </row>
    <row r="12" spans="1:15" x14ac:dyDescent="0.25">
      <c r="M12" s="10"/>
      <c r="N12" s="7" t="b">
        <f>N9=F5+F10</f>
        <v>1</v>
      </c>
      <c r="O12" s="7" t="b">
        <f>O9=F6+F11</f>
        <v>1</v>
      </c>
    </row>
    <row r="13" spans="1:15" x14ac:dyDescent="0.25">
      <c r="G13" s="17">
        <v>229333.81</v>
      </c>
      <c r="H13" s="21" t="s">
        <v>26</v>
      </c>
    </row>
    <row r="16" spans="1:15" x14ac:dyDescent="0.25">
      <c r="A16" s="22" t="s">
        <v>27</v>
      </c>
      <c r="B16" s="22" t="s">
        <v>28</v>
      </c>
      <c r="C16" s="22" t="s">
        <v>29</v>
      </c>
      <c r="D16" s="22" t="s">
        <v>35</v>
      </c>
    </row>
    <row r="17" spans="1:4" x14ac:dyDescent="0.25">
      <c r="A17" s="23" t="s">
        <v>30</v>
      </c>
      <c r="B17" s="24">
        <v>150000</v>
      </c>
      <c r="C17" s="25">
        <f>G13-B17</f>
        <v>79333.81</v>
      </c>
      <c r="D17" s="6" t="s">
        <v>36</v>
      </c>
    </row>
    <row r="18" spans="1:4" x14ac:dyDescent="0.25">
      <c r="A18" s="23" t="s">
        <v>31</v>
      </c>
      <c r="B18" s="24">
        <v>25000</v>
      </c>
      <c r="C18" s="25">
        <f>C17-B18</f>
        <v>54333.81</v>
      </c>
      <c r="D18" s="6" t="s">
        <v>36</v>
      </c>
    </row>
    <row r="19" spans="1:4" x14ac:dyDescent="0.25">
      <c r="A19" s="23" t="s">
        <v>32</v>
      </c>
      <c r="B19" s="24">
        <v>10000</v>
      </c>
      <c r="C19" s="25">
        <f>C18-B19</f>
        <v>44333.81</v>
      </c>
      <c r="D19" s="6" t="s">
        <v>36</v>
      </c>
    </row>
    <row r="20" spans="1:4" x14ac:dyDescent="0.25">
      <c r="A20" s="23" t="s">
        <v>33</v>
      </c>
      <c r="B20" s="24">
        <v>10000</v>
      </c>
      <c r="C20" s="25">
        <f>C19-B20</f>
        <v>34333.81</v>
      </c>
      <c r="D20" s="6" t="s">
        <v>36</v>
      </c>
    </row>
    <row r="21" spans="1:4" x14ac:dyDescent="0.25">
      <c r="A21" s="23" t="s">
        <v>34</v>
      </c>
      <c r="B21" s="24">
        <v>1821</v>
      </c>
      <c r="C21" s="25">
        <f>C20-B21</f>
        <v>32512.809999999998</v>
      </c>
      <c r="D21" s="1" t="s">
        <v>37</v>
      </c>
    </row>
    <row r="22" spans="1:4" x14ac:dyDescent="0.25">
      <c r="A22" s="23"/>
      <c r="B22" s="24"/>
      <c r="C22" s="23"/>
    </row>
    <row r="23" spans="1:4" x14ac:dyDescent="0.25">
      <c r="A23" s="23"/>
      <c r="B23" s="24"/>
      <c r="C23" s="23"/>
    </row>
    <row r="24" spans="1:4" x14ac:dyDescent="0.25">
      <c r="A24" s="23"/>
      <c r="B24" s="24"/>
      <c r="C24" s="23"/>
    </row>
    <row r="25" spans="1:4" x14ac:dyDescent="0.25">
      <c r="A25" s="23"/>
      <c r="B25" s="24"/>
      <c r="C25" s="23"/>
    </row>
    <row r="26" spans="1:4" x14ac:dyDescent="0.25">
      <c r="A26" s="23"/>
      <c r="B26" s="24"/>
      <c r="C26" s="23"/>
    </row>
    <row r="27" spans="1:4" x14ac:dyDescent="0.25">
      <c r="A27" s="23"/>
      <c r="B27" s="24"/>
      <c r="C27" s="23"/>
    </row>
    <row r="28" spans="1:4" x14ac:dyDescent="0.25">
      <c r="A28" s="23"/>
      <c r="B28" s="24"/>
      <c r="C28" s="2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2024-09-26T18:10:47Z</dcterms:created>
  <dcterms:modified xsi:type="dcterms:W3CDTF">2024-10-02T14:12:08Z</dcterms:modified>
</cp:coreProperties>
</file>