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C48505F-C8DF-4428-9458-8A92BAA0F9B4}" xr6:coauthVersionLast="38" xr6:coauthVersionMax="38" xr10:uidLastSave="{00000000-0000-0000-0000-000000000000}"/>
  <bookViews>
    <workbookView xWindow="0" yWindow="0" windowWidth="11472" windowHeight="10956" xr2:uid="{00000000-000D-0000-FFFF-FFFF00000000}"/>
  </bookViews>
  <sheets>
    <sheet name="dataset" sheetId="1" r:id="rId1"/>
  </sheets>
  <calcPr calcId="162913"/>
</workbook>
</file>

<file path=xl/calcChain.xml><?xml version="1.0" encoding="utf-8"?>
<calcChain xmlns="http://schemas.openxmlformats.org/spreadsheetml/2006/main">
  <c r="CZ3" i="1" l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425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Z2" i="1"/>
  <c r="CY2" i="1"/>
  <c r="CX2" i="1"/>
  <c r="CW2" i="1"/>
  <c r="CV2" i="1"/>
  <c r="CU2" i="1"/>
  <c r="CT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425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P2" i="1"/>
  <c r="CO2" i="1"/>
  <c r="CN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J2" i="1"/>
  <c r="CI2" i="1"/>
  <c r="CH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D2" i="1"/>
  <c r="CC2" i="1"/>
  <c r="CB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X2" i="1"/>
  <c r="BW2" i="1"/>
  <c r="BV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P2" i="1"/>
  <c r="BO2" i="1"/>
  <c r="BN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H2" i="1"/>
  <c r="BG2" i="1"/>
  <c r="BF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Y2" i="1"/>
  <c r="AX2" i="1"/>
  <c r="AW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T2" i="1"/>
  <c r="AS2" i="1"/>
  <c r="AR2" i="1"/>
  <c r="AQ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N2" i="1"/>
  <c r="AM2" i="1"/>
  <c r="AL2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G2" i="1"/>
  <c r="AF2" i="1"/>
  <c r="AE2" i="1"/>
  <c r="AD2" i="1"/>
  <c r="AC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3" i="1"/>
  <c r="W4" i="1"/>
  <c r="W5" i="1"/>
  <c r="W6" i="1"/>
  <c r="W7" i="1"/>
  <c r="W2" i="1"/>
  <c r="V2" i="1"/>
  <c r="U2" i="1"/>
  <c r="T2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J4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M2" i="1"/>
  <c r="L2" i="1"/>
  <c r="K2" i="1"/>
  <c r="J2" i="1"/>
  <c r="I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2" i="1"/>
</calcChain>
</file>

<file path=xl/sharedStrings.xml><?xml version="1.0" encoding="utf-8"?>
<sst xmlns="http://schemas.openxmlformats.org/spreadsheetml/2006/main" count="9885" uniqueCount="560">
  <si>
    <t xml:space="preserve">The GPA that you have </t>
  </si>
  <si>
    <t>Have you actively participated in any competitions or events? (Eg: Hackathon, Designathon)</t>
  </si>
  <si>
    <t>If "YES", please provide details of the event(s) 
EVENT-01
Name of the event?</t>
  </si>
  <si>
    <t>How you have contributed?</t>
  </si>
  <si>
    <t>Level of the participation</t>
  </si>
  <si>
    <t>Place you got in that event</t>
  </si>
  <si>
    <t>If this is a group event, your position in that group?</t>
  </si>
  <si>
    <t>EVENT-02
Name of the event</t>
  </si>
  <si>
    <t>How you have contributed?.1</t>
  </si>
  <si>
    <t>Level of the participation.1</t>
  </si>
  <si>
    <t>Place you got in that event.1</t>
  </si>
  <si>
    <t>If this is a group event, your position in that group?.1</t>
  </si>
  <si>
    <t>EVENT-03
Name of the event</t>
  </si>
  <si>
    <t>How you have contributed?.2</t>
  </si>
  <si>
    <t>Level of the participation.2</t>
  </si>
  <si>
    <t>Place you got in that event.2</t>
  </si>
  <si>
    <t>If this is a group event, your position in that group?.2</t>
  </si>
  <si>
    <t xml:space="preserve">CLUB 01
Name of the Club </t>
  </si>
  <si>
    <t xml:space="preserve">Position in the club </t>
  </si>
  <si>
    <t>CLUB 02
Name of the Club</t>
  </si>
  <si>
    <t>Position in the Club</t>
  </si>
  <si>
    <t>CLUB 03
Name of the Club</t>
  </si>
  <si>
    <t xml:space="preserve">Position  in the Club 
</t>
  </si>
  <si>
    <t xml:space="preserve">SPORTS 01
Name of the sport </t>
  </si>
  <si>
    <t xml:space="preserve">Level of the participation </t>
  </si>
  <si>
    <t>The place you have got</t>
  </si>
  <si>
    <t>How you have contributed?.3</t>
  </si>
  <si>
    <t>If this is a team sport, in which position you have been?</t>
  </si>
  <si>
    <t>SPORTS 02
Name of the sport</t>
  </si>
  <si>
    <t>Level of the participation .1</t>
  </si>
  <si>
    <t>How you have contributed?.4</t>
  </si>
  <si>
    <t>The place you have got.1</t>
  </si>
  <si>
    <t>If this is a team sport, in which position you have been?.1</t>
  </si>
  <si>
    <t xml:space="preserve">SPORT 03
Name of the sport </t>
  </si>
  <si>
    <t>Level of the participation .2</t>
  </si>
  <si>
    <t>The place you have got.2</t>
  </si>
  <si>
    <t>If this is a team sport, in which position you have been?.2</t>
  </si>
  <si>
    <t xml:space="preserve">COURSE 01 
Name of the course </t>
  </si>
  <si>
    <t>Level of the course</t>
  </si>
  <si>
    <t>How you have been participated in that course?</t>
  </si>
  <si>
    <t xml:space="preserve">COURSE 02
Name of the course </t>
  </si>
  <si>
    <t>Level of the course.1</t>
  </si>
  <si>
    <t>How you have been participated in that course?.1</t>
  </si>
  <si>
    <t xml:space="preserve">COURSE 03 
Name of the course </t>
  </si>
  <si>
    <t>Level of the course.2</t>
  </si>
  <si>
    <t>How you have been participated in that course?.2</t>
  </si>
  <si>
    <t xml:space="preserve">Please mention your profile links </t>
  </si>
  <si>
    <t>Mention the number of projects you have completed</t>
  </si>
  <si>
    <t>How did you fare in obtaining the internships in comparison to your colleagues?</t>
  </si>
  <si>
    <t>yes,ihaveactivelyparticipated.</t>
  </si>
  <si>
    <t>ieee</t>
  </si>
  <si>
    <t>team</t>
  </si>
  <si>
    <t>internationallevel</t>
  </si>
  <si>
    <t>participation</t>
  </si>
  <si>
    <t>member</t>
  </si>
  <si>
    <t>lead</t>
  </si>
  <si>
    <t>swimming</t>
  </si>
  <si>
    <t>universitylevel</t>
  </si>
  <si>
    <t>3rd</t>
  </si>
  <si>
    <t>individual</t>
  </si>
  <si>
    <t>beginner</t>
  </si>
  <si>
    <t>easy</t>
  </si>
  <si>
    <t>no,ihavenotparticipated.</t>
  </si>
  <si>
    <t>better</t>
  </si>
  <si>
    <t>angular</t>
  </si>
  <si>
    <t>intermediate</t>
  </si>
  <si>
    <t>dotnet</t>
  </si>
  <si>
    <t>volleyball</t>
  </si>
  <si>
    <t>1st</t>
  </si>
  <si>
    <t>captain</t>
  </si>
  <si>
    <t>netball</t>
  </si>
  <si>
    <t>gitandversioncontrol</t>
  </si>
  <si>
    <t>hackathon</t>
  </si>
  <si>
    <t>leader</t>
  </si>
  <si>
    <t>idealize</t>
  </si>
  <si>
    <t>webdevelopment</t>
  </si>
  <si>
    <t>beginnerinpython</t>
  </si>
  <si>
    <t>ui/uxdesign</t>
  </si>
  <si>
    <t>codefest</t>
  </si>
  <si>
    <t>startupweekend</t>
  </si>
  <si>
    <t>nationallevel</t>
  </si>
  <si>
    <t>2nd</t>
  </si>
  <si>
    <t>react</t>
  </si>
  <si>
    <t>microservices</t>
  </si>
  <si>
    <t>javaandspring</t>
  </si>
  <si>
    <t>softwaredevelopment</t>
  </si>
  <si>
    <t>algothon</t>
  </si>
  <si>
    <t>leoclub</t>
  </si>
  <si>
    <t>hard</t>
  </si>
  <si>
    <t>hackadev</t>
  </si>
  <si>
    <t>haxmasbyiit</t>
  </si>
  <si>
    <t>hackx</t>
  </si>
  <si>
    <t>fossrusl</t>
  </si>
  <si>
    <t>president</t>
  </si>
  <si>
    <t>ieeeclub</t>
  </si>
  <si>
    <t>football</t>
  </si>
  <si>
    <t>deeplearningspeclizationcoursera</t>
  </si>
  <si>
    <t>machinelearningspeclizationcoursera</t>
  </si>
  <si>
    <t>morethan16</t>
  </si>
  <si>
    <t>insl</t>
  </si>
  <si>
    <t>machinelearning</t>
  </si>
  <si>
    <t>hackerank</t>
  </si>
  <si>
    <t>cousera</t>
  </si>
  <si>
    <t>sps</t>
  </si>
  <si>
    <t>courseramachinelearning</t>
  </si>
  <si>
    <t>mlengineer</t>
  </si>
  <si>
    <t>datastrom2.0,3.0</t>
  </si>
  <si>
    <t>tadhack</t>
  </si>
  <si>
    <t>ieeesignalprocessingcub5minvedio</t>
  </si>
  <si>
    <t>tamillatterlyassociation</t>
  </si>
  <si>
    <t>electronicclub</t>
  </si>
  <si>
    <t>coursera</t>
  </si>
  <si>
    <t>ml</t>
  </si>
  <si>
    <t>morastream</t>
  </si>
  <si>
    <t>ieeextreme14.0programming</t>
  </si>
  <si>
    <t>programmingforeverybody</t>
  </si>
  <si>
    <t>googleuxdesignspecialization</t>
  </si>
  <si>
    <t>fundamentalforgraphicdesign</t>
  </si>
  <si>
    <t>ieeextremecompetitions</t>
  </si>
  <si>
    <t>moraxtreme</t>
  </si>
  <si>
    <t>udemy</t>
  </si>
  <si>
    <t>fullstackwebdevelopment</t>
  </si>
  <si>
    <t>around4</t>
  </si>
  <si>
    <t>intwractclub</t>
  </si>
  <si>
    <t>tamilgrammarly</t>
  </si>
  <si>
    <t>rotaractclubofmoratuwa</t>
  </si>
  <si>
    <t>fundamentalsofprojectmanagement</t>
  </si>
  <si>
    <t>flutter</t>
  </si>
  <si>
    <t>reactnative</t>
  </si>
  <si>
    <t>expert</t>
  </si>
  <si>
    <t>softwareengineering</t>
  </si>
  <si>
    <t>youthclub</t>
  </si>
  <si>
    <t>qa</t>
  </si>
  <si>
    <t>softwaretesting</t>
  </si>
  <si>
    <t>seleniumwithjava</t>
  </si>
  <si>
    <t>jobportalapplication</t>
  </si>
  <si>
    <t>youngstarsportsclub</t>
  </si>
  <si>
    <t>cricket</t>
  </si>
  <si>
    <t>yarlgeek</t>
  </si>
  <si>
    <t>thirunavukarasutrust</t>
  </si>
  <si>
    <t>rotaract</t>
  </si>
  <si>
    <t>sololearn</t>
  </si>
  <si>
    <t>nextgeniot</t>
  </si>
  <si>
    <t>socs</t>
  </si>
  <si>
    <t>stembup</t>
  </si>
  <si>
    <t>iot</t>
  </si>
  <si>
    <t>hackfest</t>
  </si>
  <si>
    <t>marinetech</t>
  </si>
  <si>
    <t>hackai</t>
  </si>
  <si>
    <t>aiesec</t>
  </si>
  <si>
    <t>introductiontotensorflow</t>
  </si>
  <si>
    <t>pythondatastructures</t>
  </si>
  <si>
    <t>5+</t>
  </si>
  <si>
    <t>ieeextreme2021</t>
  </si>
  <si>
    <t>ieeestudentofbrachrusl</t>
  </si>
  <si>
    <t>st.johnambulance</t>
  </si>
  <si>
    <t>hocky</t>
  </si>
  <si>
    <t>javascript</t>
  </si>
  <si>
    <t>nodejs</t>
  </si>
  <si>
    <t>introductiontodatascience</t>
  </si>
  <si>
    <t>designathon</t>
  </si>
  <si>
    <t>rotaractclub</t>
  </si>
  <si>
    <t>introductiontouserexperiencedesign</t>
  </si>
  <si>
    <t>behance.com/asramahamed</t>
  </si>
  <si>
    <t>gavelclub</t>
  </si>
  <si>
    <t>iet</t>
  </si>
  <si>
    <t>badminton</t>
  </si>
  <si>
    <t>deeplearning</t>
  </si>
  <si>
    <t>hjhhh</t>
  </si>
  <si>
    <t>jhhhh</t>
  </si>
  <si>
    <t>machinelearningintroduction</t>
  </si>
  <si>
    <t>supervisedlearningandunsupervisedlearning</t>
  </si>
  <si>
    <t>artificalintelligence</t>
  </si>
  <si>
    <t>ieeextreme</t>
  </si>
  <si>
    <t>aisec</t>
  </si>
  <si>
    <t>gavel</t>
  </si>
  <si>
    <t>chess</t>
  </si>
  <si>
    <t>reactbeginner</t>
  </si>
  <si>
    <t>nodeintroduction</t>
  </si>
  <si>
    <t>databaseexpert</t>
  </si>
  <si>
    <t>javascriptforbeginners</t>
  </si>
  <si>
    <t>womensinengineering</t>
  </si>
  <si>
    <t>zeroplastic</t>
  </si>
  <si>
    <t>carrom</t>
  </si>
  <si>
    <t>webdevelopmentintroduction</t>
  </si>
  <si>
    <t>javascriptdevelopment</t>
  </si>
  <si>
    <t>apitestingautomation</t>
  </si>
  <si>
    <t>throwball</t>
  </si>
  <si>
    <t>phython</t>
  </si>
  <si>
    <t>jsframework</t>
  </si>
  <si>
    <t>fullstackdevelopment</t>
  </si>
  <si>
    <t>computingsociety</t>
  </si>
  <si>
    <t>artificialintelligence</t>
  </si>
  <si>
    <t>hackerrank</t>
  </si>
  <si>
    <t>ui/uxdesigncompetition</t>
  </si>
  <si>
    <t>inslsubmit</t>
  </si>
  <si>
    <t>python</t>
  </si>
  <si>
    <t>vicecaptain</t>
  </si>
  <si>
    <t>rugby</t>
  </si>
  <si>
    <t>ieeextremecompetition</t>
  </si>
  <si>
    <t>elle</t>
  </si>
  <si>
    <t>tabletennis</t>
  </si>
  <si>
    <t>hubspot</t>
  </si>
  <si>
    <t>techdesignothon</t>
  </si>
  <si>
    <t>womeninfoss</t>
  </si>
  <si>
    <t>foss</t>
  </si>
  <si>
    <t>thedigitalskills:userexperiencecertification</t>
  </si>
  <si>
    <t>rapidmobileapplicationdevelopment</t>
  </si>
  <si>
    <t>ui/ux&amp;designthinking</t>
  </si>
  <si>
    <t>fredcrosssocietycolombodivision,srilanka</t>
  </si>
  <si>
    <t>annualassessmentcamparmywingboycadetâ€“2014|nationalcadetcorps</t>
  </si>
  <si>
    <t>advancediplomainnetworking&amp;cybersecurity</t>
  </si>
  <si>
    <t>ccna</t>
  </si>
  <si>
    <t>cedefest</t>
  </si>
  <si>
    <t>xcohackathon</t>
  </si>
  <si>
    <t>businessinformationsystem</t>
  </si>
  <si>
    <t>node.js</t>
  </si>
  <si>
    <t>intellihack2.0</t>
  </si>
  <si>
    <t>pyconsrilanka</t>
  </si>
  <si>
    <t>coderally3.o</t>
  </si>
  <si>
    <t>networking</t>
  </si>
  <si>
    <t>mediaclub</t>
  </si>
  <si>
    <t>brainstorm2021</t>
  </si>
  <si>
    <t>realhack</t>
  </si>
  <si>
    <t>toastmastersclub</t>
  </si>
  <si>
    <t>datascience</t>
  </si>
  <si>
    <t>ui/uxmoraexplorer</t>
  </si>
  <si>
    <t>wif(womeninfoss)</t>
  </si>
  <si>
    <t>googleautomationwithpython</t>
  </si>
  <si>
    <t>thinkwave3.0</t>
  </si>
  <si>
    <t>datastorm3.0</t>
  </si>
  <si>
    <t>englishliteraryassociation</t>
  </si>
  <si>
    <t>cissp</t>
  </si>
  <si>
    <t>ccsp</t>
  </si>
  <si>
    <t>hackdev</t>
  </si>
  <si>
    <t>pythonbootcamp</t>
  </si>
  <si>
    <t>roboticsandautomationsociety</t>
  </si>
  <si>
    <t>esthÃ¨tique</t>
  </si>
  <si>
    <t>computersociety</t>
  </si>
  <si>
    <t>coderally3.0</t>
  </si>
  <si>
    <t>aurora-2022</t>
  </si>
  <si>
    <t>gaveclub</t>
  </si>
  <si>
    <t>introductiontocomputertechnology</t>
  </si>
  <si>
    <t>hardwarefundamentals</t>
  </si>
  <si>
    <t>projectmanagement</t>
  </si>
  <si>
    <t>evolutionai</t>
  </si>
  <si>
    <t>introductiontointelligencesystem</t>
  </si>
  <si>
    <t>massmediasociety</t>
  </si>
  <si>
    <t>coderally</t>
  </si>
  <si>
    <t>programmingevent</t>
  </si>
  <si>
    <t>pythoncompetition</t>
  </si>
  <si>
    <t>psychology</t>
  </si>
  <si>
    <t>skillsdevelopment</t>
  </si>
  <si>
    <t>graphics</t>
  </si>
  <si>
    <t>codestorm</t>
  </si>
  <si>
    <t>pythonforbeginners</t>
  </si>
  <si>
    <t>bitcode</t>
  </si>
  <si>
    <t>ibmfullstacksoftwaredevelopment</t>
  </si>
  <si>
    <t>introductiontosoftwareengineering</t>
  </si>
  <si>
    <t>introductiontojavascript</t>
  </si>
  <si>
    <t>introductiontopythonprogramming</t>
  </si>
  <si>
    <t>masterthecodinginterviews</t>
  </si>
  <si>
    <t>.net</t>
  </si>
  <si>
    <t>codecraft</t>
  </si>
  <si>
    <t>frontenddevelopment</t>
  </si>
  <si>
    <t>databasemanagement</t>
  </si>
  <si>
    <t>structuredquerylanguage</t>
  </si>
  <si>
    <t>softwaretestercourse</t>
  </si>
  <si>
    <t>mobileappdevelopment</t>
  </si>
  <si>
    <t>androidjavamasterclass</t>
  </si>
  <si>
    <t>statisticsanddataanalysis</t>
  </si>
  <si>
    <t>dataanalyticsregression</t>
  </si>
  <si>
    <t>langchainwithpythonbootcamp</t>
  </si>
  <si>
    <t>inquisitiveminds2021ideathon</t>
  </si>
  <si>
    <t>theagilecertifiedpractitionertrainingprogram(pmi-acp)</t>
  </si>
  <si>
    <t>unimatehackathon2021</t>
  </si>
  <si>
    <t>ui/uxdesigning</t>
  </si>
  <si>
    <t>graphicdesigning</t>
  </si>
  <si>
    <t>hackmaster</t>
  </si>
  <si>
    <t>iosdevelopingcourse</t>
  </si>
  <si>
    <t>androidmaterialdesign</t>
  </si>
  <si>
    <t>dataentrymanagement</t>
  </si>
  <si>
    <t>sql</t>
  </si>
  <si>
    <t>sharp0.1</t>
  </si>
  <si>
    <t>digitalmarketing</t>
  </si>
  <si>
    <t>seo</t>
  </si>
  <si>
    <t>hackercode</t>
  </si>
  <si>
    <t>codesquad</t>
  </si>
  <si>
    <t>uojcoders</t>
  </si>
  <si>
    <t>hackc</t>
  </si>
  <si>
    <t>front-enddevelopment</t>
  </si>
  <si>
    <t>back-enddevelopment</t>
  </si>
  <si>
    <t>fosscommunity</t>
  </si>
  <si>
    <t>mindxtra</t>
  </si>
  <si>
    <t>footbal</t>
  </si>
  <si>
    <t>neuralnetworksanddeeplearning</t>
  </si>
  <si>
    <t>machinelearningspecialization</t>
  </si>
  <si>
    <t>python3programming:beginnertopromasterclass</t>
  </si>
  <si>
    <t>tadhack2021</t>
  </si>
  <si>
    <t>ccna(version7)</t>
  </si>
  <si>
    <t>inslquizcompetition</t>
  </si>
  <si>
    <t>insldebatecompetition</t>
  </si>
  <si>
    <t>insldebate</t>
  </si>
  <si>
    <t>codecon2.0</t>
  </si>
  <si>
    <t>moraspiritstudents'club</t>
  </si>
  <si>
    <t>hackco</t>
  </si>
  <si>
    <t>scrumtraining</t>
  </si>
  <si>
    <t>machinelearningwithpython</t>
  </si>
  <si>
    <t>inslqiuzcompetition</t>
  </si>
  <si>
    <t>dataanalytics</t>
  </si>
  <si>
    <t>youthspeachcompetition</t>
  </si>
  <si>
    <t>carr</t>
  </si>
  <si>
    <t>ieextreme</t>
  </si>
  <si>
    <t>w.7</t>
  </si>
  <si>
    <t>e.5</t>
  </si>
  <si>
    <t>codeexpertcompetition</t>
  </si>
  <si>
    <t>idemy</t>
  </si>
  <si>
    <t>hacker2.0</t>
  </si>
  <si>
    <t>hacksco</t>
  </si>
  <si>
    <t>automatedtesting</t>
  </si>
  <si>
    <t>qaengineering</t>
  </si>
  <si>
    <t>hackmarathon</t>
  </si>
  <si>
    <t>studpro</t>
  </si>
  <si>
    <t>designthinking</t>
  </si>
  <si>
    <t>xhacker</t>
  </si>
  <si>
    <t>diplomainsoftwareengineering</t>
  </si>
  <si>
    <t>projectmanagementdiploma</t>
  </si>
  <si>
    <t>hacker</t>
  </si>
  <si>
    <t>uiux</t>
  </si>
  <si>
    <t>expertexceltrackcourse</t>
  </si>
  <si>
    <t>powerbi</t>
  </si>
  <si>
    <t>hackerfest</t>
  </si>
  <si>
    <t>pythondevelopment</t>
  </si>
  <si>
    <t>softwaredesign</t>
  </si>
  <si>
    <t>datavisualization</t>
  </si>
  <si>
    <t>mediationclub</t>
  </si>
  <si>
    <t>ui/uxhackathon</t>
  </si>
  <si>
    <t>hackathonprogramming</t>
  </si>
  <si>
    <t>qaautomation</t>
  </si>
  <si>
    <t>apitestingselenium</t>
  </si>
  <si>
    <t>backenddevelopment</t>
  </si>
  <si>
    <t>ideathon</t>
  </si>
  <si>
    <t>hikingclub</t>
  </si>
  <si>
    <t>zeroplasticclub</t>
  </si>
  <si>
    <t>machinelearningfundamentals</t>
  </si>
  <si>
    <t>artificalintelligenceintermediate</t>
  </si>
  <si>
    <t>reactcourse</t>
  </si>
  <si>
    <t>physicaleducation</t>
  </si>
  <si>
    <t>sportsclub</t>
  </si>
  <si>
    <t>apitesing</t>
  </si>
  <si>
    <t>rotarct</t>
  </si>
  <si>
    <t>blockchaintechnology</t>
  </si>
  <si>
    <t>automationtesting</t>
  </si>
  <si>
    <t>hack2.0</t>
  </si>
  <si>
    <t>certificateinredhat</t>
  </si>
  <si>
    <t>certificateinvmware</t>
  </si>
  <si>
    <t>sqlinadvant</t>
  </si>
  <si>
    <t>diplomainanalytic</t>
  </si>
  <si>
    <t>havksco</t>
  </si>
  <si>
    <t>hactoberfest</t>
  </si>
  <si>
    <t>toastmasterclub</t>
  </si>
  <si>
    <t>reactjstrack</t>
  </si>
  <si>
    <t>evaluationai</t>
  </si>
  <si>
    <t>brainstorm</t>
  </si>
  <si>
    <t>pythonforml</t>
  </si>
  <si>
    <t>intelhack</t>
  </si>
  <si>
    <t>hackrace</t>
  </si>
  <si>
    <t>wordpressdevelopment</t>
  </si>
  <si>
    <t>pycon</t>
  </si>
  <si>
    <t>hackerfestival</t>
  </si>
  <si>
    <t>quizzpro</t>
  </si>
  <si>
    <t>scienceclub</t>
  </si>
  <si>
    <t>codex</t>
  </si>
  <si>
    <t>java</t>
  </si>
  <si>
    <t>datastorm</t>
  </si>
  <si>
    <t>aurora</t>
  </si>
  <si>
    <t>beginnerguidetoanimationinunity</t>
  </si>
  <si>
    <t>allaboutgamingindustry</t>
  </si>
  <si>
    <t>unrealengine5</t>
  </si>
  <si>
    <t>boxing</t>
  </si>
  <si>
    <t>yodesign</t>
  </si>
  <si>
    <t>advancetechniqueintensorflow</t>
  </si>
  <si>
    <t>rotractclub</t>
  </si>
  <si>
    <t>introductiontoai</t>
  </si>
  <si>
    <t>advancednetworking</t>
  </si>
  <si>
    <t>digieduhack</t>
  </si>
  <si>
    <t>wif</t>
  </si>
  <si>
    <t>diplomainsoftwaredevelopment</t>
  </si>
  <si>
    <t>techcode</t>
  </si>
  <si>
    <t>neuralnetwork</t>
  </si>
  <si>
    <t>ai</t>
  </si>
  <si>
    <t>hackxtreme2.0</t>
  </si>
  <si>
    <t>eminence2.0</t>
  </si>
  <si>
    <t>xbotics2021</t>
  </si>
  <si>
    <t>ieslruhunachapter</t>
  </si>
  <si>
    <t>ieeruhunachapter</t>
  </si>
  <si>
    <t>coursera_fullstackdevelopment</t>
  </si>
  <si>
    <t>cousera-mathematicsformachinelearninganddatascience</t>
  </si>
  <si>
    <t>mldevelopment</t>
  </si>
  <si>
    <t>codecore</t>
  </si>
  <si>
    <t>hockey</t>
  </si>
  <si>
    <t>automationengineering</t>
  </si>
  <si>
    <t>javaselenium</t>
  </si>
  <si>
    <t>uxdesignthinking</t>
  </si>
  <si>
    <t>figma</t>
  </si>
  <si>
    <t>nodejavascript</t>
  </si>
  <si>
    <t>mernstack</t>
  </si>
  <si>
    <t>aifordataengineering</t>
  </si>
  <si>
    <t>codepro</t>
  </si>
  <si>
    <t>webdevelopmentforbeginner</t>
  </si>
  <si>
    <t>hackerx</t>
  </si>
  <si>
    <t>meanstack</t>
  </si>
  <si>
    <t>basketball</t>
  </si>
  <si>
    <t>imageprocessing</t>
  </si>
  <si>
    <t>machinelearningcnn</t>
  </si>
  <si>
    <t>hackerkids</t>
  </si>
  <si>
    <t>phpforbeginners</t>
  </si>
  <si>
    <t>apitesting</t>
  </si>
  <si>
    <t>entrepreneurshipideasubmission</t>
  </si>
  <si>
    <t>frontendtechnology</t>
  </si>
  <si>
    <t>databasecourse</t>
  </si>
  <si>
    <t>ieeextream</t>
  </si>
  <si>
    <t>designation</t>
  </si>
  <si>
    <t>hackbits</t>
  </si>
  <si>
    <t>hackstream</t>
  </si>
  <si>
    <t>rotract</t>
  </si>
  <si>
    <t>userresearch</t>
  </si>
  <si>
    <t>uiuxdesignthinking</t>
  </si>
  <si>
    <t>codextrem</t>
  </si>
  <si>
    <t>codegeek</t>
  </si>
  <si>
    <t>datathon</t>
  </si>
  <si>
    <t>agiletraining</t>
  </si>
  <si>
    <t>gamedevelopment</t>
  </si>
  <si>
    <t>fossclub</t>
  </si>
  <si>
    <t>r</t>
  </si>
  <si>
    <t>codegeeks</t>
  </si>
  <si>
    <t>pmdiploma</t>
  </si>
  <si>
    <t>inslquiz</t>
  </si>
  <si>
    <t>databasemanagementsystem</t>
  </si>
  <si>
    <t>ultimateawscertifiedsolutions</t>
  </si>
  <si>
    <t>dockerforabsolutebeginner</t>
  </si>
  <si>
    <t>intellihack</t>
  </si>
  <si>
    <t>introductiontofiberopticcabling</t>
  </si>
  <si>
    <t>computerforensicsfundamentals</t>
  </si>
  <si>
    <t>ittroubleshootingskilltraining</t>
  </si>
  <si>
    <t>networkadministration</t>
  </si>
  <si>
    <t>codestorm3.0</t>
  </si>
  <si>
    <t>ittroubleshooting</t>
  </si>
  <si>
    <t>fiberopticcabling</t>
  </si>
  <si>
    <t>computersecurity</t>
  </si>
  <si>
    <t>webdevelopmentbootcamp</t>
  </si>
  <si>
    <t>100daysofcodeforwebdevelopment</t>
  </si>
  <si>
    <t>inslsubmission</t>
  </si>
  <si>
    <t>webdevelopmentfrontendtechnology</t>
  </si>
  <si>
    <t>hackthon</t>
  </si>
  <si>
    <t>programmingbasic</t>
  </si>
  <si>
    <t>qatesting</t>
  </si>
  <si>
    <t>linux</t>
  </si>
  <si>
    <t>advancenetworking</t>
  </si>
  <si>
    <t>uiuxdesign</t>
  </si>
  <si>
    <t>uidesign</t>
  </si>
  <si>
    <t>tennis</t>
  </si>
  <si>
    <t>wordpress</t>
  </si>
  <si>
    <t>dataanalysis</t>
  </si>
  <si>
    <t>ccnp</t>
  </si>
  <si>
    <t>pmadvancediploma</t>
  </si>
  <si>
    <t>xcoder</t>
  </si>
  <si>
    <t>codeexpert</t>
  </si>
  <si>
    <t>agiledevelopment</t>
  </si>
  <si>
    <t>diplomainpm</t>
  </si>
  <si>
    <t>javaprogramming</t>
  </si>
  <si>
    <t>expertcoder</t>
  </si>
  <si>
    <t>algorithmstudies</t>
  </si>
  <si>
    <t>expectcoder</t>
  </si>
  <si>
    <t>mobiledevelopment</t>
  </si>
  <si>
    <t>coder0.2</t>
  </si>
  <si>
    <t>al</t>
  </si>
  <si>
    <t>leo</t>
  </si>
  <si>
    <t>chessboard</t>
  </si>
  <si>
    <t>ui</t>
  </si>
  <si>
    <t>usemy</t>
  </si>
  <si>
    <t>yoothclub</t>
  </si>
  <si>
    <t>hokkey</t>
  </si>
  <si>
    <t>inslqueescommpetision</t>
  </si>
  <si>
    <t>rugee</t>
  </si>
  <si>
    <t>running</t>
  </si>
  <si>
    <t>leee</t>
  </si>
  <si>
    <t>datamanagement</t>
  </si>
  <si>
    <t>youth</t>
  </si>
  <si>
    <t>ruger</t>
  </si>
  <si>
    <t>e</t>
  </si>
  <si>
    <t>yooth</t>
  </si>
  <si>
    <t>hokey</t>
  </si>
  <si>
    <t>isnl</t>
  </si>
  <si>
    <t>udemey</t>
  </si>
  <si>
    <t>cedex</t>
  </si>
  <si>
    <t>datasecurity</t>
  </si>
  <si>
    <t>â˜‹</t>
  </si>
  <si>
    <t>lee</t>
  </si>
  <si>
    <t>zencode</t>
  </si>
  <si>
    <t>uy</t>
  </si>
  <si>
    <t>hubsp</t>
  </si>
  <si>
    <t>aurora2022</t>
  </si>
  <si>
    <t>codecon</t>
  </si>
  <si>
    <t>programminglanguage</t>
  </si>
  <si>
    <t>evolutionaimitrainnovation</t>
  </si>
  <si>
    <t>baseball</t>
  </si>
  <si>
    <t>webdevelopmentcourse</t>
  </si>
  <si>
    <t>front-end&amp;back-enddevelopmentcourse</t>
  </si>
  <si>
    <t>js</t>
  </si>
  <si>
    <t>mobileapplication</t>
  </si>
  <si>
    <t>aiesesc</t>
  </si>
  <si>
    <t>front-endback-enddevelopment</t>
  </si>
  <si>
    <t>KL G</t>
  </si>
  <si>
    <t>ps e1</t>
  </si>
  <si>
    <t>t e1</t>
  </si>
  <si>
    <t>l e1</t>
  </si>
  <si>
    <t>cr e1</t>
  </si>
  <si>
    <t>dm e1</t>
  </si>
  <si>
    <t>T e2</t>
  </si>
  <si>
    <t>l e2</t>
  </si>
  <si>
    <t>ps e2</t>
  </si>
  <si>
    <t>dm e2</t>
  </si>
  <si>
    <t>cr e2</t>
  </si>
  <si>
    <t>t e3</t>
  </si>
  <si>
    <t>l e3</t>
  </si>
  <si>
    <t>ps e3</t>
  </si>
  <si>
    <t>dm e3</t>
  </si>
  <si>
    <t>cr e3</t>
  </si>
  <si>
    <t>cm cl</t>
  </si>
  <si>
    <t>ls cl</t>
  </si>
  <si>
    <t>tw cl</t>
  </si>
  <si>
    <t>dm cl</t>
  </si>
  <si>
    <t>CM cl</t>
  </si>
  <si>
    <t>t s1</t>
  </si>
  <si>
    <t>l s1</t>
  </si>
  <si>
    <t>d s1</t>
  </si>
  <si>
    <t>l s2</t>
  </si>
  <si>
    <t>t s2</t>
  </si>
  <si>
    <t>dm s2</t>
  </si>
  <si>
    <t>how have you been selected</t>
  </si>
  <si>
    <t>l s3</t>
  </si>
  <si>
    <t>t s3</t>
  </si>
  <si>
    <t>dm s3</t>
  </si>
  <si>
    <t>k c1</t>
  </si>
  <si>
    <t>p c1</t>
  </si>
  <si>
    <t>cr c1</t>
  </si>
  <si>
    <t>k c2</t>
  </si>
  <si>
    <t>p c2</t>
  </si>
  <si>
    <t>cr c2</t>
  </si>
  <si>
    <t>k c3</t>
  </si>
  <si>
    <t>p c3</t>
  </si>
  <si>
    <t>cr c3</t>
  </si>
  <si>
    <t>KW</t>
  </si>
  <si>
    <t>LS</t>
  </si>
  <si>
    <t>CO</t>
  </si>
  <si>
    <t>PS</t>
  </si>
  <si>
    <t>DM</t>
  </si>
  <si>
    <t>CR</t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</si>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</sst>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25"/>
  <sheetViews>
    <sheetView tabSelected="1" topLeftCell="CQ1" workbookViewId="0">
      <selection activeCell="CZ2" sqref="CZ2:CZ425"/>
    </sheetView>
  </sheetViews>
  <sheetFormatPr defaultRowHeight="14.4" x14ac:dyDescent="0.3"/>
  <sheetData>
    <row r="1" spans="1:104" ht="187.2" x14ac:dyDescent="0.3">
      <c r="A1" t="s">
        <v>513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515</v>
      </c>
      <c r="J1" t="s">
        <v>516</v>
      </c>
      <c r="K1" t="s">
        <v>517</v>
      </c>
      <c r="L1" t="s">
        <v>514</v>
      </c>
      <c r="M1" t="s">
        <v>518</v>
      </c>
      <c r="N1" s="1" t="s">
        <v>7</v>
      </c>
      <c r="O1" t="s">
        <v>8</v>
      </c>
      <c r="P1" t="s">
        <v>9</v>
      </c>
      <c r="Q1" t="s">
        <v>10</v>
      </c>
      <c r="R1" t="s">
        <v>11</v>
      </c>
      <c r="S1" t="s">
        <v>519</v>
      </c>
      <c r="T1" t="s">
        <v>520</v>
      </c>
      <c r="U1" t="s">
        <v>521</v>
      </c>
      <c r="V1" t="s">
        <v>522</v>
      </c>
      <c r="W1" t="s">
        <v>523</v>
      </c>
      <c r="X1" s="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524</v>
      </c>
      <c r="AD1" t="s">
        <v>525</v>
      </c>
      <c r="AE1" t="s">
        <v>526</v>
      </c>
      <c r="AF1" t="s">
        <v>527</v>
      </c>
      <c r="AG1" t="s">
        <v>528</v>
      </c>
      <c r="AI1" s="1" t="s">
        <v>17</v>
      </c>
      <c r="AJ1" t="s">
        <v>18</v>
      </c>
      <c r="AK1" t="s">
        <v>529</v>
      </c>
      <c r="AL1" t="s">
        <v>530</v>
      </c>
      <c r="AM1" t="s">
        <v>531</v>
      </c>
      <c r="AN1" t="s">
        <v>532</v>
      </c>
      <c r="AO1" s="1" t="s">
        <v>19</v>
      </c>
      <c r="AP1" t="s">
        <v>20</v>
      </c>
      <c r="AQ1" t="s">
        <v>529</v>
      </c>
      <c r="AR1" t="s">
        <v>530</v>
      </c>
      <c r="AS1" t="s">
        <v>531</v>
      </c>
      <c r="AT1" t="s">
        <v>532</v>
      </c>
      <c r="AU1" s="1" t="s">
        <v>21</v>
      </c>
      <c r="AV1" s="1" t="s">
        <v>22</v>
      </c>
      <c r="AW1" s="1" t="s">
        <v>533</v>
      </c>
      <c r="AX1" s="1" t="s">
        <v>530</v>
      </c>
      <c r="AY1" s="1" t="s">
        <v>531</v>
      </c>
      <c r="AZ1" s="1" t="s">
        <v>532</v>
      </c>
      <c r="BA1" s="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534</v>
      </c>
      <c r="BG1" t="s">
        <v>535</v>
      </c>
      <c r="BH1" t="s">
        <v>536</v>
      </c>
      <c r="BI1" s="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537</v>
      </c>
      <c r="BO1" t="s">
        <v>538</v>
      </c>
      <c r="BP1" t="s">
        <v>539</v>
      </c>
      <c r="BQ1" s="1" t="s">
        <v>33</v>
      </c>
      <c r="BR1" t="s">
        <v>34</v>
      </c>
      <c r="BS1" t="s">
        <v>540</v>
      </c>
      <c r="BT1" t="s">
        <v>35</v>
      </c>
      <c r="BU1" t="s">
        <v>36</v>
      </c>
      <c r="BV1" t="s">
        <v>541</v>
      </c>
      <c r="BW1" t="s">
        <v>542</v>
      </c>
      <c r="BX1" t="s">
        <v>543</v>
      </c>
      <c r="BY1" s="1" t="s">
        <v>37</v>
      </c>
      <c r="BZ1" t="s">
        <v>38</v>
      </c>
      <c r="CA1" t="s">
        <v>39</v>
      </c>
      <c r="CB1" t="s">
        <v>544</v>
      </c>
      <c r="CC1" t="s">
        <v>545</v>
      </c>
      <c r="CD1" t="s">
        <v>546</v>
      </c>
      <c r="CE1" s="1" t="s">
        <v>40</v>
      </c>
      <c r="CF1" t="s">
        <v>41</v>
      </c>
      <c r="CG1" t="s">
        <v>42</v>
      </c>
      <c r="CH1" t="s">
        <v>547</v>
      </c>
      <c r="CI1" t="s">
        <v>548</v>
      </c>
      <c r="CJ1" t="s">
        <v>549</v>
      </c>
      <c r="CK1" s="1" t="s">
        <v>43</v>
      </c>
      <c r="CL1" t="s">
        <v>44</v>
      </c>
      <c r="CM1" t="s">
        <v>45</v>
      </c>
      <c r="CN1" t="s">
        <v>550</v>
      </c>
      <c r="CO1" t="s">
        <v>551</v>
      </c>
      <c r="CP1" t="s">
        <v>552</v>
      </c>
      <c r="CQ1" t="s">
        <v>46</v>
      </c>
      <c r="CR1" t="s">
        <v>47</v>
      </c>
      <c r="CS1" t="s">
        <v>48</v>
      </c>
      <c r="CT1" t="s">
        <v>553</v>
      </c>
      <c r="CU1" t="s">
        <v>554</v>
      </c>
      <c r="CV1" t="s">
        <v>555</v>
      </c>
      <c r="CW1" t="s">
        <v>556</v>
      </c>
      <c r="CX1" t="s">
        <v>557</v>
      </c>
      <c r="CY1" t="s">
        <v>558</v>
      </c>
      <c r="CZ1" t="s">
        <v>559</v>
      </c>
    </row>
    <row r="2" spans="1:104" x14ac:dyDescent="0.3">
      <c r="A2">
        <f>IF(B2 &gt;= 3.7, 25, IF(B2 &gt;= 3.3, 20, IF(B2 &gt;= 3, 15, IF(B2 &gt;= 2, 10, 0))))</f>
        <v>10</v>
      </c>
      <c r="B2">
        <v>2.9</v>
      </c>
      <c r="C2" t="s">
        <v>62</v>
      </c>
      <c r="I2">
        <f>IF(ISBLANK(D2),0,IF(F2="universitylevel",IF(E2="team",IF(G2="1st",IF(H2="leader",3,4),IF(G2="2nd",IF(H2="leader",2,3),IF(G2="3rd",IF(H2="leader",1,3),IF(H2="leader",0.5,1)))),0),IF(F2="nationallevel",IF(E2="team",IF(G2="1st",IF(H2="leader",4,5),IF(G2="2nd",IF(H2="leader",3,4),IF(G2="3rd",IF(H2="leader",2,3),IF(H2="leader",0.5,1)))),0),IF(E2="team",IF(G2="1st",IF(H2="leader",5,10),IF(G2="2nd",IF(H2="leader",4,5),IF(G2="3rd",IF(H2="leader",3,4),IF(H2="leader",0.5,1)))),0))))</f>
        <v>0</v>
      </c>
      <c r="J2">
        <f>IF(ISBLANK(D2),0,IF(F2="universitylevel",IF(E2="team",IF(G2="1st",IF(H2="leader",3,0),IF(G2="2nd",IF(H2="leader",2,0),IF(G2="3rd",IF(H2="leader",1,0),IF(H2="leader",0.5,0)))),0),IF(F2="nationallevel",IF(E2="team",IF(G2="1st",IF(H2="leader",4,0),IF(G2="2nd",IF(H2="leader",3,0),IF(G2="3rd",IF(H2="leader",2,0),IF(H2="leader",0.5,0)))),0),IF(E2="team",IF(G2="1st",IF(H2="leader",5,0),IF(G2="2nd",IF(H2="leader",4,0),IF(G2="3rd",IF(H2="leader",3,0),IF(H2="leader",0.5,0)))),0))))</f>
        <v>0</v>
      </c>
      <c r="K2">
        <f>IF(ISBLANK(D2),0,IF(F2="universitylevel",IF(E2="team",IF(G2="1st",IF(H2="leader",3,3),IF(G2="2nd",IF(H2="leader",2,2),IF(G2="3rd",IF(H2="leader",1,1),IF(H2="leader",0.5,0.5)))),IF(G2="1st",5,IF(G2="2nd",2,IF(G2="3rd",1,0.5)))),IF(F2="nationallevel",IF(E2="team",IF(G2="1st",IF(H2="leader",4,5),IF(G2="2nd",IF(H2="leader",3,3),IF(G2="3rd",IF(H2="leader",2,2),IF(H2="leader",0.5,0.5)))),IF(G2="1st",5,IF(G2="2nd",5,IF(G2="3rd",2,0.5)))),IF(E2="team",IF(G2="1st",IF(H2="leader",5,5),IF(G2="2nd",IF(H2="leader",4,5),IF(G2="3rd",IF(H2="leader",3,3),IF(H2="leader",0.5,0.5)))),IF(G2="1st",5,IF(G2="2nd",5,IF(G2="3rd",5,0.5)))))))</f>
        <v>0</v>
      </c>
      <c r="L2">
        <f>IF(ISBLANK(D2),0,IF(F2="universitylevel",IF(E2="team",IF(G2="1st",IF(H2="leader",3,4),IF(G2="2nd",IF(H2="leader",2,3),IF(G2="3rd",IF(H2="leader",1,1),IF(H2="leader",0.5,0.5)))),IF(G2="1st",5,IF(G2="2nd",5,IF(G2="3rd",3,1)))),IF(F2="nationallevel",IF(E2="team",IF(G2="1st",IF(H2="leader",4,5),IF(G2="2nd",IF(H2="leader",3,4),IF(G2="3rd",IF(H2="leader",2,3),IF(H2="leader",0.5,0.5)))),IF(G2="1st",10,IF(G2="2nd",5,IF(G2="3rd",5,1)))),IF(E2="team",IF(G2="1st",IF(H2="leader",5,5),IF(G2="2nd",IF(H2="leader",4,5),IF(G2="3rd",IF(H2="leader",3,4),IF(H2="leader",0.5,0.5)))),IF(G2="1st",15,IF(G2="2nd",10,IF(G2="3rd",5,1)))))))</f>
        <v>0</v>
      </c>
      <c r="M2">
        <f>IF(ISBLANK(D2),0,IF(F2="universitylevel",IF(E2="team",IF(G2="1st",IF(H2="leader",3,4),IF(G2="2nd",IF(H2="leader",2,2),IF(G2="3rd",IF(H2="leader",1,1),IF(H2="leader",0.5,0.5)))),IF(G2="1st",5,IF(G2="2nd",3,IF(G2="3rd",1,1)))),IF(F2="nationallevel",IF(E2="team",IF(G2="1st",IF(H2="leader",4,5),IF(G2="2nd",IF(H2="leader",3,4),IF(G2="3rd",IF(H2="leader",2,2),IF(H2="leader",0.5,0.5)))),IF(G2="1st",5,IF(G2="2nd",5,IF(G2="3rd",3,1)))),IF(E2="team",IF(G2="1st",IF(H2="leader",5,5),IF(G2="2nd",IF(H2="leader",4,3),IF(G2="3rd",IF(H2="leader",3,4),IF(H2="leader",0.5,0.5)))),IF(G2="1st",5,IF(G2="2nd",5,IF(G2="3rd",5,1)))))))</f>
        <v>0</v>
      </c>
      <c r="S2">
        <f>IF(ISBLANK(N2),0,IF(P2="universitylevel",IF(O2="team",IF(Q2="1st",IF(R2="leader",3,4),IF(Q2="2nd",IF(R2="leader",2,3),IF(Q2="3rd",IF(R2="leader",1,3),IF(R2="leader",0.5,1)))),0),IF(P2="nationallevel",IF(O2="team",IF(Q2="1st",IF(R2="leader",4,5),IF(Q2="2nd",IF(R2="leader",3,4),IF(Q2="3rd",IF(R2="leader",2,3),IF(R2="leader",0.5,1)))),0),IF(O2="team",IF(Q2="1st",IF(R2="leader",5,10),IF(Q2="2nd",IF(R2="leader",4,5),IF(Q2="3rd",IF(R2="leader",3,4),IF(R2="leader",0.5,1)))),0))))</f>
        <v>0</v>
      </c>
      <c r="T2">
        <f>IF(ISBLANK(N2),0,IF(P2="universitylevel",IF(O2="team",IF(Q2="1st",IF(R2="leader",3,0),IF(Q2="2nd",IF(R2="leader",2,0),IF(Q2="3rd",IF(R2="leader",1,0),IF(R2="leader",0.5,0)))),0),IF(P2="nationallevel",IF(O2="team",IF(Q2="1st",IF(R2="leader",4,0),IF(Q2="2nd",IF(R2="leader",3,0),IF(Q2="3rd",IF(R2="leader",2,0),IF(R2="leader",0.5,0)))),0),IF(O2="team",IF(Q2="1st",IF(R2="leader",5,0),IF(Q2="2nd",IF(R2="leader",4,0),IF(Q2="3rd",IF(R2="leader",3,0),IF(R2="leader",0.5,0)))),0))))</f>
        <v>0</v>
      </c>
      <c r="U2">
        <f>IF(ISBLANK(N2),0,IF(P2="universitylevel",IF(O2="team",IF(Q2="1st",IF(R2="leader",3,4),IF(Q2="2nd",IF(R2="leader",2,3),IF(Q2="3rd",IF(R2="leader",1,1),IF(R2="leader",0.5,0.5)))),IF(Q2="1st",5,IF(Q2="2nd",5,IF(Q2="3rd",3,1)))),IF(P2="nationallevel",IF(O2="team",IF(Q2="1st",IF(R2="leader",4,5),IF(Q2="2nd",IF(R2="leader",3,4),IF(Q2="3rd",IF(R2="leader",2,3),IF(R2="leader",0.5,0.5)))),IF(Q2="1st",10,IF(Q2="2nd",5,IF(Q2="3rd",5,1)))),IF(O2="team",IF(Q2="1st",IF(R2="leader",5,5),IF(Q2="2nd",IF(R2="leader",4,5),IF(Q2="3rd",IF(R2="leader",3,4),IF(R2="leader",0.5,0.5)))),IF(Q2="1st",15,IF(Q2="2nd",10,IF(Q2="3rd",5,1)))))))</f>
        <v>0</v>
      </c>
      <c r="V2">
        <f>IF(ISBLANK(N2),0,IF(P2="universitylevel",IF(O2="team",IF(Q2="1st",IF(R2="leader",3,4),IF(Q2="2nd",IF(R2="leader",2,2),IF(Q2="3rd",IF(R2="leader",1,1),IF(R2="leader",0.5,0.5)))),IF(Q2="1st",5,IF(Q2="2nd",3,IF(Q2="3rd",1,1)))),IF(P2="nationallevel",IF(O2="team",IF(Q2="1st",IF(R2="leader",4,5),IF(Q2="2nd",IF(R2="leader",3,4),IF(Q2="3rd",IF(R2="leader",2,2),IF(R2="leader",0.5,0.5)))),IF(Q2="1st",5,IF(Q2="2nd",5,IF(Q2="3rd",3,1)))),IF(O2="team",IF(Q2="1st",IF(R2="leader",5,5),IF(Q2="2nd",IF(R2="leader",4,3),IF(Q2="3rd",IF(R2="leader",3,4),IF(R2="leader",0.5,0.5)))),IF(Q2="1st",5,IF(Q2="2nd",5,IF(Q2="3rd",5,1)))))))</f>
        <v>0</v>
      </c>
      <c r="W2">
        <f>IF(ISBLANK(N2),0,IF(P2="universitylevel",IF(O2="team",IF(Q2="1st",IF(R2="leader",3,3),IF(Q2="2nd",IF(R2="leader",2,2),IF(Q2="3rd",IF(R2="leader",1,1),IF(R2="leader",0.5,0.5)))),IF(Q2="1st",5,IF(Q2="2nd",2,IF(Q2="3rd",1,0.5)))),IF(P2="nationallevel",IF(O2="team",IF(Q2="1st",IF(R2="leader",4,5),IF(Q2="2nd",IF(R2="leader",3,3),IF(Q2="3rd",IF(R2="leader",2,2),IF(R2="leader",0.5,0.5)))),IF(Q2="1st",5,IF(Q2="2nd",5,IF(Q2="3rd",2,0.5)))),IF(O2="team",IF(Q2="1st",IF(R2="leader",5,5),IF(Q2="2nd",IF(R2="leader",4,5),IF(Q2="3rd",IF(R2="leader",3,3),IF(R2="leader",0.5,0.5)))),IF(Q2="1st",5,IF(Q2="2nd",5,IF(Q2="3rd",5,0.5)))))))</f>
        <v>0</v>
      </c>
      <c r="AC2">
        <f>IF(ISBLANK(X2),0,IF(Z2="universitylevel",IF(Y2="team",IF(AA2="1st",IF(AB2="leader",3,4),IF(AA2="2nd",IF(AB2="leader",2,3),IF(AA2="3rd",IF(AB2="leader",1,3),IF(AB2="leader",0.5,1)))),0),IF(Z2="nationallevel",IF(Y2="team",IF(AA2="1st",IF(AB2="leader",4,5),IF(AA2="2nd",IF(AB2="leader",3,4),IF(AA2="3rd",IF(AB2="leader",2,3),IF(AB2="leader",0.5,1)))),0),IF(Y2="team",IF(AA2="1st",IF(AB2="leader",5,10),IF(AA2="2nd",IF(AB2="leader",4,5),IF(AA2="3rd",IF(AB2="leader",3,4),IF(AB2="leader",0.5,1)))),0))))</f>
        <v>0</v>
      </c>
      <c r="AD2">
        <f>IF(ISBLANK(X2),0,IF(Z2="universitylevel",IF(Y2="team",IF(AA2="1st",IF(AB2="leader",3,0),IF(AA2="2nd",IF(AB2="leader",2,0),IF(AA2="3rd",IF(AB2="leader",1,0),IF(AB2="leader",0.5,0)))),0),IF(Z2="nationallevel",IF(Y2="team",IF(AA2="1st",IF(AB2="leader",4,0),IF(AA2="2nd",IF(AB2="leader",3,0),IF(AA2="3rd",IF(AB2="leader",2,0),IF(AB2="leader",0.5,0)))),0),IF(Y2="team",IF(AA2="1st",IF(AB2="leader",5,0),IF(AA2="2nd",IF(AB2="leader",4,0),IF(AA2="3rd",IF(AB2="leader",3,0),IF(AB2="leader",0.5,0)))),0))))</f>
        <v>0</v>
      </c>
      <c r="AE2">
        <f>IF(ISBLANK(X2),0,IF(Z2="universitylevel",IF(Y2="team",IF(AA2="1st",IF(AB2="leader",3,4),IF(AA2="2nd",IF(AB2="leader",2,3),IF(AA2="3rd",IF(AB2="leader",1,1),IF(AB2="leader",0.5,0.5)))),IF(AA2="1st",5,IF(AA2="2nd",5,IF(AA2="3rd",3,1)))),IF(Z2="nationallevel",IF(Y2="team",IF(AA2="1st",IF(AB2="leader",4,5),IF(AA2="2nd",IF(AB2="leader",3,4),IF(AA2="3rd",IF(AB2="leader",2,3),IF(AB2="leader",0.5,0.5)))),IF(AA2="1st",10,IF(AA2="2nd",5,IF(AA2="3rd",5,1)))),IF(Y2="team",IF(AA2="1st",IF(AB2="leader",5,5),IF(AA2="2nd",IF(AB2="leader",4,5),IF(AA2="3rd",IF(AB2="leader",3,4),IF(AB2="leader",0.5,0.5)))),IF(AA2="1st",15,IF(AA2="2nd",10,IF(AA2="3rd",5,1)))))))</f>
        <v>0</v>
      </c>
      <c r="AF2">
        <f>IF(ISBLANK(X2),0,IF(Z2="universitylevel",IF(Y2="team",IF(AA2="1st",IF(AB2="leader",3,4),IF(AA2="2nd",IF(AB2="leader",2,2),IF(AA2="3rd",IF(AB2="leader",1,1),IF(AB2="leader",0.5,0.5)))),IF(AA2="1st",5,IF(AA2="2nd",3,IF(AA2="3rd",1,1)))),IF(Z2="nationallevel",IF(Y2="team",IF(AA2="1st",IF(AB2="leader",4,5),IF(AA2="2nd",IF(AB2="leader",3,4),IF(AA2="3rd",IF(AB2="leader",2,2),IF(AB2="leader",0.5,0.5)))),IF(AA2="1st",5,IF(AA2="2nd",5,IF(AA2="3rd",3,1)))),IF(Y2="team",IF(AA2="1st",IF(AB2="leader",5,5),IF(AB2="2nd",IF(AB2="leader",4,3),IF(AA2="3rd",IF(AB2="leader",3,4),IF(AB2="leader",0.5,0.5)))),IF(AA2="1st",5,IF(AA2="2nd",5,IF(AA2="3rd",5,1)))))))</f>
        <v>0</v>
      </c>
      <c r="AG2">
        <f>IF(ISBLANK(X2),0,IF(Z2="universitylevel",IF(Y2="team",IF(AA2="1st",IF(AB2="leader",3,3),IF(AA2="2nd",IF(AB2="leader",2,2),IF(AA2="3rd",IF(AB2="leader",1,1),IF(AB2="leader",0.5,0.5)))),IF(AA2="1st",5,IF(AA2="2nd",2,IF(AA2="3rd",1,0.5)))),IF(Z2="nationallevel",IF(Y2="team",IF(AA2="1st",IF(AB2="leader",4,5),IF(AA2="2nd",IF(AB2="leader",3,3),IF(AA2="3rd",IF(AB2="leader",2,2),IF(AB2="leader",0.5,0.5)))),IF(AA2="1st",5,IF(AA2="2nd",5,IF(AA2="3rd",2,0.5)))),IF(Y2="team",IF(AA2="1st",IF(AB2="leader",5,5),IF(AA2="2nd",IF(AB2="leader",4,5),IF(AA2="3rd",IF(AB2="leader",3,3),IF(AB2="leader",0.5,0.5)))),IF(AA2="1st",5,IF(AA2="2nd",5,IF(AA2="3rd",5,0.5)))))))</f>
        <v>0</v>
      </c>
      <c r="AK2">
        <f>IF(ISBLANK(AI2),0,IF(AJ2="president",5,IF(AJ2="lead",4,3)))</f>
        <v>0</v>
      </c>
      <c r="AL2">
        <f>IF(ISBLANK(AI2),0,IF(AJ2="president",5,IF(AJ2="lead",3,0)))</f>
        <v>0</v>
      </c>
      <c r="AM2">
        <f>IF(ISBLANK(AI2),0,IF(AJ2="president",3,IF(AJ2="lead",2,1)))</f>
        <v>0</v>
      </c>
      <c r="AN2">
        <f>IF(ISBLANK(AI2),0,IF(AJ2="president",2,IF(AJ2="lead",1,1)))</f>
        <v>0</v>
      </c>
      <c r="AQ2">
        <f>IF(ISBLANK(AO2),0,IF(AP2="president",5,IF(AP2="lead",4,3)))</f>
        <v>0</v>
      </c>
      <c r="AR2">
        <f>IF(ISBLANK(AO2),0,IF(AP2="president",5,IF(AP2="lead",3,0)))</f>
        <v>0</v>
      </c>
      <c r="AS2">
        <f>IF(ISBLANK(AO2),0,IF(AP2="president",3,IF(AP2="lead",2,1)))</f>
        <v>0</v>
      </c>
      <c r="AT2">
        <f>IF(ISBLANK(AO2),0,IF(AP2="president",3,IF(AP2="lead",2,1)))</f>
        <v>0</v>
      </c>
      <c r="AW2">
        <f>IF(ISBLANK(AU2),0,IF(AV2="president",5,IF(AV2="lead",4,3)))</f>
        <v>0</v>
      </c>
      <c r="AX2">
        <f>IF(ISBLANK(AU2),0,IF(AV2="president",5,IF(AV2="lead",3,0)))</f>
        <v>0</v>
      </c>
      <c r="AY2">
        <f>IF(ISBLANK(AU2),0,IF(AV2="president",3,IF(AV2="lead",2,1)))</f>
        <v>0</v>
      </c>
      <c r="AZ2">
        <v>0</v>
      </c>
      <c r="BF2">
        <f>(IF(ISBLANK(BA2),0,IF(BD2="team",IF(BB2="universitylevel",IF(BC2="1st",IF(BE2="captain",2,IF(BE2="vicecaptain",3,4)),IF(BC2="2nd",IF(BE2="captain",1,IF(BE2="vicecaptain",2,3)),IF(BC2="3rd",IF(BE2="captain",1,IF(BE2="vicecaptain",1.5,3)),IF(BE2="captain",1,IF(BE2="vicecaptain",1.5,1))))),0),0)))+(IF(ISBLANK(BA2),0,IF(BD2="team",IF(BB2="nationallevel",IF(BC2="1st",IF(BE2="captain",2,IF(BE2="vicecaptain",3,4)),IF(BC2="2nd",IF(BE2="captain",2,IF(BE2="vicecaptain",3,4)),IF(BC2="3rd",IF(BE2="captain",1,IF(BE2="vicecaptain",2,3)),IF(BE2="captain",1,IF(BE2="vicecaptain",1.5,1))))),0),0)))+(IF(ISBLANK(BA2),0,IF(BD2="team",IF(BB2="internationallevel",IF(BC2="1st",IF(BE2="captain",2,IF(BE2="vicecaptain",3,5)),IF(BC2="2nd",IF(BE2="captain",2,IF(BE2="vicecaptain",3,4)),IF(BC2="3rd",IF(BE2="captain",2,IF(BE2="vicecaptain",3,4)),IF(BE2="captain",1,IF(BE2="vicecaptain",1.5,1))))),0),0)))</f>
        <v>0</v>
      </c>
      <c r="BG2">
        <f>IF(ISBLANK(BA2),0,IF(BD2="team",IF(BB2="universitylevel",IF(BC2="1st",IF(BE2="captain",2,IF(BE2="vicecaptain",1,0)),IF(BC2="2nd",IF(BE2="captain",2,IF(BE2="vicecaptain",1,0)),IF(BC2="3rd",IF(BE2="captain",1,IF(BE2="vicecaptain",0.5,0)),IF(BE2="captain",0.5,0)))),IF(BB2="nationallevel",IF(BC2="1st",IF(BE2="captain",3,IF(BE2="vicecaptain",2,0)),IF(BC2="2nd",IF(BE2="captain",2,IF(BE2="vicecaptain",1,0)),IF(BC2="3rd",IF(BE2="captain",2,IF(BE2="vicecaptain",1,0)),IF(BE2="captain",0.5,0)))),IF(BC2="1st",IF(BE2="captain",3,IF(BE2="vicecaptain",2,0)),IF(BC2="2nd",IF(BE2="captain",3,IF(BE2="vicecaptain",2,0)),IF(BC2="3rd",IF(BE2="captain",2,IF(BE2="vicecaptain",1,0)),IF(BE2="captain",0.5,0)))))),0))</f>
        <v>0</v>
      </c>
      <c r="BH2">
        <f>IF(ISBLANK(BA2),0,IF(BD2="team",IF(BB2="universitylevel",IF(BC2="1st",IF(BE2="captain",3,IF(BE2="vicecaptain",3,3)),IF(BC2="2nd",IF(BE2="captain",3,IF(BE2="vicecaptain",3,3)),IF(BC2="3rd",IF(BE2="captain",3,IF(BE2="vicecaptain",3,2)),IF(BE2="captain",0.5,IF(BE2="vicecaptain",0.5,1))))),0),IF(BB2="universitylevel",IF(BC2="1st",7,IF(BC2="2nd",6,IF(BC2="3rd",5,2))))))</f>
        <v>0</v>
      </c>
      <c r="BN2">
        <f>IF(ISBLANK(BI2),0,IF(BK2="team",IF(BJ2="universitylevel",IF(BL2="1st",IF(BM2="captain",2,IF(BM2="vicecaptain",1,0)),IF(BL2="2nd",IF(BM2="captain",2,IF(BM2="vicecaptain",1,0)),IF(BL2="3rd",IF(BM2="captain",1,IF(BM2="vicecaptain",0.5,0)),IF(BM2="captain",0.5,0)))),IF(BJ2="nationallevel",IF(BL2="1st",IF(BM2="captain",3,IF(BM2="vicecaptain",2,0)),IF(BL2="2nd",IF(BM2="captain",2,IF(BM2="vicecaptain",1,0)),IF(BL2="3rd",IF(BM2="captain",2,IF(BM2="vicecaptain",1,0)),IF(BM2="captain",0.5,0)))),IF(BL2="1st",IF(BM2="captain",3,IF(BM2="vicecaptain",2,0)),IF(BL2="2nd",IF(BM2="captain",3,IF(BM2="vicecaptain",2,0)),IF(BM2="3rd",IF(BM2="captain",2,IF(BM2="vicecaptain",1,0)),IF(BM2="captain",0.5,0)))))),0))</f>
        <v>0</v>
      </c>
      <c r="BO2">
        <f>(IF(ISBLANK(BI2),0,IF(BK2="team",IF(BJ2="universitylevel",IF(BL2="1st",IF(BM2="captain",2,IF(BM2="vicecaptain",3,4)),IF(BL2="2nd",IF(BM2="captain",1,IF(BM2="vicecaptain",2,3)),IF(BL2="3rd",IF(BM2="captain",1,IF(BM2="vicecaptain",1.5,3)),IF(BM2="captain",1,IF(BM2="vicecaptain",1.5,1))))),0),0)))+(IF(ISBLANK(BI2),0,IF(BK2="team",IF(BJ2="nationallevel",IF(BL2="1st",IF(BM2="captain",2,IF(BM2="vicecaptain",3,4)),IF(BL2="2nd",IF(BM2="captain",2,IF(BM2="vicecaptain",3,4)),IF(BL2="3rd",IF(BM2="captain",1,IF(BM2="vicecaptain",2,3)),IF(BM2="captain",1,IF(BM2="vicecaptain",1.5,1))))),0),0)))+(IF(ISBLANK(BI2),0,IF(BK2="team",IF(BJ2="internationallevel",IF(BL2="1st",IF(BM2="captain",2,IF(BM2="vicecaptain",3,5)),IF(BL2="2nd",IF(BM2="captain",2,IF(BM2="vicecaptain",3,4)),IF(BL2="3rd",IF(BM2="captain",2,IF(BM2="vicecaptain",3,4)),IF(BM2="captain",1,IF(BM2="vicecaptain",1.5,1))))),0),0)))</f>
        <v>0</v>
      </c>
      <c r="BP2">
        <f>IF(ISBLANK(BI2),0,IF(BK2="team",IF(BJ2="universitylevel",IF(BL2="1st",IF(BM2="captain",3,IF(BM2="vicecaptain",3,3)),IF(BL2="2nd",IF(BM2="captain",3,IF(BM2="vicecaptain",3,3)),IF(BL2="3rd",IF(BM2="captain",3,IF(BM2="vicecaptain",3,2)),IF(BM2="captain",0.5,IF(BM2="vicecaptain",0.5,1))))),0),IF(BJ2="universitylevel",IF(BL2="1st",7,IF(BL2="2nd",6,IF(BL2="3rd",5,2))))))</f>
        <v>0</v>
      </c>
      <c r="BV2">
        <f>IF(ISBLANK(BQ2),0,IF(BS2="team",IF(BR2="universitylevel",IF(BT2="1st",IF(BU2="captain",2,IF(BU2="vicecaptain",1,0)),IF(BT2="2nd",IF(BU2="captain",2,IF(BU2="vicecaptain",1,0)),IF(BT2="3rd",IF(BU2="captain",1,IF(BU2="vicecaptain",0.5,0)),IF(BU2="captain",0.5,0)))),IF(BR2="nationallevel",IF(BT2="1st",IF(BU2="captain",3,IF(BU2="vicecaptain",2,0)),IF(BT2="2nd",IF(BU2="captain",2,IF(BU2="vicecaptain",1,0)),IF(BT2="3rd",IF(BU2="captain",2,IF(BU2="vicecaptain",1,0)),IF(BU2="captain",0.5,0)))),IF(BT2="1st",IF(BU2="captain",3,IF(BU2="vicecaptain",2,0)),IF(BT2="2nd",IF(BU2="captain",3,IF(BU2="vicecaptain",2,0)),IF(BT2="3rd",IF(BU2="captain",2,IF(BU2="vicecaptain",1,0)),IF(BU2="captain",0.5,0)))))),0))</f>
        <v>0</v>
      </c>
      <c r="BW2">
        <f>(IF(ISBLANK(BQ2),0,IF(BS2="team",IF(BR2="universitylevel",IF(BT2="1st",IF(BU2="captain",2,IF(BU2="vicecaptain",3,4)),IF(BT2="2nd",IF(BU2="captain",1,IF(BU2="vicecaptain",2,3)),IF(BT2="3rd",IF(BU2="captain",1,IF(BU2="vicecaptain",1.5,3)),IF(BU2="captain",1,IF(BU2="vicecaptain",1.5,1))))),0),0)))+(IF(ISBLANK(BQ2),0,IF(BS2="team",IF(BR2="nationallevel",IF(BT2="1st",IF(BU2="captain",2,IF(BU2="vicecaptain",3,4)),IF(BT2="2nd",IF(BU2="captain",2,IF(BU2="vicecaptain",3,4)),IF(BT2="3rd",IF(BU2="captain",1,IF(BU2="vicecaptain",2,3)),IF(BU2="captain",1,IF(BU2="vicecaptain",1.5,1))))),0),0)))+(IF(ISBLANK(BQ2),0,IF(BS2="team",IF(BR2="internationallevel",IF(BT2="1st",IF(BU2="captain",2,IF(BU2="vicecaptain",3,5)),IF(BT2="2nd",IF(BU2="captain",2,IF(BU2="vicecaptain",3,4)),IF(BT2="3rd",IF(BU2="captain",2,IF(BU2="vicecaptain",3,4)),IF(BU2="captain",1,IF(BU2="vicecaptain",1.5,1))))),0),0)))</f>
        <v>0</v>
      </c>
      <c r="BX2">
        <f>IF(ISBLANK(BQ2),0,IF(BS2="team",IF(BR2="universitylevel",IF(BT2="1st",IF(BU2="captain",3,IF(BU2="vicecaptain",3,3)),IF(BT2="2nd",IF(BU2="captain",3,IF(BU2="vicecaptain",3,3)),IF(BT2="3rd",IF(BU2="captain",3,IF(BU2="vicecaptain",3,2)),IF(BU2="captain",0.5,IF(BU2="vicecaptain",0.5,1))))),0),IF(BR2="universitylevel",IF(BT2="1st",7,IF(BT2="2nd",6,IF(BT2="3rd",5,2))))))</f>
        <v>0</v>
      </c>
      <c r="CB2">
        <f>IF(ISBLANK(BY2),0,IF(BZ2="expert",10,IF(BZ2="intermediate",10,5)))</f>
        <v>0</v>
      </c>
      <c r="CC2">
        <f>IF(ISBLANK(BY2),0,IF(BZ2="expert",10,IF(BZ2="intermediate",5,5)))</f>
        <v>0</v>
      </c>
      <c r="CD2">
        <f>IF(ISBLANK(BY2),0,5)</f>
        <v>0</v>
      </c>
      <c r="CH2">
        <f>IF(ISBLANK(CE2),0,IF(CF2="expert",10,IF(CF2="intermediate",10,5)))</f>
        <v>0</v>
      </c>
      <c r="CI2">
        <f>IF(ISBLANK(CE2),0,IF(CF2="expert",10,IF(CF2="intermediate",5,5)))</f>
        <v>0</v>
      </c>
      <c r="CJ2">
        <f>IF(ISBLANK(CE3),0,5)</f>
        <v>5</v>
      </c>
      <c r="CN2">
        <f>IF(ISBLANK(CK2),0,IF(CL2="expert",10,IF(CL2="intermediate",10,5)))</f>
        <v>0</v>
      </c>
      <c r="CO2">
        <f>IF(ISBLANK(CK2),0,IF(CL2="expert",10,IF(CL2="intermediate",5,5)))</f>
        <v>0</v>
      </c>
      <c r="CP2">
        <f>IF(ISBLANK(CK2),0,5)</f>
        <v>0</v>
      </c>
      <c r="CR2">
        <v>0</v>
      </c>
      <c r="CS2" t="s">
        <v>63</v>
      </c>
      <c r="CT2">
        <f>A2+CB2+CH2+CN2</f>
        <v>10</v>
      </c>
      <c r="CU2">
        <f>J2+T2+AD2+AL2+AR2+AX2+BG2+BN2+BV2</f>
        <v>0</v>
      </c>
      <c r="CV2">
        <f>AK2+AQ2+AW2</f>
        <v>0</v>
      </c>
      <c r="CW2">
        <f>L2+U2+AE2+CC2+CI2+CO2</f>
        <v>0</v>
      </c>
      <c r="CX2">
        <f>M2+V2+AF2+AN2+AT2+AZ2+BH2+BP2+BX2</f>
        <v>0</v>
      </c>
      <c r="CY2">
        <f>K2+W2+AG2+CD2+CJ2+CP2</f>
        <v>5</v>
      </c>
      <c r="CZ2">
        <f>I2+S2+AC2+AM2+AS2+AY2+BF2+BO2+BW2</f>
        <v>0</v>
      </c>
    </row>
    <row r="3" spans="1:104" x14ac:dyDescent="0.3">
      <c r="A3">
        <f t="shared" ref="A3:A66" si="0">IF(B3 &gt;= 3.7, 25, IF(B3 &gt;= 3.3, 20, IF(B3 &gt;= 3, 15, IF(B3 &gt;= 2, 10, 0))))</f>
        <v>20</v>
      </c>
      <c r="B3">
        <v>3.52</v>
      </c>
      <c r="C3" t="s">
        <v>62</v>
      </c>
      <c r="I3">
        <f t="shared" ref="I3:I66" si="1">IF(ISBLANK(D3),0,IF(F3="universitylevel",IF(E3="team",IF(G3="1st",IF(H3="leader",3,4),IF(G3="2nd",IF(H3="leader",2,3),IF(G3="3rd",IF(H3="leader",1,3),IF(H3="leader",0.5,1)))),0),IF(F3="nationallevel",IF(E3="team",IF(G3="1st",IF(H3="leader",4,5),IF(G3="2nd",IF(H3="leader",3,4),IF(G3="3rd",IF(H3="leader",2,3),IF(H3="leader",0.5,1)))),0),IF(E3="team",IF(G3="1st",IF(H3="leader",5,10),IF(G3="2nd",IF(H3="leader",4,5),IF(G3="3rd",IF(H3="leader",3,4),IF(H3="leader",0.5,1)))),0))))</f>
        <v>0</v>
      </c>
      <c r="J3">
        <f t="shared" ref="J3:J66" si="2">IF(ISBLANK(D3),0,IF(F3="universitylevel",IF(E3="team",IF(G3="1st",IF(H3="leader",3,0),IF(G3="2nd",IF(H3="leader",2,0),IF(G3="3rd",IF(H3="leader",1,0),IF(H3="leader",0.5,0)))),0),IF(F3="nationallevel",IF(E3="team",IF(G3="1st",IF(H3="leader",4,0),IF(G3="2nd",IF(H3="leader",3,0),IF(G3="3rd",IF(H3="leader",2,0),IF(H3="leader",0.5,0)))),0),IF(E3="team",IF(G3="1st",IF(H3="leader",5,0),IF(G3="2nd",IF(H3="leader",4,0),IF(G3="3rd",IF(H3="leader",3,0),IF(H3="leader",0.5,0)))),0))))</f>
        <v>0</v>
      </c>
      <c r="K3">
        <f t="shared" ref="K3:K66" si="3">IF(ISBLANK(D3),0,IF(F3="universitylevel",IF(E3="team",IF(G3="1st",IF(H3="leader",3,3),IF(G3="2nd",IF(H3="leader",2,2),IF(G3="3rd",IF(H3="leader",1,1),IF(H3="leader",0.5,0.5)))),IF(G3="1st",5,IF(G3="2nd",2,IF(G3="3rd",1,0.5)))),IF(F3="nationallevel",IF(E3="team",IF(G3="1st",IF(H3="leader",4,5),IF(G3="2nd",IF(H3="leader",3,3),IF(G3="3rd",IF(H3="leader",2,2),IF(H3="leader",0.5,0.5)))),IF(G3="1st",5,IF(G3="2nd",5,IF(G3="3rd",2,0.5)))),IF(E3="team",IF(G3="1st",IF(H3="leader",5,5),IF(G3="2nd",IF(H3="leader",4,5),IF(G3="3rd",IF(H3="leader",3,3),IF(H3="leader",0.5,0.5)))),IF(G3="1st",5,IF(G3="2nd",5,IF(G3="3rd",5,0.5)))))))</f>
        <v>0</v>
      </c>
      <c r="L3">
        <f t="shared" ref="L3:L66" si="4">IF(ISBLANK(D3),0,IF(F3="universitylevel",IF(E3="team",IF(G3="1st",IF(H3="leader",3,4),IF(G3="2nd",IF(H3="leader",2,3),IF(G3="3rd",IF(H3="leader",1,1),IF(H3="leader",0.5,0.5)))),IF(G3="1st",5,IF(G3="2nd",5,IF(G3="3rd",3,1)))),IF(F3="nationallevel",IF(E3="team",IF(G3="1st",IF(H3="leader",4,5),IF(G3="2nd",IF(H3="leader",3,4),IF(G3="3rd",IF(H3="leader",2,3),IF(H3="leader",0.5,0.5)))),IF(G3="1st",10,IF(G3="2nd",5,IF(G3="3rd",5,1)))),IF(E3="team",IF(G3="1st",IF(H3="leader",5,5),IF(G3="2nd",IF(H3="leader",4,5),IF(G3="3rd",IF(H3="leader",3,4),IF(H3="leader",0.5,0.5)))),IF(G3="1st",15,IF(G3="2nd",10,IF(G3="3rd",5,1)))))))</f>
        <v>0</v>
      </c>
      <c r="M3">
        <f t="shared" ref="M3:M66" si="5">IF(ISBLANK(D3),0,IF(F3="universitylevel",IF(E3="team",IF(G3="1st",IF(H3="leader",3,4),IF(G3="2nd",IF(H3="leader",2,2),IF(G3="3rd",IF(H3="leader",1,1),IF(H3="leader",0.5,0.5)))),IF(G3="1st",5,IF(G3="2nd",3,IF(G3="3rd",1,1)))),IF(F3="nationallevel",IF(E3="team",IF(G3="1st",IF(H3="leader",4,5),IF(G3="2nd",IF(H3="leader",3,4),IF(G3="3rd",IF(H3="leader",2,2),IF(H3="leader",0.5,0.5)))),IF(G3="1st",5,IF(G3="2nd",5,IF(G3="3rd",3,1)))),IF(E3="team",IF(G3="1st",IF(H3="leader",5,5),IF(G3="2nd",IF(H3="leader",4,3),IF(G3="3rd",IF(H3="leader",3,4),IF(H3="leader",0.5,0.5)))),IF(G3="1st",5,IF(G3="2nd",5,IF(G3="3rd",5,1)))))))</f>
        <v>0</v>
      </c>
      <c r="S3">
        <f t="shared" ref="S3:S66" si="6">IF(ISBLANK(N3),0,IF(P3="universitylevel",IF(O3="team",IF(Q3="1st",IF(R3="leader",3,4),IF(Q3="2nd",IF(R3="leader",2,3),IF(Q3="3rd",IF(R3="leader",1,3),IF(R3="leader",0.5,1)))),0),IF(P3="nationallevel",IF(O3="team",IF(Q3="1st",IF(R3="leader",4,5),IF(Q3="2nd",IF(R3="leader",3,4),IF(Q3="3rd",IF(R3="leader",2,3),IF(R3="leader",0.5,1)))),0),IF(O3="team",IF(Q3="1st",IF(R3="leader",5,10),IF(Q3="2nd",IF(R3="leader",4,5),IF(Q3="3rd",IF(R3="leader",3,4),IF(R3="leader",0.5,1)))),0))))</f>
        <v>0</v>
      </c>
      <c r="T3">
        <f t="shared" ref="T3:T66" si="7">IF(ISBLANK(N3),0,IF(P3="universitylevel",IF(O3="team",IF(Q3="1st",IF(R3="leader",3,0),IF(Q3="2nd",IF(R3="leader",2,0),IF(Q3="3rd",IF(R3="leader",1,0),IF(R3="leader",0.5,0)))),0),IF(P3="nationallevel",IF(O3="team",IF(Q3="1st",IF(R3="leader",4,0),IF(Q3="2nd",IF(R3="leader",3,0),IF(Q3="3rd",IF(R3="leader",2,0),IF(R3="leader",0.5,0)))),0),IF(O3="team",IF(Q3="1st",IF(R3="leader",5,0),IF(Q3="2nd",IF(R3="leader",4,0),IF(Q3="3rd",IF(R3="leader",3,0),IF(R3="leader",0.5,0)))),0))))</f>
        <v>0</v>
      </c>
      <c r="U3">
        <f t="shared" ref="U3:U66" si="8">IF(ISBLANK(N3),0,IF(P3="universitylevel",IF(O3="team",IF(Q3="1st",IF(R3="leader",3,4),IF(Q3="2nd",IF(R3="leader",2,3),IF(Q3="3rd",IF(R3="leader",1,1),IF(R3="leader",0.5,0.5)))),IF(Q3="1st",5,IF(Q3="2nd",5,IF(Q3="3rd",3,1)))),IF(P3="nationallevel",IF(O3="team",IF(Q3="1st",IF(R3="leader",4,5),IF(Q3="2nd",IF(R3="leader",3,4),IF(Q3="3rd",IF(R3="leader",2,3),IF(R3="leader",0.5,0.5)))),IF(Q3="1st",10,IF(Q3="2nd",5,IF(Q3="3rd",5,1)))),IF(O3="team",IF(Q3="1st",IF(R3="leader",5,5),IF(Q3="2nd",IF(R3="leader",4,5),IF(Q3="3rd",IF(R3="leader",3,4),IF(R3="leader",0.5,0.5)))),IF(Q3="1st",15,IF(Q3="2nd",10,IF(Q3="3rd",5,1)))))))</f>
        <v>0</v>
      </c>
      <c r="V3">
        <f t="shared" ref="V3:V66" si="9">IF(ISBLANK(N3),0,IF(P3="universitylevel",IF(O3="team",IF(Q3="1st",IF(R3="leader",3,4),IF(Q3="2nd",IF(R3="leader",2,2),IF(Q3="3rd",IF(R3="leader",1,1),IF(R3="leader",0.5,0.5)))),IF(Q3="1st",5,IF(Q3="2nd",3,IF(Q3="3rd",1,1)))),IF(P3="nationallevel",IF(O3="team",IF(Q3="1st",IF(R3="leader",4,5),IF(Q3="2nd",IF(R3="leader",3,4),IF(Q3="3rd",IF(R3="leader",2,2),IF(R3="leader",0.5,0.5)))),IF(Q3="1st",5,IF(Q3="2nd",5,IF(Q3="3rd",3,1)))),IF(O3="team",IF(Q3="1st",IF(R3="leader",5,5),IF(Q3="2nd",IF(R3="leader",4,3),IF(Q3="3rd",IF(R3="leader",3,4),IF(R3="leader",0.5,0.5)))),IF(Q3="1st",5,IF(Q3="2nd",5,IF(Q3="3rd",5,1)))))))</f>
        <v>0</v>
      </c>
      <c r="W3">
        <f t="shared" ref="W3:W66" si="10">IF(ISBLANK(N3),0,IF(P3="universitylevel",IF(O3="team",IF(Q3="1st",IF(R3="leader",3,3),IF(Q3="2nd",IF(R3="leader",2,2),IF(Q3="3rd",IF(R3="leader",1,1),IF(R3="leader",0.5,0.5)))),IF(Q3="1st",5,IF(Q3="2nd",2,IF(Q3="3rd",1,0.5)))),IF(P3="nationallevel",IF(O3="team",IF(Q3="1st",IF(R3="leader",4,5),IF(Q3="2nd",IF(R3="leader",3,3),IF(Q3="3rd",IF(R3="leader",2,2),IF(R3="leader",0.5,0.5)))),IF(Q3="1st",5,IF(Q3="2nd",5,IF(Q3="3rd",2,0.5)))),IF(O3="team",IF(Q3="1st",IF(R3="leader",5,5),IF(Q3="2nd",IF(R3="leader",4,5),IF(Q3="3rd",IF(R3="leader",3,3),IF(R3="leader",0.5,0.5)))),IF(Q3="1st",5,IF(Q3="2nd",5,IF(Q3="3rd",5,0.5)))))))</f>
        <v>0</v>
      </c>
      <c r="AC3">
        <f t="shared" ref="AC3:AC66" si="11">IF(ISBLANK(X3),0,IF(Z3="universitylevel",IF(Y3="team",IF(AA3="1st",IF(AB3="leader",3,4),IF(AA3="2nd",IF(AB3="leader",2,3),IF(AA3="3rd",IF(AB3="leader",1,3),IF(AB3="leader",0.5,1)))),0),IF(Z3="nationallevel",IF(Y3="team",IF(AA3="1st",IF(AB3="leader",4,5),IF(AA3="2nd",IF(AB3="leader",3,4),IF(AA3="3rd",IF(AB3="leader",2,3),IF(AB3="leader",0.5,1)))),0),IF(Y3="team",IF(AA3="1st",IF(AB3="leader",5,10),IF(AA3="2nd",IF(AB3="leader",4,5),IF(AA3="3rd",IF(AB3="leader",3,4),IF(AB3="leader",0.5,1)))),0))))</f>
        <v>0</v>
      </c>
      <c r="AD3">
        <f t="shared" ref="AD3:AD66" si="12">IF(ISBLANK(X3),0,IF(Z3="universitylevel",IF(Y3="team",IF(AA3="1st",IF(AB3="leader",3,0),IF(AA3="2nd",IF(AB3="leader",2,0),IF(AA3="3rd",IF(AB3="leader",1,0),IF(AB3="leader",0.5,0)))),0),IF(Z3="nationallevel",IF(Y3="team",IF(AA3="1st",IF(AB3="leader",4,0),IF(AA3="2nd",IF(AB3="leader",3,0),IF(AA3="3rd",IF(AB3="leader",2,0),IF(AB3="leader",0.5,0)))),0),IF(Y3="team",IF(AA3="1st",IF(AB3="leader",5,0),IF(AA3="2nd",IF(AB3="leader",4,0),IF(AA3="3rd",IF(AB3="leader",3,0),IF(AB3="leader",0.5,0)))),0))))</f>
        <v>0</v>
      </c>
      <c r="AE3">
        <f t="shared" ref="AE3:AE66" si="13">IF(ISBLANK(X3),0,IF(Z3="universitylevel",IF(Y3="team",IF(AA3="1st",IF(AB3="leader",3,4),IF(AA3="2nd",IF(AB3="leader",2,3),IF(AA3="3rd",IF(AB3="leader",1,1),IF(AB3="leader",0.5,0.5)))),IF(AA3="1st",5,IF(AA3="2nd",5,IF(AA3="3rd",3,1)))),IF(Z3="nationallevel",IF(Y3="team",IF(AA3="1st",IF(AB3="leader",4,5),IF(AA3="2nd",IF(AB3="leader",3,4),IF(AA3="3rd",IF(AB3="leader",2,3),IF(AB3="leader",0.5,0.5)))),IF(AA3="1st",10,IF(AA3="2nd",5,IF(AA3="3rd",5,1)))),IF(Y3="team",IF(AA3="1st",IF(AB3="leader",5,5),IF(AA3="2nd",IF(AB3="leader",4,5),IF(AA3="3rd",IF(AB3="leader",3,4),IF(AB3="leader",0.5,0.5)))),IF(AA3="1st",15,IF(AA3="2nd",10,IF(AA3="3rd",5,1)))))))</f>
        <v>0</v>
      </c>
      <c r="AF3">
        <f t="shared" ref="AF3:AF66" si="14">IF(ISBLANK(X3),0,IF(Z3="universitylevel",IF(Y3="team",IF(AA3="1st",IF(AB3="leader",3,4),IF(AA3="2nd",IF(AB3="leader",2,2),IF(AA3="3rd",IF(AB3="leader",1,1),IF(AB3="leader",0.5,0.5)))),IF(AA3="1st",5,IF(AA3="2nd",3,IF(AA3="3rd",1,1)))),IF(Z3="nationallevel",IF(Y3="team",IF(AA3="1st",IF(AB3="leader",4,5),IF(AA3="2nd",IF(AB3="leader",3,4),IF(AA3="3rd",IF(AB3="leader",2,2),IF(AB3="leader",0.5,0.5)))),IF(AA3="1st",5,IF(AA3="2nd",5,IF(AA3="3rd",3,1)))),IF(Y3="team",IF(AA3="1st",IF(AB3="leader",5,5),IF(AB3="2nd",IF(AB3="leader",4,3),IF(AA3="3rd",IF(AB3="leader",3,4),IF(AB3="leader",0.5,0.5)))),IF(AA3="1st",5,IF(AA3="2nd",5,IF(AA3="3rd",5,1)))))))</f>
        <v>0</v>
      </c>
      <c r="AG3">
        <f t="shared" ref="AG3:AG66" si="15">IF(ISBLANK(X3),0,IF(Z3="universitylevel",IF(Y3="team",IF(AA3="1st",IF(AB3="leader",3,3),IF(AA3="2nd",IF(AB3="leader",2,2),IF(AA3="3rd",IF(AB3="leader",1,1),IF(AB3="leader",0.5,0.5)))),IF(AA3="1st",5,IF(AA3="2nd",2,IF(AA3="3rd",1,0.5)))),IF(Z3="nationallevel",IF(Y3="team",IF(AA3="1st",IF(AB3="leader",4,5),IF(AA3="2nd",IF(AB3="leader",3,3),IF(AA3="3rd",IF(AB3="leader",2,2),IF(AB3="leader",0.5,0.5)))),IF(AA3="1st",5,IF(AA3="2nd",5,IF(AA3="3rd",2,0.5)))),IF(Y3="team",IF(AA3="1st",IF(AB3="leader",5,5),IF(AA3="2nd",IF(AB3="leader",4,5),IF(AA3="3rd",IF(AB3="leader",3,3),IF(AB3="leader",0.5,0.5)))),IF(AA3="1st",5,IF(AA3="2nd",5,IF(AA3="3rd",5,0.5)))))))</f>
        <v>0</v>
      </c>
      <c r="AK3">
        <f t="shared" ref="AK3:AK66" si="16">IF(ISBLANK(AI3),0,IF(AJ3="president",5,IF(AJ3="lead",4,3)))</f>
        <v>0</v>
      </c>
      <c r="AL3">
        <f t="shared" ref="AL3:AL66" si="17">IF(ISBLANK(AI3),0,IF(AJ3="president",5,IF(AJ3="lead",3,0)))</f>
        <v>0</v>
      </c>
      <c r="AM3">
        <f t="shared" ref="AM3:AM66" si="18">IF(ISBLANK(AI3),0,IF(AJ3="president",3,IF(AJ3="lead",2,1)))</f>
        <v>0</v>
      </c>
      <c r="AN3">
        <f t="shared" ref="AN3:AN66" si="19">IF(ISBLANK(AI3),0,IF(AJ3="president",2,IF(AJ3="lead",1,1)))</f>
        <v>0</v>
      </c>
      <c r="AQ3">
        <f t="shared" ref="AQ3:AQ66" si="20">IF(ISBLANK(AO3),0,IF(AP3="president",5,IF(AP3="lead",4,3)))</f>
        <v>0</v>
      </c>
      <c r="AR3">
        <f t="shared" ref="AR3:AR66" si="21">IF(ISBLANK(AO3),0,IF(AP3="president",5,IF(AP3="lead",3,0)))</f>
        <v>0</v>
      </c>
      <c r="AS3">
        <f t="shared" ref="AS3:AS66" si="22">IF(ISBLANK(AO3),0,IF(AP3="president",3,IF(AP3="lead",2,1)))</f>
        <v>0</v>
      </c>
      <c r="AT3">
        <f t="shared" ref="AT3:AT66" si="23">IF(ISBLANK(AO3),0,IF(AP3="president",3,IF(AP3="lead",2,1)))</f>
        <v>0</v>
      </c>
      <c r="AW3">
        <f t="shared" ref="AW3:AW66" si="24">IF(ISBLANK(AU3),0,IF(AV3="president",5,IF(AV3="lead",4,3)))</f>
        <v>0</v>
      </c>
      <c r="AX3">
        <f t="shared" ref="AX3:AX66" si="25">IF(ISBLANK(AU3),0,IF(AV3="president",5,IF(AV3="lead",3,0)))</f>
        <v>0</v>
      </c>
      <c r="AY3">
        <f t="shared" ref="AY3:AY66" si="26">IF(ISBLANK(AU3),0,IF(AV3="president",3,IF(AV3="lead",2,1)))</f>
        <v>0</v>
      </c>
      <c r="AZ3">
        <f t="shared" ref="AZ3:AZ66" si="27">IF(ISBLANK(AU3),0,IF(AV3="president",3,IF(AV3="lead",2,1)))</f>
        <v>0</v>
      </c>
      <c r="BF3">
        <f t="shared" ref="BF3:BF66" si="28">(IF(ISBLANK(BA3),0,IF(BD3="team",IF(BB3="universitylevel",IF(BC3="1st",IF(BE3="captain",2,IF(BE3="vicecaptain",3,4)),IF(BC3="2nd",IF(BE3="captain",1,IF(BE3="vicecaptain",2,3)),IF(BC3="3rd",IF(BE3="captain",1,IF(BE3="vicecaptain",1.5,3)),IF(BE3="captain",1,IF(BE3="vicecaptain",1.5,1))))),0),0)))+(IF(ISBLANK(BA3),0,IF(BD3="team",IF(BB3="nationallevel",IF(BC3="1st",IF(BE3="captain",2,IF(BE3="vicecaptain",3,4)),IF(BC3="2nd",IF(BE3="captain",2,IF(BE3="vicecaptain",3,4)),IF(BC3="3rd",IF(BE3="captain",1,IF(BE3="vicecaptain",2,3)),IF(BE3="captain",1,IF(BE3="vicecaptain",1.5,1))))),0),0)))+(IF(ISBLANK(BA3),0,IF(BD3="team",IF(BB3="internationallevel",IF(BC3="1st",IF(BE3="captain",2,IF(BE3="vicecaptain",3,5)),IF(BC3="2nd",IF(BE3="captain",2,IF(BE3="vicecaptain",3,4)),IF(BC3="3rd",IF(BE3="captain",2,IF(BE3="vicecaptain",3,4)),IF(BE3="captain",1,IF(BE3="vicecaptain",1.5,1))))),0),0)))</f>
        <v>0</v>
      </c>
      <c r="BG3">
        <f t="shared" ref="BG3:BG66" si="29">IF(ISBLANK(BA3),0,IF(BD3="team",IF(BB3="universitylevel",IF(BC3="1st",IF(BE3="captain",2,IF(BE3="vicecaptain",1,0)),IF(BC3="2nd",IF(BE3="captain",2,IF(BE3="vicecaptain",1,0)),IF(BC3="3rd",IF(BE3="captain",1,IF(BE3="vicecaptain",0.5,0)),IF(BE3="captain",0.5,0)))),IF(BB3="nationallevel",IF(BC3="1st",IF(BE3="captain",3,IF(BE3="vicecaptain",2,0)),IF(BC3="2nd",IF(BE3="captain",2,IF(BE3="vicecaptain",1,0)),IF(BC3="3rd",IF(BE3="captain",2,IF(BE3="vicecaptain",1,0)),IF(BE3="captain",0.5,0)))),IF(BC3="1st",IF(BE3="captain",3,IF(BE3="vicecaptain",2,0)),IF(BC3="2nd",IF(BE3="captain",3,IF(BE3="vicecaptain",2,0)),IF(BC3="3rd",IF(BE3="captain",2,IF(BE3="vicecaptain",1,0)),IF(BE3="captain",0.5,0)))))),0))</f>
        <v>0</v>
      </c>
      <c r="BH3">
        <f t="shared" ref="BH3:BH66" si="30">IF(ISBLANK(BA3),0,IF(BD3="team",IF(BB3="universitylevel",IF(BC3="1st",IF(BE3="captain",3,IF(BE3="vicecaptain",3,3)),IF(BC3="2nd",IF(BE3="captain",3,IF(BE3="vicecaptain",3,3)),IF(BC3="3rd",IF(BE3="captain",3,IF(BE3="vicecaptain",3,2)),IF(BE3="captain",0.5,IF(BE3="vicecaptain",0.5,1))))),0),IF(BB3="universitylevel",IF(BC3="1st",7,IF(BC3="2nd",6,IF(BC3="3rd",5,2))))))</f>
        <v>0</v>
      </c>
      <c r="BN3">
        <f t="shared" ref="BN3:BN66" si="31">IF(ISBLANK(BI3),0,IF(BK3="team",IF(BJ3="universitylevel",IF(BL3="1st",IF(BM3="captain",2,IF(BM3="vicecaptain",1,0)),IF(BL3="2nd",IF(BM3="captain",2,IF(BM3="vicecaptain",1,0)),IF(BL3="3rd",IF(BM3="captain",1,IF(BM3="vicecaptain",0.5,0)),IF(BM3="captain",0.5,0)))),IF(BJ3="nationallevel",IF(BL3="1st",IF(BM3="captain",3,IF(BM3="vicecaptain",2,0)),IF(BL3="2nd",IF(BM3="captain",2,IF(BM3="vicecaptain",1,0)),IF(BL3="3rd",IF(BM3="captain",2,IF(BM3="vicecaptain",1,0)),IF(BM3="captain",0.5,0)))),IF(BL3="1st",IF(BM3="captain",3,IF(BM3="vicecaptain",2,0)),IF(BL3="2nd",IF(BM3="captain",3,IF(BM3="vicecaptain",2,0)),IF(BM3="3rd",IF(BM3="captain",2,IF(BM3="vicecaptain",1,0)),IF(BM3="captain",0.5,0)))))),0))</f>
        <v>0</v>
      </c>
      <c r="BO3">
        <f t="shared" ref="BO3:BO66" si="32">(IF(ISBLANK(BI3),0,IF(BK3="team",IF(BJ3="universitylevel",IF(BL3="1st",IF(BM3="captain",2,IF(BM3="vicecaptain",3,4)),IF(BL3="2nd",IF(BM3="captain",1,IF(BM3="vicecaptain",2,3)),IF(BL3="3rd",IF(BM3="captain",1,IF(BM3="vicecaptain",1.5,3)),IF(BM3="captain",1,IF(BM3="vicecaptain",1.5,1))))),0),0)))+(IF(ISBLANK(BI3),0,IF(BK3="team",IF(BJ3="nationallevel",IF(BL3="1st",IF(BM3="captain",2,IF(BM3="vicecaptain",3,4)),IF(BL3="2nd",IF(BM3="captain",2,IF(BM3="vicecaptain",3,4)),IF(BL3="3rd",IF(BM3="captain",1,IF(BM3="vicecaptain",2,3)),IF(BM3="captain",1,IF(BM3="vicecaptain",1.5,1))))),0),0)))+(IF(ISBLANK(BI3),0,IF(BK3="team",IF(BJ3="internationallevel",IF(BL3="1st",IF(BM3="captain",2,IF(BM3="vicecaptain",3,5)),IF(BL3="2nd",IF(BM3="captain",2,IF(BM3="vicecaptain",3,4)),IF(BL3="3rd",IF(BM3="captain",2,IF(BM3="vicecaptain",3,4)),IF(BM3="captain",1,IF(BM3="vicecaptain",1.5,1))))),0),0)))</f>
        <v>0</v>
      </c>
      <c r="BP3">
        <f t="shared" ref="BP3:BP66" si="33">IF(ISBLANK(BI3),0,IF(BK3="team",IF(BJ3="universitylevel",IF(BL3="1st",IF(BM3="captain",3,IF(BM3="vicecaptain",3,3)),IF(BL3="2nd",IF(BM3="captain",3,IF(BM3="vicecaptain",3,3)),IF(BL3="3rd",IF(BM3="captain",3,IF(BM3="vicecaptain",3,2)),IF(BM3="captain",0.5,IF(BM3="vicecaptain",0.5,1))))),0),IF(BJ3="universitylevel",IF(BL3="1st",7,IF(BL3="2nd",6,IF(BL3="3rd",5,2))))))</f>
        <v>0</v>
      </c>
      <c r="BV3">
        <f t="shared" ref="BV3:BV66" si="34">IF(ISBLANK(BQ3),0,IF(BS3="team",IF(BR3="universitylevel",IF(BT3="1st",IF(BU3="captain",2,IF(BU3="vicecaptain",1,0)),IF(BT3="2nd",IF(BU3="captain",2,IF(BU3="vicecaptain",1,0)),IF(BT3="3rd",IF(BU3="captain",1,IF(BU3="vicecaptain",0.5,0)),IF(BU3="captain",0.5,0)))),IF(BR3="nationallevel",IF(BT3="1st",IF(BU3="captain",3,IF(BU3="vicecaptain",2,0)),IF(BT3="2nd",IF(BU3="captain",2,IF(BU3="vicecaptain",1,0)),IF(BT3="3rd",IF(BU3="captain",2,IF(BU3="vicecaptain",1,0)),IF(BU3="captain",0.5,0)))),IF(BT3="1st",IF(BU3="captain",3,IF(BU3="vicecaptain",2,0)),IF(BT3="2nd",IF(BU3="captain",3,IF(BU3="vicecaptain",2,0)),IF(BT3="3rd",IF(BU3="captain",2,IF(BU3="vicecaptain",1,0)),IF(BU3="captain",0.5,0)))))),0))</f>
        <v>0</v>
      </c>
      <c r="BW3">
        <f t="shared" ref="BW3:BW66" si="35">(IF(ISBLANK(BQ3),0,IF(BS3="team",IF(BR3="universitylevel",IF(BT3="1st",IF(BU3="captain",2,IF(BU3="vicecaptain",3,4)),IF(BT3="2nd",IF(BU3="captain",1,IF(BU3="vicecaptain",2,3)),IF(BT3="3rd",IF(BU3="captain",1,IF(BU3="vicecaptain",1.5,3)),IF(BU3="captain",1,IF(BU3="vicecaptain",1.5,1))))),0),0)))+(IF(ISBLANK(BQ3),0,IF(BS3="team",IF(BR3="nationallevel",IF(BT3="1st",IF(BU3="captain",2,IF(BU3="vicecaptain",3,4)),IF(BT3="2nd",IF(BU3="captain",2,IF(BU3="vicecaptain",3,4)),IF(BT3="3rd",IF(BU3="captain",1,IF(BU3="vicecaptain",2,3)),IF(BU3="captain",1,IF(BU3="vicecaptain",1.5,1))))),0),0)))+(IF(ISBLANK(BQ3),0,IF(BS3="team",IF(BR3="internationallevel",IF(BT3="1st",IF(BU3="captain",2,IF(BU3="vicecaptain",3,5)),IF(BT3="2nd",IF(BU3="captain",2,IF(BU3="vicecaptain",3,4)),IF(BT3="3rd",IF(BU3="captain",2,IF(BU3="vicecaptain",3,4)),IF(BU3="captain",1,IF(BU3="vicecaptain",1.5,1))))),0),0)))</f>
        <v>0</v>
      </c>
      <c r="BX3">
        <f t="shared" ref="BX3:BX66" si="36">IF(ISBLANK(BQ3),0,IF(BS3="team",IF(BR3="universitylevel",IF(BT3="1st",IF(BU3="captain",3,IF(BU3="vicecaptain",3,3)),IF(BT3="2nd",IF(BU3="captain",3,IF(BU3="vicecaptain",3,3)),IF(BT3="3rd",IF(BU3="captain",3,IF(BU3="vicecaptain",3,2)),IF(BU3="captain",0.5,IF(BU3="vicecaptain",0.5,1))))),0),IF(BR3="universitylevel",IF(BT3="1st",7,IF(BT3="2nd",6,IF(BT3="3rd",5,2))))))</f>
        <v>0</v>
      </c>
      <c r="BY3" t="s">
        <v>64</v>
      </c>
      <c r="BZ3" t="s">
        <v>65</v>
      </c>
      <c r="CB3">
        <f t="shared" ref="CB3:CB66" si="37">IF(ISBLANK(BY3),0,IF(BZ3="expert",10,IF(BZ3="intermediate",10,5)))</f>
        <v>10</v>
      </c>
      <c r="CC3">
        <f t="shared" ref="CC3:CC66" si="38">IF(ISBLANK(BY3),0,IF(BZ3="expert",10,IF(BZ3="intermediate",5,5)))</f>
        <v>5</v>
      </c>
      <c r="CD3">
        <f t="shared" ref="CD3:CD66" si="39">IF(ISBLANK(BY3),0,5)</f>
        <v>5</v>
      </c>
      <c r="CE3" t="s">
        <v>66</v>
      </c>
      <c r="CF3" t="s">
        <v>65</v>
      </c>
      <c r="CH3">
        <f t="shared" ref="CH3:CH66" si="40">IF(ISBLANK(CE3),0,IF(CF3="expert",10,IF(CF3="intermediate",10,5)))</f>
        <v>10</v>
      </c>
      <c r="CI3">
        <f t="shared" ref="CI3:CI66" si="41">IF(ISBLANK(CE3),0,IF(CF3="expert",10,IF(CF3="intermediate",5,5)))</f>
        <v>5</v>
      </c>
      <c r="CJ3">
        <f t="shared" ref="CJ3:CJ66" si="42">IF(ISBLANK(CE4),0,5)</f>
        <v>0</v>
      </c>
      <c r="CN3">
        <f t="shared" ref="CN3:CN66" si="43">IF(ISBLANK(CK3),0,IF(CL3="expert",10,IF(CL3="intermediate",10,5)))</f>
        <v>0</v>
      </c>
      <c r="CO3">
        <f t="shared" ref="CO3:CO66" si="44">IF(ISBLANK(CK3),0,IF(CL3="expert",10,IF(CL3="intermediate",5,5)))</f>
        <v>0</v>
      </c>
      <c r="CP3">
        <f t="shared" ref="CP3:CP66" si="45">IF(ISBLANK(CK3),0,5)</f>
        <v>0</v>
      </c>
      <c r="CR3">
        <v>4</v>
      </c>
      <c r="CS3" t="s">
        <v>61</v>
      </c>
      <c r="CT3">
        <f t="shared" ref="CT3:CT66" si="46">A3+CB3+CH3+CN3</f>
        <v>40</v>
      </c>
      <c r="CU3">
        <f t="shared" ref="CU3:CU66" si="47">J3+T3+AD3+AL3+AR3+AX3+BG3+BN3+BV3</f>
        <v>0</v>
      </c>
      <c r="CV3">
        <f t="shared" ref="CV3:CV66" si="48">AK3+AQ3+AW3</f>
        <v>0</v>
      </c>
      <c r="CW3">
        <f t="shared" ref="CW3:CW66" si="49">L3+U3+AE3+CC3+CI3+CO3</f>
        <v>10</v>
      </c>
      <c r="CX3">
        <f t="shared" ref="CX3:CX66" si="50">M3+V3+AF3+AN3+AT3+AZ3+BH3+BP3+BX3</f>
        <v>0</v>
      </c>
      <c r="CY3">
        <f t="shared" ref="CY3:CY66" si="51">K3+W3+AG3+CD3+CJ3+CP3</f>
        <v>5</v>
      </c>
      <c r="CZ3">
        <f t="shared" ref="CZ3:CZ66" si="52">I3+S3+AC3+AM3+AS3+AY3+BF3+BO3+BW3</f>
        <v>0</v>
      </c>
    </row>
    <row r="4" spans="1:104" x14ac:dyDescent="0.3">
      <c r="A4">
        <f t="shared" si="0"/>
        <v>15</v>
      </c>
      <c r="B4">
        <v>3</v>
      </c>
      <c r="C4" t="s">
        <v>62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  <c r="W4">
        <f t="shared" si="10"/>
        <v>0</v>
      </c>
      <c r="AC4">
        <f t="shared" si="11"/>
        <v>0</v>
      </c>
      <c r="AD4">
        <f t="shared" si="12"/>
        <v>0</v>
      </c>
      <c r="AE4">
        <f t="shared" si="13"/>
        <v>0</v>
      </c>
      <c r="AF4">
        <f t="shared" si="14"/>
        <v>0</v>
      </c>
      <c r="AG4">
        <f t="shared" si="15"/>
        <v>0</v>
      </c>
      <c r="AK4">
        <f t="shared" si="16"/>
        <v>0</v>
      </c>
      <c r="AL4">
        <f t="shared" si="17"/>
        <v>0</v>
      </c>
      <c r="AM4">
        <f t="shared" si="18"/>
        <v>0</v>
      </c>
      <c r="AN4">
        <f t="shared" si="19"/>
        <v>0</v>
      </c>
      <c r="AQ4">
        <f t="shared" si="20"/>
        <v>0</v>
      </c>
      <c r="AR4">
        <f t="shared" si="21"/>
        <v>0</v>
      </c>
      <c r="AS4">
        <f t="shared" si="22"/>
        <v>0</v>
      </c>
      <c r="AT4">
        <f t="shared" si="23"/>
        <v>0</v>
      </c>
      <c r="AW4">
        <f t="shared" si="24"/>
        <v>0</v>
      </c>
      <c r="AX4">
        <f t="shared" si="25"/>
        <v>0</v>
      </c>
      <c r="AY4">
        <f t="shared" si="26"/>
        <v>0</v>
      </c>
      <c r="AZ4">
        <f t="shared" si="27"/>
        <v>0</v>
      </c>
      <c r="BA4" t="s">
        <v>67</v>
      </c>
      <c r="BB4" t="s">
        <v>57</v>
      </c>
      <c r="BC4" t="s">
        <v>68</v>
      </c>
      <c r="BD4" t="s">
        <v>51</v>
      </c>
      <c r="BE4" t="s">
        <v>69</v>
      </c>
      <c r="BF4">
        <f t="shared" si="28"/>
        <v>2</v>
      </c>
      <c r="BG4">
        <f t="shared" si="29"/>
        <v>2</v>
      </c>
      <c r="BH4">
        <f t="shared" si="30"/>
        <v>3</v>
      </c>
      <c r="BI4" t="s">
        <v>70</v>
      </c>
      <c r="BJ4" t="s">
        <v>57</v>
      </c>
      <c r="BK4" t="s">
        <v>51</v>
      </c>
      <c r="BL4" t="s">
        <v>68</v>
      </c>
      <c r="BM4" t="s">
        <v>54</v>
      </c>
      <c r="BN4">
        <f t="shared" si="31"/>
        <v>0</v>
      </c>
      <c r="BO4">
        <f t="shared" si="32"/>
        <v>4</v>
      </c>
      <c r="BP4">
        <f t="shared" si="33"/>
        <v>3</v>
      </c>
      <c r="BV4">
        <f t="shared" si="34"/>
        <v>0</v>
      </c>
      <c r="BW4">
        <f t="shared" si="35"/>
        <v>0</v>
      </c>
      <c r="BX4">
        <f t="shared" si="36"/>
        <v>0</v>
      </c>
      <c r="BY4" t="s">
        <v>71</v>
      </c>
      <c r="BZ4" t="s">
        <v>65</v>
      </c>
      <c r="CB4">
        <f t="shared" si="37"/>
        <v>10</v>
      </c>
      <c r="CC4">
        <f t="shared" si="38"/>
        <v>5</v>
      </c>
      <c r="CD4">
        <f t="shared" si="39"/>
        <v>5</v>
      </c>
      <c r="CH4">
        <f t="shared" si="40"/>
        <v>0</v>
      </c>
      <c r="CI4">
        <f t="shared" si="41"/>
        <v>0</v>
      </c>
      <c r="CJ4">
        <f t="shared" si="42"/>
        <v>5</v>
      </c>
      <c r="CN4">
        <f t="shared" si="43"/>
        <v>0</v>
      </c>
      <c r="CO4">
        <f t="shared" si="44"/>
        <v>0</v>
      </c>
      <c r="CP4">
        <f t="shared" si="45"/>
        <v>0</v>
      </c>
      <c r="CR4">
        <v>2</v>
      </c>
      <c r="CS4" t="s">
        <v>63</v>
      </c>
      <c r="CT4">
        <f t="shared" si="46"/>
        <v>25</v>
      </c>
      <c r="CU4">
        <f t="shared" si="47"/>
        <v>2</v>
      </c>
      <c r="CV4">
        <f t="shared" si="48"/>
        <v>0</v>
      </c>
      <c r="CW4">
        <f t="shared" si="49"/>
        <v>5</v>
      </c>
      <c r="CX4">
        <f t="shared" si="50"/>
        <v>6</v>
      </c>
      <c r="CY4">
        <f t="shared" si="51"/>
        <v>10</v>
      </c>
      <c r="CZ4">
        <f t="shared" si="52"/>
        <v>6</v>
      </c>
    </row>
    <row r="5" spans="1:104" x14ac:dyDescent="0.3">
      <c r="A5">
        <f t="shared" si="0"/>
        <v>20</v>
      </c>
      <c r="B5">
        <v>3.66</v>
      </c>
      <c r="C5" t="s">
        <v>49</v>
      </c>
      <c r="D5" t="s">
        <v>72</v>
      </c>
      <c r="E5" t="s">
        <v>59</v>
      </c>
      <c r="F5" t="s">
        <v>57</v>
      </c>
      <c r="G5" t="s">
        <v>53</v>
      </c>
      <c r="I5">
        <f t="shared" si="1"/>
        <v>0</v>
      </c>
      <c r="J5">
        <f t="shared" si="2"/>
        <v>0</v>
      </c>
      <c r="K5">
        <f t="shared" si="3"/>
        <v>0.5</v>
      </c>
      <c r="L5">
        <f t="shared" si="4"/>
        <v>1</v>
      </c>
      <c r="M5">
        <f t="shared" si="5"/>
        <v>1</v>
      </c>
      <c r="N5" t="s">
        <v>72</v>
      </c>
      <c r="O5" t="s">
        <v>51</v>
      </c>
      <c r="P5" t="s">
        <v>57</v>
      </c>
      <c r="Q5" t="s">
        <v>53</v>
      </c>
      <c r="R5" t="s">
        <v>73</v>
      </c>
      <c r="S5">
        <f t="shared" si="6"/>
        <v>0.5</v>
      </c>
      <c r="T5">
        <f t="shared" si="7"/>
        <v>0.5</v>
      </c>
      <c r="U5">
        <f t="shared" si="8"/>
        <v>0.5</v>
      </c>
      <c r="V5">
        <f t="shared" si="9"/>
        <v>0.5</v>
      </c>
      <c r="W5">
        <f t="shared" si="10"/>
        <v>0.5</v>
      </c>
      <c r="X5" t="s">
        <v>74</v>
      </c>
      <c r="Y5" t="s">
        <v>51</v>
      </c>
      <c r="Z5" t="s">
        <v>57</v>
      </c>
      <c r="AA5" t="s">
        <v>53</v>
      </c>
      <c r="AB5" t="s">
        <v>54</v>
      </c>
      <c r="AC5">
        <f t="shared" si="11"/>
        <v>1</v>
      </c>
      <c r="AD5">
        <f t="shared" si="12"/>
        <v>0</v>
      </c>
      <c r="AE5">
        <f t="shared" si="13"/>
        <v>0.5</v>
      </c>
      <c r="AF5">
        <f t="shared" si="14"/>
        <v>0.5</v>
      </c>
      <c r="AG5">
        <f t="shared" si="15"/>
        <v>0.5</v>
      </c>
      <c r="AI5" t="s">
        <v>50</v>
      </c>
      <c r="AJ5" t="s">
        <v>54</v>
      </c>
      <c r="AK5">
        <f t="shared" si="16"/>
        <v>3</v>
      </c>
      <c r="AL5">
        <f t="shared" si="17"/>
        <v>0</v>
      </c>
      <c r="AM5">
        <f t="shared" si="18"/>
        <v>1</v>
      </c>
      <c r="AN5">
        <f t="shared" si="19"/>
        <v>1</v>
      </c>
      <c r="AQ5">
        <f t="shared" si="20"/>
        <v>0</v>
      </c>
      <c r="AR5">
        <f t="shared" si="21"/>
        <v>0</v>
      </c>
      <c r="AS5">
        <f t="shared" si="22"/>
        <v>0</v>
      </c>
      <c r="AT5">
        <f t="shared" si="23"/>
        <v>0</v>
      </c>
      <c r="AW5">
        <f t="shared" si="24"/>
        <v>0</v>
      </c>
      <c r="AX5">
        <f t="shared" si="25"/>
        <v>0</v>
      </c>
      <c r="AY5">
        <f t="shared" si="26"/>
        <v>0</v>
      </c>
      <c r="AZ5">
        <f t="shared" si="27"/>
        <v>0</v>
      </c>
      <c r="BF5">
        <f t="shared" si="28"/>
        <v>0</v>
      </c>
      <c r="BG5">
        <f t="shared" si="29"/>
        <v>0</v>
      </c>
      <c r="BH5">
        <f t="shared" si="30"/>
        <v>0</v>
      </c>
      <c r="BN5">
        <f t="shared" si="31"/>
        <v>0</v>
      </c>
      <c r="BO5">
        <f t="shared" si="32"/>
        <v>0</v>
      </c>
      <c r="BP5">
        <f t="shared" si="33"/>
        <v>0</v>
      </c>
      <c r="BV5">
        <f t="shared" si="34"/>
        <v>0</v>
      </c>
      <c r="BW5">
        <f t="shared" si="35"/>
        <v>0</v>
      </c>
      <c r="BX5">
        <f t="shared" si="36"/>
        <v>0</v>
      </c>
      <c r="BY5" t="s">
        <v>75</v>
      </c>
      <c r="BZ5" t="s">
        <v>60</v>
      </c>
      <c r="CB5">
        <f t="shared" si="37"/>
        <v>5</v>
      </c>
      <c r="CC5">
        <f t="shared" si="38"/>
        <v>5</v>
      </c>
      <c r="CD5">
        <f t="shared" si="39"/>
        <v>5</v>
      </c>
      <c r="CE5" t="s">
        <v>76</v>
      </c>
      <c r="CF5" t="s">
        <v>60</v>
      </c>
      <c r="CH5">
        <f t="shared" si="40"/>
        <v>5</v>
      </c>
      <c r="CI5">
        <f t="shared" si="41"/>
        <v>5</v>
      </c>
      <c r="CJ5">
        <f t="shared" si="42"/>
        <v>5</v>
      </c>
      <c r="CK5" t="s">
        <v>77</v>
      </c>
      <c r="CL5" t="s">
        <v>60</v>
      </c>
      <c r="CN5">
        <f t="shared" si="43"/>
        <v>5</v>
      </c>
      <c r="CO5">
        <f t="shared" si="44"/>
        <v>5</v>
      </c>
      <c r="CP5">
        <f t="shared" si="45"/>
        <v>5</v>
      </c>
      <c r="CR5">
        <v>5</v>
      </c>
      <c r="CS5" t="s">
        <v>63</v>
      </c>
      <c r="CT5">
        <f t="shared" si="46"/>
        <v>35</v>
      </c>
      <c r="CU5">
        <f t="shared" si="47"/>
        <v>0.5</v>
      </c>
      <c r="CV5">
        <f t="shared" si="48"/>
        <v>3</v>
      </c>
      <c r="CW5">
        <f t="shared" si="49"/>
        <v>17</v>
      </c>
      <c r="CX5">
        <f t="shared" si="50"/>
        <v>3</v>
      </c>
      <c r="CY5">
        <f t="shared" si="51"/>
        <v>16.5</v>
      </c>
      <c r="CZ5">
        <f t="shared" si="52"/>
        <v>2.5</v>
      </c>
    </row>
    <row r="6" spans="1:104" x14ac:dyDescent="0.3">
      <c r="A6">
        <f t="shared" si="0"/>
        <v>15</v>
      </c>
      <c r="B6">
        <v>3.02</v>
      </c>
      <c r="C6" t="s">
        <v>49</v>
      </c>
      <c r="D6" t="s">
        <v>78</v>
      </c>
      <c r="E6" t="s">
        <v>51</v>
      </c>
      <c r="F6" t="s">
        <v>57</v>
      </c>
      <c r="G6" t="s">
        <v>53</v>
      </c>
      <c r="H6" t="s">
        <v>54</v>
      </c>
      <c r="I6">
        <f t="shared" si="1"/>
        <v>1</v>
      </c>
      <c r="J6">
        <f t="shared" si="2"/>
        <v>0</v>
      </c>
      <c r="K6">
        <f t="shared" si="3"/>
        <v>0.5</v>
      </c>
      <c r="L6">
        <f t="shared" si="4"/>
        <v>0.5</v>
      </c>
      <c r="M6">
        <f t="shared" si="5"/>
        <v>0.5</v>
      </c>
      <c r="N6" t="s">
        <v>79</v>
      </c>
      <c r="O6" t="s">
        <v>51</v>
      </c>
      <c r="P6" t="s">
        <v>80</v>
      </c>
      <c r="Q6" t="s">
        <v>81</v>
      </c>
      <c r="R6" t="s">
        <v>54</v>
      </c>
      <c r="S6">
        <f t="shared" si="6"/>
        <v>4</v>
      </c>
      <c r="T6">
        <f t="shared" si="7"/>
        <v>0</v>
      </c>
      <c r="U6">
        <f t="shared" si="8"/>
        <v>4</v>
      </c>
      <c r="V6">
        <f t="shared" si="9"/>
        <v>4</v>
      </c>
      <c r="W6">
        <f t="shared" si="10"/>
        <v>3</v>
      </c>
      <c r="AC6">
        <f t="shared" si="11"/>
        <v>0</v>
      </c>
      <c r="AD6">
        <f t="shared" si="12"/>
        <v>0</v>
      </c>
      <c r="AE6">
        <f t="shared" si="13"/>
        <v>0</v>
      </c>
      <c r="AF6">
        <f t="shared" si="14"/>
        <v>0</v>
      </c>
      <c r="AG6">
        <f t="shared" si="15"/>
        <v>0</v>
      </c>
      <c r="AK6">
        <f t="shared" si="16"/>
        <v>0</v>
      </c>
      <c r="AL6">
        <f t="shared" si="17"/>
        <v>0</v>
      </c>
      <c r="AM6">
        <f t="shared" si="18"/>
        <v>0</v>
      </c>
      <c r="AN6">
        <f t="shared" si="19"/>
        <v>0</v>
      </c>
      <c r="AQ6">
        <f t="shared" si="20"/>
        <v>0</v>
      </c>
      <c r="AR6">
        <f t="shared" si="21"/>
        <v>0</v>
      </c>
      <c r="AS6">
        <f t="shared" si="22"/>
        <v>0</v>
      </c>
      <c r="AT6">
        <f t="shared" si="23"/>
        <v>0</v>
      </c>
      <c r="AW6">
        <f t="shared" si="24"/>
        <v>0</v>
      </c>
      <c r="AX6">
        <f t="shared" si="25"/>
        <v>0</v>
      </c>
      <c r="AY6">
        <f t="shared" si="26"/>
        <v>0</v>
      </c>
      <c r="AZ6">
        <f t="shared" si="27"/>
        <v>0</v>
      </c>
      <c r="BF6">
        <f t="shared" si="28"/>
        <v>0</v>
      </c>
      <c r="BG6">
        <f t="shared" si="29"/>
        <v>0</v>
      </c>
      <c r="BH6">
        <f t="shared" si="30"/>
        <v>0</v>
      </c>
      <c r="BN6">
        <f t="shared" si="31"/>
        <v>0</v>
      </c>
      <c r="BO6">
        <f t="shared" si="32"/>
        <v>0</v>
      </c>
      <c r="BP6">
        <f t="shared" si="33"/>
        <v>0</v>
      </c>
      <c r="BV6">
        <f t="shared" si="34"/>
        <v>0</v>
      </c>
      <c r="BW6">
        <f t="shared" si="35"/>
        <v>0</v>
      </c>
      <c r="BX6">
        <f t="shared" si="36"/>
        <v>0</v>
      </c>
      <c r="BY6" t="s">
        <v>82</v>
      </c>
      <c r="BZ6" t="s">
        <v>65</v>
      </c>
      <c r="CB6">
        <f t="shared" si="37"/>
        <v>10</v>
      </c>
      <c r="CC6">
        <f t="shared" si="38"/>
        <v>5</v>
      </c>
      <c r="CD6">
        <f t="shared" si="39"/>
        <v>5</v>
      </c>
      <c r="CE6" t="s">
        <v>83</v>
      </c>
      <c r="CF6" t="s">
        <v>65</v>
      </c>
      <c r="CH6">
        <f t="shared" si="40"/>
        <v>10</v>
      </c>
      <c r="CI6">
        <f t="shared" si="41"/>
        <v>5</v>
      </c>
      <c r="CJ6">
        <f t="shared" si="42"/>
        <v>0</v>
      </c>
      <c r="CK6" t="s">
        <v>84</v>
      </c>
      <c r="CL6" t="s">
        <v>65</v>
      </c>
      <c r="CN6">
        <f t="shared" si="43"/>
        <v>10</v>
      </c>
      <c r="CO6">
        <f t="shared" si="44"/>
        <v>5</v>
      </c>
      <c r="CP6">
        <f t="shared" si="45"/>
        <v>5</v>
      </c>
      <c r="CR6">
        <v>12</v>
      </c>
      <c r="CS6" t="s">
        <v>61</v>
      </c>
      <c r="CT6">
        <f t="shared" si="46"/>
        <v>45</v>
      </c>
      <c r="CU6">
        <f t="shared" si="47"/>
        <v>0</v>
      </c>
      <c r="CV6">
        <f t="shared" si="48"/>
        <v>0</v>
      </c>
      <c r="CW6">
        <f t="shared" si="49"/>
        <v>19.5</v>
      </c>
      <c r="CX6">
        <f t="shared" si="50"/>
        <v>4.5</v>
      </c>
      <c r="CY6">
        <f t="shared" si="51"/>
        <v>13.5</v>
      </c>
      <c r="CZ6">
        <f t="shared" si="52"/>
        <v>5</v>
      </c>
    </row>
    <row r="7" spans="1:104" x14ac:dyDescent="0.3">
      <c r="A7">
        <f t="shared" si="0"/>
        <v>10</v>
      </c>
      <c r="B7">
        <v>2.8</v>
      </c>
      <c r="C7" t="s">
        <v>49</v>
      </c>
      <c r="D7" t="s">
        <v>86</v>
      </c>
      <c r="E7" t="s">
        <v>51</v>
      </c>
      <c r="F7" t="s">
        <v>57</v>
      </c>
      <c r="G7" t="s">
        <v>53</v>
      </c>
      <c r="H7" t="s">
        <v>54</v>
      </c>
      <c r="I7">
        <f t="shared" si="1"/>
        <v>1</v>
      </c>
      <c r="J7">
        <f t="shared" si="2"/>
        <v>0</v>
      </c>
      <c r="K7">
        <f t="shared" si="3"/>
        <v>0.5</v>
      </c>
      <c r="L7">
        <f t="shared" si="4"/>
        <v>0.5</v>
      </c>
      <c r="M7">
        <f t="shared" si="5"/>
        <v>0.5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0</v>
      </c>
      <c r="AF7">
        <f t="shared" si="14"/>
        <v>0</v>
      </c>
      <c r="AG7">
        <f t="shared" si="15"/>
        <v>0</v>
      </c>
      <c r="AI7" t="s">
        <v>87</v>
      </c>
      <c r="AJ7" t="s">
        <v>54</v>
      </c>
      <c r="AK7">
        <f t="shared" si="16"/>
        <v>3</v>
      </c>
      <c r="AL7">
        <f t="shared" si="17"/>
        <v>0</v>
      </c>
      <c r="AM7">
        <f t="shared" si="18"/>
        <v>1</v>
      </c>
      <c r="AN7">
        <f t="shared" si="19"/>
        <v>1</v>
      </c>
      <c r="AQ7">
        <f t="shared" si="20"/>
        <v>0</v>
      </c>
      <c r="AR7">
        <f t="shared" si="21"/>
        <v>0</v>
      </c>
      <c r="AS7">
        <f t="shared" si="22"/>
        <v>0</v>
      </c>
      <c r="AT7">
        <f t="shared" si="23"/>
        <v>0</v>
      </c>
      <c r="AW7">
        <f t="shared" si="24"/>
        <v>0</v>
      </c>
      <c r="AX7">
        <f t="shared" si="25"/>
        <v>0</v>
      </c>
      <c r="AY7">
        <f t="shared" si="26"/>
        <v>0</v>
      </c>
      <c r="AZ7">
        <f t="shared" si="27"/>
        <v>0</v>
      </c>
      <c r="BF7">
        <f t="shared" si="28"/>
        <v>0</v>
      </c>
      <c r="BG7">
        <f t="shared" si="29"/>
        <v>0</v>
      </c>
      <c r="BH7">
        <f t="shared" si="30"/>
        <v>0</v>
      </c>
      <c r="BN7">
        <f t="shared" si="31"/>
        <v>0</v>
      </c>
      <c r="BO7">
        <f t="shared" si="32"/>
        <v>0</v>
      </c>
      <c r="BP7">
        <f t="shared" si="33"/>
        <v>0</v>
      </c>
      <c r="BV7">
        <f t="shared" si="34"/>
        <v>0</v>
      </c>
      <c r="BW7">
        <f t="shared" si="35"/>
        <v>0</v>
      </c>
      <c r="BX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H7">
        <f t="shared" si="40"/>
        <v>0</v>
      </c>
      <c r="CI7">
        <f t="shared" si="41"/>
        <v>0</v>
      </c>
      <c r="CJ7">
        <f t="shared" si="42"/>
        <v>5</v>
      </c>
      <c r="CN7">
        <f t="shared" si="43"/>
        <v>0</v>
      </c>
      <c r="CO7">
        <f t="shared" si="44"/>
        <v>0</v>
      </c>
      <c r="CP7">
        <f t="shared" si="45"/>
        <v>0</v>
      </c>
      <c r="CR7">
        <v>4</v>
      </c>
      <c r="CS7" t="s">
        <v>88</v>
      </c>
      <c r="CT7">
        <f t="shared" si="46"/>
        <v>10</v>
      </c>
      <c r="CU7">
        <f t="shared" si="47"/>
        <v>0</v>
      </c>
      <c r="CV7">
        <f t="shared" si="48"/>
        <v>3</v>
      </c>
      <c r="CW7">
        <f t="shared" si="49"/>
        <v>0.5</v>
      </c>
      <c r="CX7">
        <f t="shared" si="50"/>
        <v>1.5</v>
      </c>
      <c r="CY7">
        <f t="shared" si="51"/>
        <v>5.5</v>
      </c>
      <c r="CZ7">
        <f t="shared" si="52"/>
        <v>2</v>
      </c>
    </row>
    <row r="8" spans="1:104" x14ac:dyDescent="0.3">
      <c r="A8">
        <f t="shared" si="0"/>
        <v>20</v>
      </c>
      <c r="B8">
        <v>3.5</v>
      </c>
      <c r="C8" t="s">
        <v>49</v>
      </c>
      <c r="D8" t="s">
        <v>89</v>
      </c>
      <c r="E8" t="s">
        <v>51</v>
      </c>
      <c r="F8" t="s">
        <v>57</v>
      </c>
      <c r="G8" t="s">
        <v>68</v>
      </c>
      <c r="H8" t="s">
        <v>54</v>
      </c>
      <c r="I8">
        <f t="shared" si="1"/>
        <v>4</v>
      </c>
      <c r="J8">
        <f t="shared" si="2"/>
        <v>0</v>
      </c>
      <c r="K8">
        <f t="shared" si="3"/>
        <v>3</v>
      </c>
      <c r="L8">
        <f t="shared" si="4"/>
        <v>4</v>
      </c>
      <c r="M8">
        <f t="shared" si="5"/>
        <v>4</v>
      </c>
      <c r="N8" t="s">
        <v>90</v>
      </c>
      <c r="P8" t="s">
        <v>57</v>
      </c>
      <c r="Q8" t="s">
        <v>68</v>
      </c>
      <c r="R8" t="s">
        <v>73</v>
      </c>
      <c r="S8">
        <f t="shared" si="6"/>
        <v>0</v>
      </c>
      <c r="T8">
        <f t="shared" si="7"/>
        <v>0</v>
      </c>
      <c r="U8">
        <f t="shared" si="8"/>
        <v>5</v>
      </c>
      <c r="V8">
        <f t="shared" si="9"/>
        <v>5</v>
      </c>
      <c r="W8">
        <f t="shared" si="10"/>
        <v>5</v>
      </c>
      <c r="X8" t="s">
        <v>91</v>
      </c>
      <c r="Y8" t="s">
        <v>51</v>
      </c>
      <c r="Z8" t="s">
        <v>57</v>
      </c>
      <c r="AA8" t="s">
        <v>53</v>
      </c>
      <c r="AB8" t="s">
        <v>73</v>
      </c>
      <c r="AC8">
        <f t="shared" si="11"/>
        <v>0.5</v>
      </c>
      <c r="AD8">
        <f t="shared" si="12"/>
        <v>0.5</v>
      </c>
      <c r="AE8">
        <f t="shared" si="13"/>
        <v>0.5</v>
      </c>
      <c r="AF8">
        <f t="shared" si="14"/>
        <v>0.5</v>
      </c>
      <c r="AG8">
        <f t="shared" si="15"/>
        <v>0.5</v>
      </c>
      <c r="AI8" t="s">
        <v>92</v>
      </c>
      <c r="AJ8" t="s">
        <v>93</v>
      </c>
      <c r="AK8">
        <f t="shared" si="16"/>
        <v>5</v>
      </c>
      <c r="AL8">
        <f t="shared" si="17"/>
        <v>5</v>
      </c>
      <c r="AM8">
        <f t="shared" si="18"/>
        <v>3</v>
      </c>
      <c r="AN8">
        <f t="shared" si="19"/>
        <v>2</v>
      </c>
      <c r="AO8" t="s">
        <v>94</v>
      </c>
      <c r="AP8" t="s">
        <v>55</v>
      </c>
      <c r="AQ8">
        <f t="shared" si="20"/>
        <v>4</v>
      </c>
      <c r="AR8">
        <f t="shared" si="21"/>
        <v>3</v>
      </c>
      <c r="AS8">
        <f t="shared" si="22"/>
        <v>2</v>
      </c>
      <c r="AT8">
        <f t="shared" si="23"/>
        <v>2</v>
      </c>
      <c r="AW8">
        <f t="shared" si="24"/>
        <v>0</v>
      </c>
      <c r="AX8">
        <f t="shared" si="25"/>
        <v>0</v>
      </c>
      <c r="AY8">
        <f t="shared" si="26"/>
        <v>0</v>
      </c>
      <c r="AZ8">
        <f t="shared" si="27"/>
        <v>0</v>
      </c>
      <c r="BA8" t="s">
        <v>95</v>
      </c>
      <c r="BB8" t="s">
        <v>57</v>
      </c>
      <c r="BC8" t="s">
        <v>53</v>
      </c>
      <c r="BD8" t="s">
        <v>51</v>
      </c>
      <c r="BE8" t="s">
        <v>54</v>
      </c>
      <c r="BF8">
        <f t="shared" si="28"/>
        <v>1</v>
      </c>
      <c r="BG8">
        <f t="shared" si="29"/>
        <v>0</v>
      </c>
      <c r="BH8">
        <f t="shared" si="30"/>
        <v>1</v>
      </c>
      <c r="BN8">
        <f t="shared" si="31"/>
        <v>0</v>
      </c>
      <c r="BO8">
        <f t="shared" si="32"/>
        <v>0</v>
      </c>
      <c r="BP8">
        <f t="shared" si="33"/>
        <v>0</v>
      </c>
      <c r="BV8">
        <f t="shared" si="34"/>
        <v>0</v>
      </c>
      <c r="BW8">
        <f t="shared" si="35"/>
        <v>0</v>
      </c>
      <c r="BX8">
        <f t="shared" si="36"/>
        <v>0</v>
      </c>
      <c r="BY8" t="s">
        <v>96</v>
      </c>
      <c r="BZ8" t="s">
        <v>65</v>
      </c>
      <c r="CB8">
        <f t="shared" si="37"/>
        <v>10</v>
      </c>
      <c r="CC8">
        <f t="shared" si="38"/>
        <v>5</v>
      </c>
      <c r="CD8">
        <f t="shared" si="39"/>
        <v>5</v>
      </c>
      <c r="CE8" t="s">
        <v>97</v>
      </c>
      <c r="CF8" t="s">
        <v>60</v>
      </c>
      <c r="CH8">
        <f t="shared" si="40"/>
        <v>5</v>
      </c>
      <c r="CI8">
        <f t="shared" si="41"/>
        <v>5</v>
      </c>
      <c r="CJ8">
        <f t="shared" si="42"/>
        <v>0</v>
      </c>
      <c r="CN8">
        <f t="shared" si="43"/>
        <v>0</v>
      </c>
      <c r="CO8">
        <f t="shared" si="44"/>
        <v>0</v>
      </c>
      <c r="CP8">
        <f t="shared" si="45"/>
        <v>0</v>
      </c>
      <c r="CR8" t="s">
        <v>98</v>
      </c>
      <c r="CS8" t="s">
        <v>61</v>
      </c>
      <c r="CT8">
        <f t="shared" si="46"/>
        <v>35</v>
      </c>
      <c r="CU8">
        <f t="shared" si="47"/>
        <v>8.5</v>
      </c>
      <c r="CV8">
        <f t="shared" si="48"/>
        <v>9</v>
      </c>
      <c r="CW8">
        <f t="shared" si="49"/>
        <v>19.5</v>
      </c>
      <c r="CX8">
        <f t="shared" si="50"/>
        <v>14.5</v>
      </c>
      <c r="CY8">
        <f t="shared" si="51"/>
        <v>13.5</v>
      </c>
      <c r="CZ8">
        <f t="shared" si="52"/>
        <v>10.5</v>
      </c>
    </row>
    <row r="9" spans="1:104" x14ac:dyDescent="0.3">
      <c r="A9">
        <f t="shared" si="0"/>
        <v>20</v>
      </c>
      <c r="B9">
        <v>3.6</v>
      </c>
      <c r="C9" t="s">
        <v>49</v>
      </c>
      <c r="D9" t="s">
        <v>99</v>
      </c>
      <c r="E9" t="s">
        <v>51</v>
      </c>
      <c r="F9" t="s">
        <v>57</v>
      </c>
      <c r="G9" t="s">
        <v>68</v>
      </c>
      <c r="H9" t="s">
        <v>54</v>
      </c>
      <c r="I9">
        <f t="shared" si="1"/>
        <v>4</v>
      </c>
      <c r="J9">
        <f t="shared" si="2"/>
        <v>0</v>
      </c>
      <c r="K9">
        <f t="shared" si="3"/>
        <v>3</v>
      </c>
      <c r="L9">
        <f t="shared" si="4"/>
        <v>4</v>
      </c>
      <c r="M9">
        <f t="shared" si="5"/>
        <v>4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0</v>
      </c>
      <c r="AF9">
        <f t="shared" si="14"/>
        <v>0</v>
      </c>
      <c r="AG9">
        <f t="shared" si="15"/>
        <v>0</v>
      </c>
      <c r="AJ9" t="s">
        <v>54</v>
      </c>
      <c r="AK9">
        <f t="shared" si="16"/>
        <v>0</v>
      </c>
      <c r="AL9">
        <f t="shared" si="17"/>
        <v>0</v>
      </c>
      <c r="AM9">
        <f t="shared" si="18"/>
        <v>0</v>
      </c>
      <c r="AN9">
        <f t="shared" si="19"/>
        <v>0</v>
      </c>
      <c r="AQ9">
        <f t="shared" si="20"/>
        <v>0</v>
      </c>
      <c r="AR9">
        <f t="shared" si="21"/>
        <v>0</v>
      </c>
      <c r="AS9">
        <f t="shared" si="22"/>
        <v>0</v>
      </c>
      <c r="AT9">
        <f t="shared" si="23"/>
        <v>0</v>
      </c>
      <c r="AW9">
        <f t="shared" si="24"/>
        <v>0</v>
      </c>
      <c r="AX9">
        <f t="shared" si="25"/>
        <v>0</v>
      </c>
      <c r="AY9">
        <f t="shared" si="26"/>
        <v>0</v>
      </c>
      <c r="AZ9">
        <f t="shared" si="27"/>
        <v>0</v>
      </c>
      <c r="BF9">
        <f t="shared" si="28"/>
        <v>0</v>
      </c>
      <c r="BG9">
        <f t="shared" si="29"/>
        <v>0</v>
      </c>
      <c r="BH9">
        <f t="shared" si="30"/>
        <v>0</v>
      </c>
      <c r="BN9">
        <f t="shared" si="31"/>
        <v>0</v>
      </c>
      <c r="BO9">
        <f t="shared" si="32"/>
        <v>0</v>
      </c>
      <c r="BP9">
        <f t="shared" si="33"/>
        <v>0</v>
      </c>
      <c r="BV9">
        <f t="shared" si="34"/>
        <v>0</v>
      </c>
      <c r="BW9">
        <f t="shared" si="35"/>
        <v>0</v>
      </c>
      <c r="BX9">
        <f t="shared" si="36"/>
        <v>0</v>
      </c>
      <c r="BY9" t="s">
        <v>100</v>
      </c>
      <c r="BZ9" t="s">
        <v>65</v>
      </c>
      <c r="CB9">
        <f t="shared" si="37"/>
        <v>10</v>
      </c>
      <c r="CC9">
        <f t="shared" si="38"/>
        <v>5</v>
      </c>
      <c r="CD9">
        <f t="shared" si="39"/>
        <v>5</v>
      </c>
      <c r="CH9">
        <f t="shared" si="40"/>
        <v>0</v>
      </c>
      <c r="CI9">
        <f t="shared" si="41"/>
        <v>0</v>
      </c>
      <c r="CJ9">
        <f t="shared" si="42"/>
        <v>0</v>
      </c>
      <c r="CN9">
        <f t="shared" si="43"/>
        <v>0</v>
      </c>
      <c r="CO9">
        <f t="shared" si="44"/>
        <v>0</v>
      </c>
      <c r="CP9">
        <f t="shared" si="45"/>
        <v>0</v>
      </c>
      <c r="CS9" t="s">
        <v>63</v>
      </c>
      <c r="CT9">
        <f t="shared" si="46"/>
        <v>30</v>
      </c>
      <c r="CU9">
        <f t="shared" si="47"/>
        <v>0</v>
      </c>
      <c r="CV9">
        <f t="shared" si="48"/>
        <v>0</v>
      </c>
      <c r="CW9">
        <f t="shared" si="49"/>
        <v>9</v>
      </c>
      <c r="CX9">
        <f t="shared" si="50"/>
        <v>4</v>
      </c>
      <c r="CY9">
        <f t="shared" si="51"/>
        <v>8</v>
      </c>
      <c r="CZ9">
        <f t="shared" si="52"/>
        <v>4</v>
      </c>
    </row>
    <row r="10" spans="1:104" x14ac:dyDescent="0.3">
      <c r="A10">
        <f t="shared" si="0"/>
        <v>10</v>
      </c>
      <c r="B10">
        <v>2.78</v>
      </c>
      <c r="C10" t="s">
        <v>62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0</v>
      </c>
      <c r="AF10">
        <f t="shared" si="14"/>
        <v>0</v>
      </c>
      <c r="AG10">
        <f t="shared" si="15"/>
        <v>0</v>
      </c>
      <c r="AK10">
        <f t="shared" si="16"/>
        <v>0</v>
      </c>
      <c r="AL10">
        <f t="shared" si="17"/>
        <v>0</v>
      </c>
      <c r="AM10">
        <f t="shared" si="18"/>
        <v>0</v>
      </c>
      <c r="AN10">
        <f t="shared" si="19"/>
        <v>0</v>
      </c>
      <c r="AQ10">
        <f t="shared" si="20"/>
        <v>0</v>
      </c>
      <c r="AR10">
        <f t="shared" si="21"/>
        <v>0</v>
      </c>
      <c r="AS10">
        <f t="shared" si="22"/>
        <v>0</v>
      </c>
      <c r="AT10">
        <f t="shared" si="23"/>
        <v>0</v>
      </c>
      <c r="AW10">
        <f t="shared" si="24"/>
        <v>0</v>
      </c>
      <c r="AX10">
        <f t="shared" si="25"/>
        <v>0</v>
      </c>
      <c r="AY10">
        <f t="shared" si="26"/>
        <v>0</v>
      </c>
      <c r="AZ10">
        <f t="shared" si="27"/>
        <v>0</v>
      </c>
      <c r="BF10">
        <f t="shared" si="28"/>
        <v>0</v>
      </c>
      <c r="BG10">
        <f t="shared" si="29"/>
        <v>0</v>
      </c>
      <c r="BH10">
        <f t="shared" si="30"/>
        <v>0</v>
      </c>
      <c r="BN10">
        <f t="shared" si="31"/>
        <v>0</v>
      </c>
      <c r="BO10">
        <f t="shared" si="32"/>
        <v>0</v>
      </c>
      <c r="BP10">
        <f t="shared" si="33"/>
        <v>0</v>
      </c>
      <c r="BV10">
        <f t="shared" si="34"/>
        <v>0</v>
      </c>
      <c r="BW10">
        <f t="shared" si="35"/>
        <v>0</v>
      </c>
      <c r="BX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H10">
        <f t="shared" si="40"/>
        <v>0</v>
      </c>
      <c r="CI10">
        <f t="shared" si="41"/>
        <v>0</v>
      </c>
      <c r="CJ10">
        <f t="shared" si="42"/>
        <v>0</v>
      </c>
      <c r="CN10">
        <f t="shared" si="43"/>
        <v>0</v>
      </c>
      <c r="CO10">
        <f t="shared" si="44"/>
        <v>0</v>
      </c>
      <c r="CP10">
        <f t="shared" si="45"/>
        <v>0</v>
      </c>
      <c r="CR10">
        <v>5</v>
      </c>
      <c r="CS10" t="s">
        <v>63</v>
      </c>
      <c r="CT10">
        <f t="shared" si="46"/>
        <v>10</v>
      </c>
      <c r="CU10">
        <f t="shared" si="47"/>
        <v>0</v>
      </c>
      <c r="CV10">
        <f t="shared" si="48"/>
        <v>0</v>
      </c>
      <c r="CW10">
        <f t="shared" si="49"/>
        <v>0</v>
      </c>
      <c r="CX10">
        <f t="shared" si="50"/>
        <v>0</v>
      </c>
      <c r="CY10">
        <f t="shared" si="51"/>
        <v>0</v>
      </c>
      <c r="CZ10">
        <f t="shared" si="52"/>
        <v>0</v>
      </c>
    </row>
    <row r="11" spans="1:104" x14ac:dyDescent="0.3">
      <c r="A11">
        <f t="shared" si="0"/>
        <v>20</v>
      </c>
      <c r="B11">
        <v>3.6</v>
      </c>
      <c r="C11" t="s">
        <v>49</v>
      </c>
      <c r="D11" t="s">
        <v>101</v>
      </c>
      <c r="E11" t="s">
        <v>51</v>
      </c>
      <c r="F11" t="s">
        <v>57</v>
      </c>
      <c r="G11" t="s">
        <v>53</v>
      </c>
      <c r="H11" t="s">
        <v>73</v>
      </c>
      <c r="I11">
        <f t="shared" si="1"/>
        <v>0.5</v>
      </c>
      <c r="J11">
        <f t="shared" si="2"/>
        <v>0.5</v>
      </c>
      <c r="K11">
        <f t="shared" si="3"/>
        <v>0.5</v>
      </c>
      <c r="L11">
        <f t="shared" si="4"/>
        <v>0.5</v>
      </c>
      <c r="M11">
        <f t="shared" si="5"/>
        <v>0.5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0</v>
      </c>
      <c r="AF11">
        <f t="shared" si="14"/>
        <v>0</v>
      </c>
      <c r="AG11">
        <f t="shared" si="15"/>
        <v>0</v>
      </c>
      <c r="AK11">
        <f t="shared" si="16"/>
        <v>0</v>
      </c>
      <c r="AL11">
        <f t="shared" si="17"/>
        <v>0</v>
      </c>
      <c r="AM11">
        <f t="shared" si="18"/>
        <v>0</v>
      </c>
      <c r="AN11">
        <f t="shared" si="19"/>
        <v>0</v>
      </c>
      <c r="AQ11">
        <f t="shared" si="20"/>
        <v>0</v>
      </c>
      <c r="AR11">
        <f t="shared" si="21"/>
        <v>0</v>
      </c>
      <c r="AS11">
        <f t="shared" si="22"/>
        <v>0</v>
      </c>
      <c r="AT11">
        <f t="shared" si="23"/>
        <v>0</v>
      </c>
      <c r="AW11">
        <f t="shared" si="24"/>
        <v>0</v>
      </c>
      <c r="AX11">
        <f t="shared" si="25"/>
        <v>0</v>
      </c>
      <c r="AY11">
        <f t="shared" si="26"/>
        <v>0</v>
      </c>
      <c r="AZ11">
        <f t="shared" si="27"/>
        <v>0</v>
      </c>
      <c r="BA11" t="s">
        <v>95</v>
      </c>
      <c r="BB11" t="s">
        <v>80</v>
      </c>
      <c r="BC11" t="s">
        <v>68</v>
      </c>
      <c r="BD11" t="s">
        <v>51</v>
      </c>
      <c r="BE11" t="s">
        <v>54</v>
      </c>
      <c r="BF11">
        <f t="shared" si="28"/>
        <v>4</v>
      </c>
      <c r="BG11">
        <f t="shared" si="29"/>
        <v>0</v>
      </c>
      <c r="BH11">
        <f t="shared" si="30"/>
        <v>0</v>
      </c>
      <c r="BN11">
        <f t="shared" si="31"/>
        <v>0</v>
      </c>
      <c r="BO11">
        <f t="shared" si="32"/>
        <v>0</v>
      </c>
      <c r="BP11">
        <f t="shared" si="33"/>
        <v>0</v>
      </c>
      <c r="BV11">
        <f t="shared" si="34"/>
        <v>0</v>
      </c>
      <c r="BW11">
        <f t="shared" si="35"/>
        <v>0</v>
      </c>
      <c r="BX11">
        <f t="shared" si="36"/>
        <v>0</v>
      </c>
      <c r="BY11" t="s">
        <v>102</v>
      </c>
      <c r="BZ11" t="s">
        <v>65</v>
      </c>
      <c r="CB11">
        <f t="shared" si="37"/>
        <v>10</v>
      </c>
      <c r="CC11">
        <f t="shared" si="38"/>
        <v>5</v>
      </c>
      <c r="CD11">
        <f t="shared" si="39"/>
        <v>5</v>
      </c>
      <c r="CH11">
        <f t="shared" si="40"/>
        <v>0</v>
      </c>
      <c r="CI11">
        <f t="shared" si="41"/>
        <v>0</v>
      </c>
      <c r="CJ11">
        <f t="shared" si="42"/>
        <v>0</v>
      </c>
      <c r="CN11">
        <f t="shared" si="43"/>
        <v>0</v>
      </c>
      <c r="CO11">
        <f t="shared" si="44"/>
        <v>0</v>
      </c>
      <c r="CP11">
        <f t="shared" si="45"/>
        <v>0</v>
      </c>
      <c r="CR11">
        <v>5</v>
      </c>
      <c r="CS11" t="s">
        <v>63</v>
      </c>
      <c r="CT11">
        <f t="shared" si="46"/>
        <v>30</v>
      </c>
      <c r="CU11">
        <f t="shared" si="47"/>
        <v>0.5</v>
      </c>
      <c r="CV11">
        <f t="shared" si="48"/>
        <v>0</v>
      </c>
      <c r="CW11">
        <f t="shared" si="49"/>
        <v>5.5</v>
      </c>
      <c r="CX11">
        <f t="shared" si="50"/>
        <v>0.5</v>
      </c>
      <c r="CY11">
        <f t="shared" si="51"/>
        <v>5.5</v>
      </c>
      <c r="CZ11">
        <f t="shared" si="52"/>
        <v>4.5</v>
      </c>
    </row>
    <row r="12" spans="1:104" x14ac:dyDescent="0.3">
      <c r="A12">
        <f t="shared" si="0"/>
        <v>25</v>
      </c>
      <c r="B12">
        <v>3.83</v>
      </c>
      <c r="C12" t="s">
        <v>49</v>
      </c>
      <c r="D12" t="s">
        <v>72</v>
      </c>
      <c r="E12" t="s">
        <v>51</v>
      </c>
      <c r="F12" t="s">
        <v>80</v>
      </c>
      <c r="G12" t="s">
        <v>58</v>
      </c>
      <c r="H12" t="s">
        <v>54</v>
      </c>
      <c r="I12">
        <f t="shared" si="1"/>
        <v>3</v>
      </c>
      <c r="J12">
        <f t="shared" si="2"/>
        <v>0</v>
      </c>
      <c r="K12">
        <f t="shared" si="3"/>
        <v>2</v>
      </c>
      <c r="L12">
        <f t="shared" si="4"/>
        <v>3</v>
      </c>
      <c r="M12">
        <f t="shared" si="5"/>
        <v>2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0</v>
      </c>
      <c r="AF12">
        <f t="shared" si="14"/>
        <v>0</v>
      </c>
      <c r="AG12">
        <f t="shared" si="15"/>
        <v>0</v>
      </c>
      <c r="AI12" t="s">
        <v>103</v>
      </c>
      <c r="AJ12" t="s">
        <v>54</v>
      </c>
      <c r="AK12">
        <f t="shared" si="16"/>
        <v>3</v>
      </c>
      <c r="AL12">
        <f t="shared" si="17"/>
        <v>0</v>
      </c>
      <c r="AM12">
        <f t="shared" si="18"/>
        <v>1</v>
      </c>
      <c r="AN12">
        <f t="shared" si="19"/>
        <v>1</v>
      </c>
      <c r="AQ12">
        <f t="shared" si="20"/>
        <v>0</v>
      </c>
      <c r="AR12">
        <f t="shared" si="21"/>
        <v>0</v>
      </c>
      <c r="AS12">
        <f t="shared" si="22"/>
        <v>0</v>
      </c>
      <c r="AT12">
        <f t="shared" si="23"/>
        <v>0</v>
      </c>
      <c r="AW12">
        <f t="shared" si="24"/>
        <v>0</v>
      </c>
      <c r="AX12">
        <f t="shared" si="25"/>
        <v>0</v>
      </c>
      <c r="AY12">
        <f t="shared" si="26"/>
        <v>0</v>
      </c>
      <c r="AZ12">
        <f t="shared" si="27"/>
        <v>0</v>
      </c>
      <c r="BA12" t="s">
        <v>70</v>
      </c>
      <c r="BB12" t="s">
        <v>57</v>
      </c>
      <c r="BC12" t="s">
        <v>58</v>
      </c>
      <c r="BD12" t="s">
        <v>51</v>
      </c>
      <c r="BE12" t="s">
        <v>54</v>
      </c>
      <c r="BF12">
        <f t="shared" si="28"/>
        <v>3</v>
      </c>
      <c r="BG12">
        <f t="shared" si="29"/>
        <v>0</v>
      </c>
      <c r="BH12">
        <f t="shared" si="30"/>
        <v>2</v>
      </c>
      <c r="BN12">
        <f t="shared" si="31"/>
        <v>0</v>
      </c>
      <c r="BO12">
        <f t="shared" si="32"/>
        <v>0</v>
      </c>
      <c r="BP12">
        <f t="shared" si="33"/>
        <v>0</v>
      </c>
      <c r="BV12">
        <f t="shared" si="34"/>
        <v>0</v>
      </c>
      <c r="BW12">
        <f t="shared" si="35"/>
        <v>0</v>
      </c>
      <c r="BX12">
        <f t="shared" si="36"/>
        <v>0</v>
      </c>
      <c r="BY12" t="s">
        <v>104</v>
      </c>
      <c r="BZ12" t="s">
        <v>65</v>
      </c>
      <c r="CB12">
        <f t="shared" si="37"/>
        <v>10</v>
      </c>
      <c r="CC12">
        <f t="shared" si="38"/>
        <v>5</v>
      </c>
      <c r="CD12">
        <f t="shared" si="39"/>
        <v>5</v>
      </c>
      <c r="CH12">
        <f t="shared" si="40"/>
        <v>0</v>
      </c>
      <c r="CI12">
        <f t="shared" si="41"/>
        <v>0</v>
      </c>
      <c r="CJ12">
        <f t="shared" si="42"/>
        <v>0</v>
      </c>
      <c r="CN12">
        <f t="shared" si="43"/>
        <v>0</v>
      </c>
      <c r="CO12">
        <f t="shared" si="44"/>
        <v>0</v>
      </c>
      <c r="CP12">
        <f t="shared" si="45"/>
        <v>0</v>
      </c>
      <c r="CR12">
        <v>7</v>
      </c>
      <c r="CS12" t="s">
        <v>88</v>
      </c>
      <c r="CT12">
        <f t="shared" si="46"/>
        <v>35</v>
      </c>
      <c r="CU12">
        <f t="shared" si="47"/>
        <v>0</v>
      </c>
      <c r="CV12">
        <f t="shared" si="48"/>
        <v>3</v>
      </c>
      <c r="CW12">
        <f t="shared" si="49"/>
        <v>8</v>
      </c>
      <c r="CX12">
        <f t="shared" si="50"/>
        <v>5</v>
      </c>
      <c r="CY12">
        <f t="shared" si="51"/>
        <v>7</v>
      </c>
      <c r="CZ12">
        <f t="shared" si="52"/>
        <v>7</v>
      </c>
    </row>
    <row r="13" spans="1:104" x14ac:dyDescent="0.3">
      <c r="A13">
        <f t="shared" si="0"/>
        <v>20</v>
      </c>
      <c r="B13">
        <v>3.65</v>
      </c>
      <c r="C13" t="s">
        <v>49</v>
      </c>
      <c r="D13" t="s">
        <v>106</v>
      </c>
      <c r="E13" t="s">
        <v>51</v>
      </c>
      <c r="F13" t="s">
        <v>80</v>
      </c>
      <c r="G13" t="s">
        <v>53</v>
      </c>
      <c r="H13" t="s">
        <v>54</v>
      </c>
      <c r="I13">
        <f t="shared" si="1"/>
        <v>1</v>
      </c>
      <c r="J13">
        <f t="shared" si="2"/>
        <v>0</v>
      </c>
      <c r="K13">
        <f t="shared" si="3"/>
        <v>0.5</v>
      </c>
      <c r="L13">
        <f t="shared" si="4"/>
        <v>0.5</v>
      </c>
      <c r="M13">
        <f t="shared" si="5"/>
        <v>0.5</v>
      </c>
      <c r="N13" t="s">
        <v>107</v>
      </c>
      <c r="O13" t="s">
        <v>51</v>
      </c>
      <c r="P13" t="s">
        <v>80</v>
      </c>
      <c r="Q13" t="s">
        <v>58</v>
      </c>
      <c r="R13" t="s">
        <v>73</v>
      </c>
      <c r="S13">
        <f t="shared" si="6"/>
        <v>2</v>
      </c>
      <c r="T13">
        <f t="shared" si="7"/>
        <v>2</v>
      </c>
      <c r="U13">
        <f t="shared" si="8"/>
        <v>2</v>
      </c>
      <c r="V13">
        <f t="shared" si="9"/>
        <v>2</v>
      </c>
      <c r="W13">
        <f t="shared" si="10"/>
        <v>2</v>
      </c>
      <c r="X13" t="s">
        <v>108</v>
      </c>
      <c r="Y13" t="s">
        <v>51</v>
      </c>
      <c r="Z13" t="s">
        <v>52</v>
      </c>
      <c r="AA13" t="s">
        <v>53</v>
      </c>
      <c r="AB13" t="s">
        <v>73</v>
      </c>
      <c r="AC13">
        <f t="shared" si="11"/>
        <v>0.5</v>
      </c>
      <c r="AD13">
        <f t="shared" si="12"/>
        <v>0.5</v>
      </c>
      <c r="AE13">
        <f t="shared" si="13"/>
        <v>0.5</v>
      </c>
      <c r="AF13">
        <f t="shared" si="14"/>
        <v>0.5</v>
      </c>
      <c r="AG13">
        <f t="shared" si="15"/>
        <v>0.5</v>
      </c>
      <c r="AI13" t="s">
        <v>109</v>
      </c>
      <c r="AJ13" t="s">
        <v>55</v>
      </c>
      <c r="AK13">
        <f t="shared" si="16"/>
        <v>4</v>
      </c>
      <c r="AL13">
        <f t="shared" si="17"/>
        <v>3</v>
      </c>
      <c r="AM13">
        <f t="shared" si="18"/>
        <v>2</v>
      </c>
      <c r="AN13">
        <f t="shared" si="19"/>
        <v>1</v>
      </c>
      <c r="AO13" t="s">
        <v>110</v>
      </c>
      <c r="AP13" t="s">
        <v>54</v>
      </c>
      <c r="AQ13">
        <f t="shared" si="20"/>
        <v>3</v>
      </c>
      <c r="AR13">
        <f t="shared" si="21"/>
        <v>0</v>
      </c>
      <c r="AS13">
        <f t="shared" si="22"/>
        <v>1</v>
      </c>
      <c r="AT13">
        <f t="shared" si="23"/>
        <v>1</v>
      </c>
      <c r="AW13">
        <f t="shared" si="24"/>
        <v>0</v>
      </c>
      <c r="AX13">
        <f t="shared" si="25"/>
        <v>0</v>
      </c>
      <c r="AY13">
        <f t="shared" si="26"/>
        <v>0</v>
      </c>
      <c r="AZ13">
        <f t="shared" si="27"/>
        <v>0</v>
      </c>
      <c r="BA13" t="s">
        <v>67</v>
      </c>
      <c r="BB13" t="s">
        <v>57</v>
      </c>
      <c r="BC13" t="s">
        <v>68</v>
      </c>
      <c r="BD13" t="s">
        <v>51</v>
      </c>
      <c r="BE13" t="s">
        <v>54</v>
      </c>
      <c r="BF13">
        <f t="shared" si="28"/>
        <v>4</v>
      </c>
      <c r="BG13">
        <f t="shared" si="29"/>
        <v>0</v>
      </c>
      <c r="BH13">
        <f t="shared" si="30"/>
        <v>3</v>
      </c>
      <c r="BN13">
        <f t="shared" si="31"/>
        <v>0</v>
      </c>
      <c r="BO13">
        <f t="shared" si="32"/>
        <v>0</v>
      </c>
      <c r="BP13">
        <f t="shared" si="33"/>
        <v>0</v>
      </c>
      <c r="BV13">
        <f t="shared" si="34"/>
        <v>0</v>
      </c>
      <c r="BW13">
        <f t="shared" si="35"/>
        <v>0</v>
      </c>
      <c r="BX13">
        <f t="shared" si="36"/>
        <v>0</v>
      </c>
      <c r="BY13" t="s">
        <v>111</v>
      </c>
      <c r="BZ13" t="s">
        <v>65</v>
      </c>
      <c r="CB13">
        <f t="shared" si="37"/>
        <v>10</v>
      </c>
      <c r="CC13">
        <f t="shared" si="38"/>
        <v>5</v>
      </c>
      <c r="CD13">
        <f t="shared" si="39"/>
        <v>5</v>
      </c>
      <c r="CH13">
        <f t="shared" si="40"/>
        <v>0</v>
      </c>
      <c r="CI13">
        <f t="shared" si="41"/>
        <v>0</v>
      </c>
      <c r="CJ13">
        <f t="shared" si="42"/>
        <v>0</v>
      </c>
      <c r="CN13">
        <f t="shared" si="43"/>
        <v>0</v>
      </c>
      <c r="CO13">
        <f t="shared" si="44"/>
        <v>0</v>
      </c>
      <c r="CP13">
        <f t="shared" si="45"/>
        <v>0</v>
      </c>
      <c r="CR13">
        <v>3</v>
      </c>
      <c r="CS13" t="s">
        <v>63</v>
      </c>
      <c r="CT13">
        <f t="shared" si="46"/>
        <v>30</v>
      </c>
      <c r="CU13">
        <f t="shared" si="47"/>
        <v>5.5</v>
      </c>
      <c r="CV13">
        <f t="shared" si="48"/>
        <v>7</v>
      </c>
      <c r="CW13">
        <f t="shared" si="49"/>
        <v>8</v>
      </c>
      <c r="CX13">
        <f t="shared" si="50"/>
        <v>8</v>
      </c>
      <c r="CY13">
        <f t="shared" si="51"/>
        <v>8</v>
      </c>
      <c r="CZ13">
        <f t="shared" si="52"/>
        <v>10.5</v>
      </c>
    </row>
    <row r="14" spans="1:104" x14ac:dyDescent="0.3">
      <c r="A14">
        <f t="shared" si="0"/>
        <v>20</v>
      </c>
      <c r="B14">
        <v>3.32</v>
      </c>
      <c r="C14" t="s">
        <v>49</v>
      </c>
      <c r="D14" t="s">
        <v>113</v>
      </c>
      <c r="E14" t="s">
        <v>51</v>
      </c>
      <c r="F14" t="s">
        <v>57</v>
      </c>
      <c r="G14" t="s">
        <v>53</v>
      </c>
      <c r="H14" t="s">
        <v>73</v>
      </c>
      <c r="I14">
        <f t="shared" si="1"/>
        <v>0.5</v>
      </c>
      <c r="J14">
        <f t="shared" si="2"/>
        <v>0.5</v>
      </c>
      <c r="K14">
        <f t="shared" si="3"/>
        <v>0.5</v>
      </c>
      <c r="L14">
        <f t="shared" si="4"/>
        <v>0.5</v>
      </c>
      <c r="M14">
        <f t="shared" si="5"/>
        <v>0.5</v>
      </c>
      <c r="N14" t="s">
        <v>74</v>
      </c>
      <c r="O14" t="s">
        <v>51</v>
      </c>
      <c r="P14" t="s">
        <v>80</v>
      </c>
      <c r="Q14" t="s">
        <v>53</v>
      </c>
      <c r="R14" t="s">
        <v>54</v>
      </c>
      <c r="S14">
        <f t="shared" si="6"/>
        <v>1</v>
      </c>
      <c r="T14">
        <f t="shared" si="7"/>
        <v>0</v>
      </c>
      <c r="U14">
        <f t="shared" si="8"/>
        <v>0.5</v>
      </c>
      <c r="V14">
        <f t="shared" si="9"/>
        <v>0.5</v>
      </c>
      <c r="W14">
        <f t="shared" si="10"/>
        <v>0.5</v>
      </c>
      <c r="AC14">
        <f t="shared" si="11"/>
        <v>0</v>
      </c>
      <c r="AD14">
        <f t="shared" si="12"/>
        <v>0</v>
      </c>
      <c r="AE14">
        <f t="shared" si="13"/>
        <v>0</v>
      </c>
      <c r="AF14">
        <f t="shared" si="14"/>
        <v>0</v>
      </c>
      <c r="AG14">
        <f t="shared" si="15"/>
        <v>0</v>
      </c>
      <c r="AK14">
        <f t="shared" si="16"/>
        <v>0</v>
      </c>
      <c r="AL14">
        <f t="shared" si="17"/>
        <v>0</v>
      </c>
      <c r="AM14">
        <f t="shared" si="18"/>
        <v>0</v>
      </c>
      <c r="AN14">
        <f t="shared" si="19"/>
        <v>0</v>
      </c>
      <c r="AQ14">
        <f t="shared" si="20"/>
        <v>0</v>
      </c>
      <c r="AR14">
        <f t="shared" si="21"/>
        <v>0</v>
      </c>
      <c r="AS14">
        <f t="shared" si="22"/>
        <v>0</v>
      </c>
      <c r="AT14">
        <f t="shared" si="23"/>
        <v>0</v>
      </c>
      <c r="AW14">
        <f t="shared" si="24"/>
        <v>0</v>
      </c>
      <c r="AX14">
        <f t="shared" si="25"/>
        <v>0</v>
      </c>
      <c r="AY14">
        <f t="shared" si="26"/>
        <v>0</v>
      </c>
      <c r="AZ14">
        <f t="shared" si="27"/>
        <v>0</v>
      </c>
      <c r="BF14">
        <f t="shared" si="28"/>
        <v>0</v>
      </c>
      <c r="BG14">
        <f t="shared" si="29"/>
        <v>0</v>
      </c>
      <c r="BH14">
        <f t="shared" si="30"/>
        <v>0</v>
      </c>
      <c r="BN14">
        <f t="shared" si="31"/>
        <v>0</v>
      </c>
      <c r="BO14">
        <f t="shared" si="32"/>
        <v>0</v>
      </c>
      <c r="BP14">
        <f t="shared" si="33"/>
        <v>0</v>
      </c>
      <c r="BV14">
        <f t="shared" si="34"/>
        <v>0</v>
      </c>
      <c r="BW14">
        <f t="shared" si="35"/>
        <v>0</v>
      </c>
      <c r="BX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H14">
        <f t="shared" si="40"/>
        <v>0</v>
      </c>
      <c r="CI14">
        <f t="shared" si="41"/>
        <v>0</v>
      </c>
      <c r="CJ14">
        <f t="shared" si="42"/>
        <v>5</v>
      </c>
      <c r="CN14">
        <f t="shared" si="43"/>
        <v>0</v>
      </c>
      <c r="CO14">
        <f t="shared" si="44"/>
        <v>0</v>
      </c>
      <c r="CP14">
        <f t="shared" si="45"/>
        <v>0</v>
      </c>
      <c r="CS14" t="s">
        <v>63</v>
      </c>
      <c r="CT14">
        <f t="shared" si="46"/>
        <v>20</v>
      </c>
      <c r="CU14">
        <f t="shared" si="47"/>
        <v>0.5</v>
      </c>
      <c r="CV14">
        <f t="shared" si="48"/>
        <v>0</v>
      </c>
      <c r="CW14">
        <f t="shared" si="49"/>
        <v>1</v>
      </c>
      <c r="CX14">
        <f t="shared" si="50"/>
        <v>1</v>
      </c>
      <c r="CY14">
        <f t="shared" si="51"/>
        <v>6</v>
      </c>
      <c r="CZ14">
        <f t="shared" si="52"/>
        <v>1.5</v>
      </c>
    </row>
    <row r="15" spans="1:104" x14ac:dyDescent="0.3">
      <c r="A15">
        <f t="shared" si="0"/>
        <v>15</v>
      </c>
      <c r="B15">
        <v>3.01</v>
      </c>
      <c r="C15" t="s">
        <v>49</v>
      </c>
      <c r="D15" t="s">
        <v>114</v>
      </c>
      <c r="E15" t="s">
        <v>51</v>
      </c>
      <c r="F15" t="s">
        <v>52</v>
      </c>
      <c r="G15" t="s">
        <v>53</v>
      </c>
      <c r="H15" t="s">
        <v>54</v>
      </c>
      <c r="I15">
        <f t="shared" si="1"/>
        <v>1</v>
      </c>
      <c r="J15">
        <f t="shared" si="2"/>
        <v>0</v>
      </c>
      <c r="K15">
        <f t="shared" si="3"/>
        <v>0.5</v>
      </c>
      <c r="L15">
        <f t="shared" si="4"/>
        <v>0.5</v>
      </c>
      <c r="M15">
        <f t="shared" si="5"/>
        <v>0.5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0</v>
      </c>
      <c r="AF15">
        <f t="shared" si="14"/>
        <v>0</v>
      </c>
      <c r="AG15">
        <f t="shared" si="15"/>
        <v>0</v>
      </c>
      <c r="AI15" t="s">
        <v>50</v>
      </c>
      <c r="AJ15" t="s">
        <v>54</v>
      </c>
      <c r="AK15">
        <f t="shared" si="16"/>
        <v>3</v>
      </c>
      <c r="AL15">
        <f t="shared" si="17"/>
        <v>0</v>
      </c>
      <c r="AM15">
        <f t="shared" si="18"/>
        <v>1</v>
      </c>
      <c r="AN15">
        <f t="shared" si="19"/>
        <v>1</v>
      </c>
      <c r="AQ15">
        <f t="shared" si="20"/>
        <v>0</v>
      </c>
      <c r="AR15">
        <f t="shared" si="21"/>
        <v>0</v>
      </c>
      <c r="AS15">
        <f t="shared" si="22"/>
        <v>0</v>
      </c>
      <c r="AT15">
        <f t="shared" si="23"/>
        <v>0</v>
      </c>
      <c r="AW15">
        <f t="shared" si="24"/>
        <v>0</v>
      </c>
      <c r="AX15">
        <f t="shared" si="25"/>
        <v>0</v>
      </c>
      <c r="AY15">
        <f t="shared" si="26"/>
        <v>0</v>
      </c>
      <c r="AZ15">
        <f t="shared" si="27"/>
        <v>0</v>
      </c>
      <c r="BF15">
        <f t="shared" si="28"/>
        <v>0</v>
      </c>
      <c r="BG15">
        <f t="shared" si="29"/>
        <v>0</v>
      </c>
      <c r="BH15">
        <f t="shared" si="30"/>
        <v>0</v>
      </c>
      <c r="BN15">
        <f t="shared" si="31"/>
        <v>0</v>
      </c>
      <c r="BO15">
        <f t="shared" si="32"/>
        <v>0</v>
      </c>
      <c r="BP15">
        <f t="shared" si="33"/>
        <v>0</v>
      </c>
      <c r="BV15">
        <f t="shared" si="34"/>
        <v>0</v>
      </c>
      <c r="BW15">
        <f t="shared" si="35"/>
        <v>0</v>
      </c>
      <c r="BX15">
        <f t="shared" si="36"/>
        <v>0</v>
      </c>
      <c r="BY15" t="s">
        <v>115</v>
      </c>
      <c r="BZ15" t="s">
        <v>60</v>
      </c>
      <c r="CB15">
        <f t="shared" si="37"/>
        <v>5</v>
      </c>
      <c r="CC15">
        <f t="shared" si="38"/>
        <v>5</v>
      </c>
      <c r="CD15">
        <f t="shared" si="39"/>
        <v>5</v>
      </c>
      <c r="CE15" t="s">
        <v>116</v>
      </c>
      <c r="CF15" t="s">
        <v>60</v>
      </c>
      <c r="CH15">
        <f t="shared" si="40"/>
        <v>5</v>
      </c>
      <c r="CI15">
        <f t="shared" si="41"/>
        <v>5</v>
      </c>
      <c r="CJ15">
        <f t="shared" si="42"/>
        <v>5</v>
      </c>
      <c r="CK15" t="s">
        <v>117</v>
      </c>
      <c r="CL15" t="s">
        <v>60</v>
      </c>
      <c r="CN15">
        <f t="shared" si="43"/>
        <v>5</v>
      </c>
      <c r="CO15">
        <f t="shared" si="44"/>
        <v>5</v>
      </c>
      <c r="CP15">
        <f t="shared" si="45"/>
        <v>5</v>
      </c>
      <c r="CR15">
        <v>5</v>
      </c>
      <c r="CS15" t="s">
        <v>63</v>
      </c>
      <c r="CT15">
        <f t="shared" si="46"/>
        <v>30</v>
      </c>
      <c r="CU15">
        <f t="shared" si="47"/>
        <v>0</v>
      </c>
      <c r="CV15">
        <f t="shared" si="48"/>
        <v>3</v>
      </c>
      <c r="CW15">
        <f t="shared" si="49"/>
        <v>15.5</v>
      </c>
      <c r="CX15">
        <f t="shared" si="50"/>
        <v>1.5</v>
      </c>
      <c r="CY15">
        <f t="shared" si="51"/>
        <v>15.5</v>
      </c>
      <c r="CZ15">
        <f t="shared" si="52"/>
        <v>2</v>
      </c>
    </row>
    <row r="16" spans="1:104" x14ac:dyDescent="0.3">
      <c r="A16">
        <f t="shared" si="0"/>
        <v>25</v>
      </c>
      <c r="B16">
        <v>3.76</v>
      </c>
      <c r="C16" t="s">
        <v>49</v>
      </c>
      <c r="D16" t="s">
        <v>118</v>
      </c>
      <c r="E16" t="s">
        <v>51</v>
      </c>
      <c r="F16" t="s">
        <v>52</v>
      </c>
      <c r="G16" t="s">
        <v>53</v>
      </c>
      <c r="H16" t="s">
        <v>54</v>
      </c>
      <c r="I16">
        <f t="shared" si="1"/>
        <v>1</v>
      </c>
      <c r="J16">
        <f t="shared" si="2"/>
        <v>0</v>
      </c>
      <c r="K16">
        <f t="shared" si="3"/>
        <v>0.5</v>
      </c>
      <c r="L16">
        <f t="shared" si="4"/>
        <v>0.5</v>
      </c>
      <c r="M16">
        <f t="shared" si="5"/>
        <v>0.5</v>
      </c>
      <c r="N16" t="s">
        <v>119</v>
      </c>
      <c r="O16" t="s">
        <v>51</v>
      </c>
      <c r="P16" t="s">
        <v>80</v>
      </c>
      <c r="Q16" t="s">
        <v>53</v>
      </c>
      <c r="R16" t="s">
        <v>54</v>
      </c>
      <c r="S16">
        <f t="shared" si="6"/>
        <v>1</v>
      </c>
      <c r="T16">
        <f t="shared" si="7"/>
        <v>0</v>
      </c>
      <c r="U16">
        <f t="shared" si="8"/>
        <v>0.5</v>
      </c>
      <c r="V16">
        <f t="shared" si="9"/>
        <v>0.5</v>
      </c>
      <c r="W16">
        <f t="shared" si="10"/>
        <v>0.5</v>
      </c>
      <c r="AC16">
        <f t="shared" si="11"/>
        <v>0</v>
      </c>
      <c r="AD16">
        <f t="shared" si="12"/>
        <v>0</v>
      </c>
      <c r="AE16">
        <f t="shared" si="13"/>
        <v>0</v>
      </c>
      <c r="AF16">
        <f t="shared" si="14"/>
        <v>0</v>
      </c>
      <c r="AG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Q16">
        <f t="shared" si="20"/>
        <v>0</v>
      </c>
      <c r="AR16">
        <f t="shared" si="21"/>
        <v>0</v>
      </c>
      <c r="AS16">
        <f t="shared" si="22"/>
        <v>0</v>
      </c>
      <c r="AT16">
        <f t="shared" si="23"/>
        <v>0</v>
      </c>
      <c r="AW16">
        <f t="shared" si="24"/>
        <v>0</v>
      </c>
      <c r="AX16">
        <f t="shared" si="25"/>
        <v>0</v>
      </c>
      <c r="AY16">
        <f t="shared" si="26"/>
        <v>0</v>
      </c>
      <c r="AZ16">
        <f t="shared" si="27"/>
        <v>0</v>
      </c>
      <c r="BF16">
        <f t="shared" si="28"/>
        <v>0</v>
      </c>
      <c r="BG16">
        <f t="shared" si="29"/>
        <v>0</v>
      </c>
      <c r="BH16">
        <f t="shared" si="30"/>
        <v>0</v>
      </c>
      <c r="BN16">
        <f t="shared" si="31"/>
        <v>0</v>
      </c>
      <c r="BO16">
        <f t="shared" si="32"/>
        <v>0</v>
      </c>
      <c r="BP16">
        <f t="shared" si="33"/>
        <v>0</v>
      </c>
      <c r="BV16">
        <f t="shared" si="34"/>
        <v>0</v>
      </c>
      <c r="BW16">
        <f t="shared" si="35"/>
        <v>0</v>
      </c>
      <c r="BX16">
        <f t="shared" si="36"/>
        <v>0</v>
      </c>
      <c r="BY16" t="s">
        <v>111</v>
      </c>
      <c r="BZ16" t="s">
        <v>60</v>
      </c>
      <c r="CB16">
        <f t="shared" si="37"/>
        <v>5</v>
      </c>
      <c r="CC16">
        <f t="shared" si="38"/>
        <v>5</v>
      </c>
      <c r="CD16">
        <f t="shared" si="39"/>
        <v>5</v>
      </c>
      <c r="CE16" t="s">
        <v>120</v>
      </c>
      <c r="CF16" t="s">
        <v>60</v>
      </c>
      <c r="CH16">
        <f t="shared" si="40"/>
        <v>5</v>
      </c>
      <c r="CI16">
        <f t="shared" si="41"/>
        <v>5</v>
      </c>
      <c r="CJ16">
        <f t="shared" si="42"/>
        <v>5</v>
      </c>
      <c r="CN16">
        <f t="shared" si="43"/>
        <v>0</v>
      </c>
      <c r="CO16">
        <f t="shared" si="44"/>
        <v>0</v>
      </c>
      <c r="CP16">
        <f t="shared" si="45"/>
        <v>0</v>
      </c>
      <c r="CR16">
        <v>8</v>
      </c>
      <c r="CS16" t="s">
        <v>63</v>
      </c>
      <c r="CT16">
        <f t="shared" si="46"/>
        <v>35</v>
      </c>
      <c r="CU16">
        <f t="shared" si="47"/>
        <v>0</v>
      </c>
      <c r="CV16">
        <f t="shared" si="48"/>
        <v>0</v>
      </c>
      <c r="CW16">
        <f t="shared" si="49"/>
        <v>11</v>
      </c>
      <c r="CX16">
        <f t="shared" si="50"/>
        <v>1</v>
      </c>
      <c r="CY16">
        <f t="shared" si="51"/>
        <v>11</v>
      </c>
      <c r="CZ16">
        <f t="shared" si="52"/>
        <v>2</v>
      </c>
    </row>
    <row r="17" spans="1:104" x14ac:dyDescent="0.3">
      <c r="A17">
        <f t="shared" si="0"/>
        <v>25</v>
      </c>
      <c r="B17">
        <v>3.74</v>
      </c>
      <c r="C17" t="s">
        <v>62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0</v>
      </c>
      <c r="AF17">
        <f t="shared" si="14"/>
        <v>0</v>
      </c>
      <c r="AG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Q17">
        <f t="shared" si="20"/>
        <v>0</v>
      </c>
      <c r="AR17">
        <f t="shared" si="21"/>
        <v>0</v>
      </c>
      <c r="AS17">
        <f t="shared" si="22"/>
        <v>0</v>
      </c>
      <c r="AT17">
        <f t="shared" si="23"/>
        <v>0</v>
      </c>
      <c r="AW17">
        <f t="shared" si="24"/>
        <v>0</v>
      </c>
      <c r="AX17">
        <f t="shared" si="25"/>
        <v>0</v>
      </c>
      <c r="AY17">
        <f t="shared" si="26"/>
        <v>0</v>
      </c>
      <c r="AZ17">
        <f t="shared" si="27"/>
        <v>0</v>
      </c>
      <c r="BF17">
        <f t="shared" si="28"/>
        <v>0</v>
      </c>
      <c r="BG17">
        <f t="shared" si="29"/>
        <v>0</v>
      </c>
      <c r="BH17">
        <f t="shared" si="30"/>
        <v>0</v>
      </c>
      <c r="BN17">
        <f t="shared" si="31"/>
        <v>0</v>
      </c>
      <c r="BO17">
        <f t="shared" si="32"/>
        <v>0</v>
      </c>
      <c r="BP17">
        <f t="shared" si="33"/>
        <v>0</v>
      </c>
      <c r="BV17">
        <f t="shared" si="34"/>
        <v>0</v>
      </c>
      <c r="BW17">
        <f t="shared" si="35"/>
        <v>0</v>
      </c>
      <c r="BX17">
        <f t="shared" si="36"/>
        <v>0</v>
      </c>
      <c r="BY17" t="s">
        <v>100</v>
      </c>
      <c r="BZ17" t="s">
        <v>60</v>
      </c>
      <c r="CB17">
        <f t="shared" si="37"/>
        <v>5</v>
      </c>
      <c r="CC17">
        <f t="shared" si="38"/>
        <v>5</v>
      </c>
      <c r="CD17">
        <f t="shared" si="39"/>
        <v>5</v>
      </c>
      <c r="CE17" t="s">
        <v>121</v>
      </c>
      <c r="CF17" t="s">
        <v>60</v>
      </c>
      <c r="CH17">
        <f t="shared" si="40"/>
        <v>5</v>
      </c>
      <c r="CI17">
        <f t="shared" si="41"/>
        <v>5</v>
      </c>
      <c r="CJ17">
        <f t="shared" si="42"/>
        <v>5</v>
      </c>
      <c r="CN17">
        <f t="shared" si="43"/>
        <v>0</v>
      </c>
      <c r="CO17">
        <f t="shared" si="44"/>
        <v>0</v>
      </c>
      <c r="CP17">
        <f t="shared" si="45"/>
        <v>0</v>
      </c>
      <c r="CR17" t="s">
        <v>122</v>
      </c>
      <c r="CS17" t="s">
        <v>61</v>
      </c>
      <c r="CT17">
        <f t="shared" si="46"/>
        <v>35</v>
      </c>
      <c r="CU17">
        <f t="shared" si="47"/>
        <v>0</v>
      </c>
      <c r="CV17">
        <f t="shared" si="48"/>
        <v>0</v>
      </c>
      <c r="CW17">
        <f t="shared" si="49"/>
        <v>10</v>
      </c>
      <c r="CX17">
        <f t="shared" si="50"/>
        <v>0</v>
      </c>
      <c r="CY17">
        <f t="shared" si="51"/>
        <v>10</v>
      </c>
      <c r="CZ17">
        <f t="shared" si="52"/>
        <v>0</v>
      </c>
    </row>
    <row r="18" spans="1:104" x14ac:dyDescent="0.3">
      <c r="A18">
        <f t="shared" si="0"/>
        <v>20</v>
      </c>
      <c r="B18">
        <v>3.68</v>
      </c>
      <c r="C18" t="s">
        <v>62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0</v>
      </c>
      <c r="AF18">
        <f t="shared" si="14"/>
        <v>0</v>
      </c>
      <c r="AG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Q18">
        <f t="shared" si="20"/>
        <v>0</v>
      </c>
      <c r="AR18">
        <f t="shared" si="21"/>
        <v>0</v>
      </c>
      <c r="AS18">
        <f t="shared" si="22"/>
        <v>0</v>
      </c>
      <c r="AT18">
        <f t="shared" si="23"/>
        <v>0</v>
      </c>
      <c r="AW18">
        <f t="shared" si="24"/>
        <v>0</v>
      </c>
      <c r="AX18">
        <f t="shared" si="25"/>
        <v>0</v>
      </c>
      <c r="AY18">
        <f t="shared" si="26"/>
        <v>0</v>
      </c>
      <c r="AZ18">
        <f t="shared" si="27"/>
        <v>0</v>
      </c>
      <c r="BF18">
        <f t="shared" si="28"/>
        <v>0</v>
      </c>
      <c r="BG18">
        <f t="shared" si="29"/>
        <v>0</v>
      </c>
      <c r="BH18">
        <f t="shared" si="30"/>
        <v>0</v>
      </c>
      <c r="BN18">
        <f t="shared" si="31"/>
        <v>0</v>
      </c>
      <c r="BO18">
        <f t="shared" si="32"/>
        <v>0</v>
      </c>
      <c r="BP18">
        <f t="shared" si="33"/>
        <v>0</v>
      </c>
      <c r="BV18">
        <f t="shared" si="34"/>
        <v>0</v>
      </c>
      <c r="BW18">
        <f t="shared" si="35"/>
        <v>0</v>
      </c>
      <c r="BX18">
        <f t="shared" si="36"/>
        <v>0</v>
      </c>
      <c r="BY18" t="s">
        <v>75</v>
      </c>
      <c r="BZ18" t="s">
        <v>60</v>
      </c>
      <c r="CB18">
        <f t="shared" si="37"/>
        <v>5</v>
      </c>
      <c r="CC18">
        <f t="shared" si="38"/>
        <v>5</v>
      </c>
      <c r="CD18">
        <f t="shared" si="39"/>
        <v>5</v>
      </c>
      <c r="CE18" t="s">
        <v>100</v>
      </c>
      <c r="CF18" t="s">
        <v>60</v>
      </c>
      <c r="CH18">
        <f t="shared" si="40"/>
        <v>5</v>
      </c>
      <c r="CI18">
        <f t="shared" si="41"/>
        <v>5</v>
      </c>
      <c r="CJ18">
        <f t="shared" si="42"/>
        <v>0</v>
      </c>
      <c r="CN18">
        <f t="shared" si="43"/>
        <v>0</v>
      </c>
      <c r="CO18">
        <f t="shared" si="44"/>
        <v>0</v>
      </c>
      <c r="CP18">
        <f t="shared" si="45"/>
        <v>0</v>
      </c>
      <c r="CR18">
        <v>4</v>
      </c>
      <c r="CS18" t="s">
        <v>61</v>
      </c>
      <c r="CT18">
        <f t="shared" si="46"/>
        <v>30</v>
      </c>
      <c r="CU18">
        <f t="shared" si="47"/>
        <v>0</v>
      </c>
      <c r="CV18">
        <f t="shared" si="48"/>
        <v>0</v>
      </c>
      <c r="CW18">
        <f t="shared" si="49"/>
        <v>10</v>
      </c>
      <c r="CX18">
        <f t="shared" si="50"/>
        <v>0</v>
      </c>
      <c r="CY18">
        <f t="shared" si="51"/>
        <v>5</v>
      </c>
      <c r="CZ18">
        <f t="shared" si="52"/>
        <v>0</v>
      </c>
    </row>
    <row r="19" spans="1:104" x14ac:dyDescent="0.3">
      <c r="A19">
        <f t="shared" si="0"/>
        <v>10</v>
      </c>
      <c r="B19">
        <v>2.7</v>
      </c>
      <c r="C19" t="s">
        <v>49</v>
      </c>
      <c r="D19" t="s">
        <v>72</v>
      </c>
      <c r="E19" t="s">
        <v>51</v>
      </c>
      <c r="F19" t="s">
        <v>57</v>
      </c>
      <c r="G19" t="s">
        <v>53</v>
      </c>
      <c r="H19" t="s">
        <v>54</v>
      </c>
      <c r="I19">
        <f t="shared" si="1"/>
        <v>1</v>
      </c>
      <c r="J19">
        <f t="shared" si="2"/>
        <v>0</v>
      </c>
      <c r="K19">
        <f t="shared" si="3"/>
        <v>0.5</v>
      </c>
      <c r="L19">
        <f t="shared" si="4"/>
        <v>0.5</v>
      </c>
      <c r="M19">
        <f t="shared" si="5"/>
        <v>0.5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0</v>
      </c>
      <c r="AF19">
        <f t="shared" si="14"/>
        <v>0</v>
      </c>
      <c r="AG19">
        <f t="shared" si="15"/>
        <v>0</v>
      </c>
      <c r="AI19" t="s">
        <v>123</v>
      </c>
      <c r="AJ19" t="s">
        <v>54</v>
      </c>
      <c r="AK19">
        <f t="shared" si="16"/>
        <v>3</v>
      </c>
      <c r="AL19">
        <f t="shared" si="17"/>
        <v>0</v>
      </c>
      <c r="AM19">
        <f t="shared" si="18"/>
        <v>1</v>
      </c>
      <c r="AN19">
        <f t="shared" si="19"/>
        <v>1</v>
      </c>
      <c r="AQ19">
        <f t="shared" si="20"/>
        <v>0</v>
      </c>
      <c r="AR19">
        <f t="shared" si="21"/>
        <v>0</v>
      </c>
      <c r="AS19">
        <f t="shared" si="22"/>
        <v>0</v>
      </c>
      <c r="AT19">
        <f t="shared" si="23"/>
        <v>0</v>
      </c>
      <c r="AW19">
        <f t="shared" si="24"/>
        <v>0</v>
      </c>
      <c r="AX19">
        <f t="shared" si="25"/>
        <v>0</v>
      </c>
      <c r="AY19">
        <f t="shared" si="26"/>
        <v>0</v>
      </c>
      <c r="AZ19">
        <f t="shared" si="27"/>
        <v>0</v>
      </c>
      <c r="BA19" t="s">
        <v>95</v>
      </c>
      <c r="BB19" t="s">
        <v>57</v>
      </c>
      <c r="BC19" t="s">
        <v>53</v>
      </c>
      <c r="BD19" t="s">
        <v>51</v>
      </c>
      <c r="BE19" t="s">
        <v>54</v>
      </c>
      <c r="BF19">
        <f t="shared" si="28"/>
        <v>1</v>
      </c>
      <c r="BG19">
        <f t="shared" si="29"/>
        <v>0</v>
      </c>
      <c r="BH19">
        <f t="shared" si="30"/>
        <v>1</v>
      </c>
      <c r="BN19">
        <f t="shared" si="31"/>
        <v>0</v>
      </c>
      <c r="BO19">
        <f t="shared" si="32"/>
        <v>0</v>
      </c>
      <c r="BP19">
        <f t="shared" si="33"/>
        <v>0</v>
      </c>
      <c r="BV19">
        <f t="shared" si="34"/>
        <v>0</v>
      </c>
      <c r="BW19">
        <f t="shared" si="35"/>
        <v>0</v>
      </c>
      <c r="BX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H19">
        <f t="shared" si="40"/>
        <v>0</v>
      </c>
      <c r="CI19">
        <f t="shared" si="41"/>
        <v>0</v>
      </c>
      <c r="CJ19">
        <f t="shared" si="42"/>
        <v>0</v>
      </c>
      <c r="CN19">
        <f t="shared" si="43"/>
        <v>0</v>
      </c>
      <c r="CO19">
        <f t="shared" si="44"/>
        <v>0</v>
      </c>
      <c r="CP19">
        <f t="shared" si="45"/>
        <v>0</v>
      </c>
      <c r="CR19" t="s">
        <v>124</v>
      </c>
      <c r="CS19" t="s">
        <v>63</v>
      </c>
      <c r="CT19">
        <f t="shared" si="46"/>
        <v>10</v>
      </c>
      <c r="CU19">
        <f t="shared" si="47"/>
        <v>0</v>
      </c>
      <c r="CV19">
        <f t="shared" si="48"/>
        <v>3</v>
      </c>
      <c r="CW19">
        <f t="shared" si="49"/>
        <v>0.5</v>
      </c>
      <c r="CX19">
        <f t="shared" si="50"/>
        <v>2.5</v>
      </c>
      <c r="CY19">
        <f t="shared" si="51"/>
        <v>0.5</v>
      </c>
      <c r="CZ19">
        <f t="shared" si="52"/>
        <v>3</v>
      </c>
    </row>
    <row r="20" spans="1:104" x14ac:dyDescent="0.3">
      <c r="A20">
        <f t="shared" si="0"/>
        <v>20</v>
      </c>
      <c r="B20">
        <v>3.51</v>
      </c>
      <c r="C20" t="s">
        <v>62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0</v>
      </c>
      <c r="AF20">
        <f t="shared" si="14"/>
        <v>0</v>
      </c>
      <c r="AG20">
        <f t="shared" si="15"/>
        <v>0</v>
      </c>
      <c r="AI20" t="s">
        <v>125</v>
      </c>
      <c r="AJ20" t="s">
        <v>54</v>
      </c>
      <c r="AK20">
        <f t="shared" si="16"/>
        <v>3</v>
      </c>
      <c r="AL20">
        <f t="shared" si="17"/>
        <v>0</v>
      </c>
      <c r="AM20">
        <f t="shared" si="18"/>
        <v>1</v>
      </c>
      <c r="AN20">
        <f t="shared" si="19"/>
        <v>1</v>
      </c>
      <c r="AQ20">
        <f t="shared" si="20"/>
        <v>0</v>
      </c>
      <c r="AR20">
        <f t="shared" si="21"/>
        <v>0</v>
      </c>
      <c r="AS20">
        <f t="shared" si="22"/>
        <v>0</v>
      </c>
      <c r="AT20">
        <f t="shared" si="23"/>
        <v>0</v>
      </c>
      <c r="AW20">
        <f t="shared" si="24"/>
        <v>0</v>
      </c>
      <c r="AX20">
        <f t="shared" si="25"/>
        <v>0</v>
      </c>
      <c r="AY20">
        <f t="shared" si="26"/>
        <v>0</v>
      </c>
      <c r="AZ20">
        <f t="shared" si="27"/>
        <v>0</v>
      </c>
      <c r="BF20">
        <f t="shared" si="28"/>
        <v>0</v>
      </c>
      <c r="BG20">
        <f t="shared" si="29"/>
        <v>0</v>
      </c>
      <c r="BH20">
        <f t="shared" si="30"/>
        <v>0</v>
      </c>
      <c r="BN20">
        <f t="shared" si="31"/>
        <v>0</v>
      </c>
      <c r="BO20">
        <f t="shared" si="32"/>
        <v>0</v>
      </c>
      <c r="BP20">
        <f t="shared" si="33"/>
        <v>0</v>
      </c>
      <c r="BV20">
        <f t="shared" si="34"/>
        <v>0</v>
      </c>
      <c r="BW20">
        <f t="shared" si="35"/>
        <v>0</v>
      </c>
      <c r="BX20">
        <f t="shared" si="36"/>
        <v>0</v>
      </c>
      <c r="BY20" t="s">
        <v>126</v>
      </c>
      <c r="BZ20" t="s">
        <v>60</v>
      </c>
      <c r="CB20">
        <f t="shared" si="37"/>
        <v>5</v>
      </c>
      <c r="CC20">
        <f t="shared" si="38"/>
        <v>5</v>
      </c>
      <c r="CD20">
        <f t="shared" si="39"/>
        <v>5</v>
      </c>
      <c r="CH20">
        <f t="shared" si="40"/>
        <v>0</v>
      </c>
      <c r="CI20">
        <f t="shared" si="41"/>
        <v>0</v>
      </c>
      <c r="CJ20">
        <f t="shared" si="42"/>
        <v>5</v>
      </c>
      <c r="CN20">
        <f t="shared" si="43"/>
        <v>0</v>
      </c>
      <c r="CO20">
        <f t="shared" si="44"/>
        <v>0</v>
      </c>
      <c r="CP20">
        <f t="shared" si="45"/>
        <v>0</v>
      </c>
      <c r="CR20">
        <v>2</v>
      </c>
      <c r="CS20" t="s">
        <v>63</v>
      </c>
      <c r="CT20">
        <f t="shared" si="46"/>
        <v>25</v>
      </c>
      <c r="CU20">
        <f t="shared" si="47"/>
        <v>0</v>
      </c>
      <c r="CV20">
        <f t="shared" si="48"/>
        <v>3</v>
      </c>
      <c r="CW20">
        <f t="shared" si="49"/>
        <v>5</v>
      </c>
      <c r="CX20">
        <f t="shared" si="50"/>
        <v>1</v>
      </c>
      <c r="CY20">
        <f t="shared" si="51"/>
        <v>10</v>
      </c>
      <c r="CZ20">
        <f t="shared" si="52"/>
        <v>1</v>
      </c>
    </row>
    <row r="21" spans="1:104" x14ac:dyDescent="0.3">
      <c r="A21">
        <f t="shared" si="0"/>
        <v>20</v>
      </c>
      <c r="B21">
        <v>3.3</v>
      </c>
      <c r="C21" t="s">
        <v>49</v>
      </c>
      <c r="D21" t="s">
        <v>72</v>
      </c>
      <c r="E21" t="s">
        <v>51</v>
      </c>
      <c r="F21" t="s">
        <v>57</v>
      </c>
      <c r="G21" t="s">
        <v>53</v>
      </c>
      <c r="H21" t="s">
        <v>54</v>
      </c>
      <c r="I21">
        <f t="shared" si="1"/>
        <v>1</v>
      </c>
      <c r="J21">
        <f t="shared" si="2"/>
        <v>0</v>
      </c>
      <c r="K21">
        <f t="shared" si="3"/>
        <v>0.5</v>
      </c>
      <c r="L21">
        <f t="shared" si="4"/>
        <v>0.5</v>
      </c>
      <c r="M21">
        <f t="shared" si="5"/>
        <v>0.5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0</v>
      </c>
      <c r="AF21">
        <f t="shared" si="14"/>
        <v>0</v>
      </c>
      <c r="AG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Q21">
        <f t="shared" si="20"/>
        <v>0</v>
      </c>
      <c r="AR21">
        <f t="shared" si="21"/>
        <v>0</v>
      </c>
      <c r="AS21">
        <f t="shared" si="22"/>
        <v>0</v>
      </c>
      <c r="AT21">
        <f t="shared" si="23"/>
        <v>0</v>
      </c>
      <c r="AW21">
        <f t="shared" si="24"/>
        <v>0</v>
      </c>
      <c r="AX21">
        <f t="shared" si="25"/>
        <v>0</v>
      </c>
      <c r="AY21">
        <f t="shared" si="26"/>
        <v>0</v>
      </c>
      <c r="AZ21">
        <f t="shared" si="27"/>
        <v>0</v>
      </c>
      <c r="BF21">
        <f t="shared" si="28"/>
        <v>0</v>
      </c>
      <c r="BG21">
        <f t="shared" si="29"/>
        <v>0</v>
      </c>
      <c r="BH21">
        <f t="shared" si="30"/>
        <v>0</v>
      </c>
      <c r="BN21">
        <f t="shared" si="31"/>
        <v>0</v>
      </c>
      <c r="BO21">
        <f t="shared" si="32"/>
        <v>0</v>
      </c>
      <c r="BP21">
        <f t="shared" si="33"/>
        <v>0</v>
      </c>
      <c r="BV21">
        <f t="shared" si="34"/>
        <v>0</v>
      </c>
      <c r="BW21">
        <f t="shared" si="35"/>
        <v>0</v>
      </c>
      <c r="BX21">
        <f t="shared" si="36"/>
        <v>0</v>
      </c>
      <c r="BY21" t="s">
        <v>127</v>
      </c>
      <c r="BZ21" t="s">
        <v>65</v>
      </c>
      <c r="CB21">
        <f t="shared" si="37"/>
        <v>10</v>
      </c>
      <c r="CC21">
        <f t="shared" si="38"/>
        <v>5</v>
      </c>
      <c r="CD21">
        <f t="shared" si="39"/>
        <v>5</v>
      </c>
      <c r="CE21" t="s">
        <v>128</v>
      </c>
      <c r="CF21" t="s">
        <v>129</v>
      </c>
      <c r="CH21">
        <f t="shared" si="40"/>
        <v>10</v>
      </c>
      <c r="CI21">
        <f t="shared" si="41"/>
        <v>10</v>
      </c>
      <c r="CJ21">
        <f t="shared" si="42"/>
        <v>5</v>
      </c>
      <c r="CN21">
        <f t="shared" si="43"/>
        <v>0</v>
      </c>
      <c r="CO21">
        <f t="shared" si="44"/>
        <v>0</v>
      </c>
      <c r="CP21">
        <f t="shared" si="45"/>
        <v>0</v>
      </c>
      <c r="CR21">
        <v>5</v>
      </c>
      <c r="CS21" t="s">
        <v>63</v>
      </c>
      <c r="CT21">
        <f t="shared" si="46"/>
        <v>40</v>
      </c>
      <c r="CU21">
        <f t="shared" si="47"/>
        <v>0</v>
      </c>
      <c r="CV21">
        <f t="shared" si="48"/>
        <v>0</v>
      </c>
      <c r="CW21">
        <f t="shared" si="49"/>
        <v>15.5</v>
      </c>
      <c r="CX21">
        <f t="shared" si="50"/>
        <v>0.5</v>
      </c>
      <c r="CY21">
        <f t="shared" si="51"/>
        <v>10.5</v>
      </c>
      <c r="CZ21">
        <f t="shared" si="52"/>
        <v>1</v>
      </c>
    </row>
    <row r="22" spans="1:104" x14ac:dyDescent="0.3">
      <c r="A22">
        <f t="shared" si="0"/>
        <v>15</v>
      </c>
      <c r="B22">
        <v>3</v>
      </c>
      <c r="C22" t="s">
        <v>62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  <c r="W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0</v>
      </c>
      <c r="AF22">
        <f t="shared" si="14"/>
        <v>0</v>
      </c>
      <c r="AG22">
        <f t="shared" si="15"/>
        <v>0</v>
      </c>
      <c r="AI22" t="s">
        <v>131</v>
      </c>
      <c r="AJ22" t="s">
        <v>54</v>
      </c>
      <c r="AK22">
        <f t="shared" si="16"/>
        <v>3</v>
      </c>
      <c r="AL22">
        <f t="shared" si="17"/>
        <v>0</v>
      </c>
      <c r="AM22">
        <f t="shared" si="18"/>
        <v>1</v>
      </c>
      <c r="AN22">
        <f t="shared" si="19"/>
        <v>1</v>
      </c>
      <c r="AQ22">
        <f t="shared" si="20"/>
        <v>0</v>
      </c>
      <c r="AR22">
        <f t="shared" si="21"/>
        <v>0</v>
      </c>
      <c r="AS22">
        <f t="shared" si="22"/>
        <v>0</v>
      </c>
      <c r="AT22">
        <f t="shared" si="23"/>
        <v>0</v>
      </c>
      <c r="AW22">
        <f t="shared" si="24"/>
        <v>0</v>
      </c>
      <c r="AX22">
        <f t="shared" si="25"/>
        <v>0</v>
      </c>
      <c r="AY22">
        <f t="shared" si="26"/>
        <v>0</v>
      </c>
      <c r="AZ22">
        <f t="shared" si="27"/>
        <v>0</v>
      </c>
      <c r="BF22">
        <f t="shared" si="28"/>
        <v>0</v>
      </c>
      <c r="BG22">
        <f t="shared" si="29"/>
        <v>0</v>
      </c>
      <c r="BH22">
        <f t="shared" si="30"/>
        <v>0</v>
      </c>
      <c r="BN22">
        <f t="shared" si="31"/>
        <v>0</v>
      </c>
      <c r="BO22">
        <f t="shared" si="32"/>
        <v>0</v>
      </c>
      <c r="BP22">
        <f t="shared" si="33"/>
        <v>0</v>
      </c>
      <c r="BV22">
        <f t="shared" si="34"/>
        <v>0</v>
      </c>
      <c r="BW22">
        <f t="shared" si="35"/>
        <v>0</v>
      </c>
      <c r="BX22">
        <f t="shared" si="36"/>
        <v>0</v>
      </c>
      <c r="BY22" t="s">
        <v>120</v>
      </c>
      <c r="BZ22" t="s">
        <v>65</v>
      </c>
      <c r="CB22">
        <f t="shared" si="37"/>
        <v>10</v>
      </c>
      <c r="CC22">
        <f t="shared" si="38"/>
        <v>5</v>
      </c>
      <c r="CD22">
        <f t="shared" si="39"/>
        <v>5</v>
      </c>
      <c r="CE22" t="s">
        <v>111</v>
      </c>
      <c r="CF22" t="s">
        <v>60</v>
      </c>
      <c r="CH22">
        <f t="shared" si="40"/>
        <v>5</v>
      </c>
      <c r="CI22">
        <f t="shared" si="41"/>
        <v>5</v>
      </c>
      <c r="CJ22">
        <f t="shared" si="42"/>
        <v>5</v>
      </c>
      <c r="CN22">
        <f t="shared" si="43"/>
        <v>0</v>
      </c>
      <c r="CO22">
        <f t="shared" si="44"/>
        <v>0</v>
      </c>
      <c r="CP22">
        <f t="shared" si="45"/>
        <v>0</v>
      </c>
      <c r="CR22">
        <v>2</v>
      </c>
      <c r="CS22" t="s">
        <v>63</v>
      </c>
      <c r="CT22">
        <f t="shared" si="46"/>
        <v>30</v>
      </c>
      <c r="CU22">
        <f t="shared" si="47"/>
        <v>0</v>
      </c>
      <c r="CV22">
        <f t="shared" si="48"/>
        <v>3</v>
      </c>
      <c r="CW22">
        <f t="shared" si="49"/>
        <v>10</v>
      </c>
      <c r="CX22">
        <f t="shared" si="50"/>
        <v>1</v>
      </c>
      <c r="CY22">
        <f t="shared" si="51"/>
        <v>10</v>
      </c>
      <c r="CZ22">
        <f t="shared" si="52"/>
        <v>1</v>
      </c>
    </row>
    <row r="23" spans="1:104" x14ac:dyDescent="0.3">
      <c r="A23">
        <f t="shared" si="0"/>
        <v>20</v>
      </c>
      <c r="B23">
        <v>3.4</v>
      </c>
      <c r="C23" t="s">
        <v>62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0</v>
      </c>
      <c r="AF23">
        <f t="shared" si="14"/>
        <v>0</v>
      </c>
      <c r="AG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Q23">
        <f t="shared" si="20"/>
        <v>0</v>
      </c>
      <c r="AR23">
        <f t="shared" si="21"/>
        <v>0</v>
      </c>
      <c r="AS23">
        <f t="shared" si="22"/>
        <v>0</v>
      </c>
      <c r="AT23">
        <f t="shared" si="23"/>
        <v>0</v>
      </c>
      <c r="AW23">
        <f t="shared" si="24"/>
        <v>0</v>
      </c>
      <c r="AX23">
        <f t="shared" si="25"/>
        <v>0</v>
      </c>
      <c r="AY23">
        <f t="shared" si="26"/>
        <v>0</v>
      </c>
      <c r="AZ23">
        <f t="shared" si="27"/>
        <v>0</v>
      </c>
      <c r="BF23">
        <f t="shared" si="28"/>
        <v>0</v>
      </c>
      <c r="BG23">
        <f t="shared" si="29"/>
        <v>0</v>
      </c>
      <c r="BH23">
        <f t="shared" si="30"/>
        <v>0</v>
      </c>
      <c r="BN23">
        <f t="shared" si="31"/>
        <v>0</v>
      </c>
      <c r="BO23">
        <f t="shared" si="32"/>
        <v>0</v>
      </c>
      <c r="BP23">
        <f t="shared" si="33"/>
        <v>0</v>
      </c>
      <c r="BV23">
        <f t="shared" si="34"/>
        <v>0</v>
      </c>
      <c r="BW23">
        <f t="shared" si="35"/>
        <v>0</v>
      </c>
      <c r="BX23">
        <f t="shared" si="36"/>
        <v>0</v>
      </c>
      <c r="BY23" t="s">
        <v>133</v>
      </c>
      <c r="BZ23" t="s">
        <v>60</v>
      </c>
      <c r="CB23">
        <f t="shared" si="37"/>
        <v>5</v>
      </c>
      <c r="CC23">
        <f t="shared" si="38"/>
        <v>5</v>
      </c>
      <c r="CD23">
        <f t="shared" si="39"/>
        <v>5</v>
      </c>
      <c r="CE23" t="s">
        <v>134</v>
      </c>
      <c r="CF23" t="s">
        <v>60</v>
      </c>
      <c r="CH23">
        <f t="shared" si="40"/>
        <v>5</v>
      </c>
      <c r="CI23">
        <f t="shared" si="41"/>
        <v>5</v>
      </c>
      <c r="CJ23">
        <f t="shared" si="42"/>
        <v>0</v>
      </c>
      <c r="CN23">
        <f t="shared" si="43"/>
        <v>0</v>
      </c>
      <c r="CO23">
        <f t="shared" si="44"/>
        <v>0</v>
      </c>
      <c r="CP23">
        <f t="shared" si="45"/>
        <v>0</v>
      </c>
      <c r="CR23" t="s">
        <v>135</v>
      </c>
      <c r="CS23" t="s">
        <v>61</v>
      </c>
      <c r="CT23">
        <f t="shared" si="46"/>
        <v>30</v>
      </c>
      <c r="CU23">
        <f t="shared" si="47"/>
        <v>0</v>
      </c>
      <c r="CV23">
        <f t="shared" si="48"/>
        <v>0</v>
      </c>
      <c r="CW23">
        <f t="shared" si="49"/>
        <v>10</v>
      </c>
      <c r="CX23">
        <f t="shared" si="50"/>
        <v>0</v>
      </c>
      <c r="CY23">
        <f t="shared" si="51"/>
        <v>5</v>
      </c>
      <c r="CZ23">
        <f t="shared" si="52"/>
        <v>0</v>
      </c>
    </row>
    <row r="24" spans="1:104" x14ac:dyDescent="0.3">
      <c r="A24">
        <f t="shared" si="0"/>
        <v>15</v>
      </c>
      <c r="B24">
        <v>3.12</v>
      </c>
      <c r="C24" t="s">
        <v>62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0</v>
      </c>
      <c r="AF24">
        <f t="shared" si="14"/>
        <v>0</v>
      </c>
      <c r="AG24">
        <f t="shared" si="15"/>
        <v>0</v>
      </c>
      <c r="AI24" t="s">
        <v>136</v>
      </c>
      <c r="AJ24" t="s">
        <v>93</v>
      </c>
      <c r="AK24">
        <f t="shared" si="16"/>
        <v>5</v>
      </c>
      <c r="AL24">
        <f t="shared" si="17"/>
        <v>5</v>
      </c>
      <c r="AM24">
        <f t="shared" si="18"/>
        <v>3</v>
      </c>
      <c r="AN24">
        <f t="shared" si="19"/>
        <v>2</v>
      </c>
      <c r="AQ24">
        <f t="shared" si="20"/>
        <v>0</v>
      </c>
      <c r="AR24">
        <f t="shared" si="21"/>
        <v>0</v>
      </c>
      <c r="AS24">
        <f t="shared" si="22"/>
        <v>0</v>
      </c>
      <c r="AT24">
        <f t="shared" si="23"/>
        <v>0</v>
      </c>
      <c r="AW24">
        <f t="shared" si="24"/>
        <v>0</v>
      </c>
      <c r="AX24">
        <f t="shared" si="25"/>
        <v>0</v>
      </c>
      <c r="AY24">
        <f t="shared" si="26"/>
        <v>0</v>
      </c>
      <c r="AZ24">
        <f t="shared" si="27"/>
        <v>0</v>
      </c>
      <c r="BA24" t="s">
        <v>137</v>
      </c>
      <c r="BB24" t="s">
        <v>57</v>
      </c>
      <c r="BC24" t="s">
        <v>53</v>
      </c>
      <c r="BD24" t="s">
        <v>51</v>
      </c>
      <c r="BE24" t="s">
        <v>54</v>
      </c>
      <c r="BF24">
        <f t="shared" si="28"/>
        <v>1</v>
      </c>
      <c r="BG24">
        <f t="shared" si="29"/>
        <v>0</v>
      </c>
      <c r="BH24">
        <f t="shared" si="30"/>
        <v>1</v>
      </c>
      <c r="BN24">
        <f t="shared" si="31"/>
        <v>0</v>
      </c>
      <c r="BO24">
        <f t="shared" si="32"/>
        <v>0</v>
      </c>
      <c r="BP24">
        <f t="shared" si="33"/>
        <v>0</v>
      </c>
      <c r="BV24">
        <f t="shared" si="34"/>
        <v>0</v>
      </c>
      <c r="BW24">
        <f t="shared" si="35"/>
        <v>0</v>
      </c>
      <c r="BX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0</v>
      </c>
      <c r="CH24">
        <f t="shared" si="40"/>
        <v>0</v>
      </c>
      <c r="CI24">
        <f t="shared" si="41"/>
        <v>0</v>
      </c>
      <c r="CJ24">
        <f t="shared" si="42"/>
        <v>5</v>
      </c>
      <c r="CN24">
        <f t="shared" si="43"/>
        <v>0</v>
      </c>
      <c r="CO24">
        <f t="shared" si="44"/>
        <v>0</v>
      </c>
      <c r="CP24">
        <f t="shared" si="45"/>
        <v>0</v>
      </c>
      <c r="CR24">
        <v>3</v>
      </c>
      <c r="CS24" t="s">
        <v>88</v>
      </c>
      <c r="CT24">
        <f t="shared" si="46"/>
        <v>15</v>
      </c>
      <c r="CU24">
        <f t="shared" si="47"/>
        <v>5</v>
      </c>
      <c r="CV24">
        <f t="shared" si="48"/>
        <v>5</v>
      </c>
      <c r="CW24">
        <f t="shared" si="49"/>
        <v>0</v>
      </c>
      <c r="CX24">
        <f t="shared" si="50"/>
        <v>3</v>
      </c>
      <c r="CY24">
        <f t="shared" si="51"/>
        <v>5</v>
      </c>
      <c r="CZ24">
        <f t="shared" si="52"/>
        <v>4</v>
      </c>
    </row>
    <row r="25" spans="1:104" x14ac:dyDescent="0.3">
      <c r="A25">
        <f t="shared" si="0"/>
        <v>15</v>
      </c>
      <c r="B25">
        <v>3.11</v>
      </c>
      <c r="C25" t="s">
        <v>49</v>
      </c>
      <c r="D25" t="s">
        <v>138</v>
      </c>
      <c r="E25" t="s">
        <v>51</v>
      </c>
      <c r="F25" t="s">
        <v>57</v>
      </c>
      <c r="G25" t="s">
        <v>53</v>
      </c>
      <c r="H25" t="s">
        <v>54</v>
      </c>
      <c r="I25">
        <f t="shared" si="1"/>
        <v>1</v>
      </c>
      <c r="J25">
        <f t="shared" si="2"/>
        <v>0</v>
      </c>
      <c r="K25">
        <f t="shared" si="3"/>
        <v>0.5</v>
      </c>
      <c r="L25">
        <f t="shared" si="4"/>
        <v>0.5</v>
      </c>
      <c r="M25">
        <f t="shared" si="5"/>
        <v>0.5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0</v>
      </c>
      <c r="AF25">
        <f t="shared" si="14"/>
        <v>0</v>
      </c>
      <c r="AG25">
        <f t="shared" si="15"/>
        <v>0</v>
      </c>
      <c r="AI25" t="s">
        <v>139</v>
      </c>
      <c r="AJ25" t="s">
        <v>55</v>
      </c>
      <c r="AK25">
        <f t="shared" si="16"/>
        <v>4</v>
      </c>
      <c r="AL25">
        <f t="shared" si="17"/>
        <v>3</v>
      </c>
      <c r="AM25">
        <f t="shared" si="18"/>
        <v>2</v>
      </c>
      <c r="AN25">
        <f t="shared" si="19"/>
        <v>1</v>
      </c>
      <c r="AO25" t="s">
        <v>140</v>
      </c>
      <c r="AP25" t="s">
        <v>54</v>
      </c>
      <c r="AQ25">
        <f t="shared" si="20"/>
        <v>3</v>
      </c>
      <c r="AR25">
        <f t="shared" si="21"/>
        <v>0</v>
      </c>
      <c r="AS25">
        <f t="shared" si="22"/>
        <v>1</v>
      </c>
      <c r="AT25">
        <f t="shared" si="23"/>
        <v>1</v>
      </c>
      <c r="AW25">
        <f t="shared" si="24"/>
        <v>0</v>
      </c>
      <c r="AX25">
        <f t="shared" si="25"/>
        <v>0</v>
      </c>
      <c r="AY25">
        <f t="shared" si="26"/>
        <v>0</v>
      </c>
      <c r="AZ25">
        <f t="shared" si="27"/>
        <v>0</v>
      </c>
      <c r="BA25" t="s">
        <v>67</v>
      </c>
      <c r="BB25" t="s">
        <v>57</v>
      </c>
      <c r="BC25" t="s">
        <v>58</v>
      </c>
      <c r="BD25" t="s">
        <v>51</v>
      </c>
      <c r="BE25" t="s">
        <v>69</v>
      </c>
      <c r="BF25">
        <f t="shared" si="28"/>
        <v>1</v>
      </c>
      <c r="BG25">
        <f t="shared" si="29"/>
        <v>1</v>
      </c>
      <c r="BH25">
        <f t="shared" si="30"/>
        <v>3</v>
      </c>
      <c r="BN25">
        <f t="shared" si="31"/>
        <v>0</v>
      </c>
      <c r="BO25">
        <f t="shared" si="32"/>
        <v>0</v>
      </c>
      <c r="BP25">
        <f t="shared" si="33"/>
        <v>0</v>
      </c>
      <c r="BV25">
        <f t="shared" si="34"/>
        <v>0</v>
      </c>
      <c r="BW25">
        <f t="shared" si="35"/>
        <v>0</v>
      </c>
      <c r="BX25">
        <f t="shared" si="36"/>
        <v>0</v>
      </c>
      <c r="BY25" t="s">
        <v>141</v>
      </c>
      <c r="BZ25" t="s">
        <v>65</v>
      </c>
      <c r="CB25">
        <f t="shared" si="37"/>
        <v>10</v>
      </c>
      <c r="CC25">
        <f t="shared" si="38"/>
        <v>5</v>
      </c>
      <c r="CD25">
        <f t="shared" si="39"/>
        <v>5</v>
      </c>
      <c r="CE25" t="s">
        <v>120</v>
      </c>
      <c r="CF25" t="s">
        <v>65</v>
      </c>
      <c r="CH25">
        <f t="shared" si="40"/>
        <v>10</v>
      </c>
      <c r="CI25">
        <f t="shared" si="41"/>
        <v>5</v>
      </c>
      <c r="CJ25">
        <f t="shared" si="42"/>
        <v>0</v>
      </c>
      <c r="CN25">
        <f t="shared" si="43"/>
        <v>0</v>
      </c>
      <c r="CO25">
        <f t="shared" si="44"/>
        <v>0</v>
      </c>
      <c r="CP25">
        <f t="shared" si="45"/>
        <v>0</v>
      </c>
      <c r="CR25">
        <v>5</v>
      </c>
      <c r="CS25" t="s">
        <v>63</v>
      </c>
      <c r="CT25">
        <f t="shared" si="46"/>
        <v>35</v>
      </c>
      <c r="CU25">
        <f t="shared" si="47"/>
        <v>4</v>
      </c>
      <c r="CV25">
        <f t="shared" si="48"/>
        <v>7</v>
      </c>
      <c r="CW25">
        <f t="shared" si="49"/>
        <v>10.5</v>
      </c>
      <c r="CX25">
        <f t="shared" si="50"/>
        <v>5.5</v>
      </c>
      <c r="CY25">
        <f t="shared" si="51"/>
        <v>5.5</v>
      </c>
      <c r="CZ25">
        <f t="shared" si="52"/>
        <v>5</v>
      </c>
    </row>
    <row r="26" spans="1:104" x14ac:dyDescent="0.3">
      <c r="A26">
        <f t="shared" si="0"/>
        <v>15</v>
      </c>
      <c r="B26">
        <v>3.27</v>
      </c>
      <c r="C26" t="s">
        <v>49</v>
      </c>
      <c r="D26" t="s">
        <v>74</v>
      </c>
      <c r="E26" t="s">
        <v>51</v>
      </c>
      <c r="F26" t="s">
        <v>80</v>
      </c>
      <c r="G26" t="s">
        <v>58</v>
      </c>
      <c r="H26" t="s">
        <v>54</v>
      </c>
      <c r="I26">
        <f t="shared" si="1"/>
        <v>3</v>
      </c>
      <c r="J26">
        <f t="shared" si="2"/>
        <v>0</v>
      </c>
      <c r="K26">
        <f t="shared" si="3"/>
        <v>2</v>
      </c>
      <c r="L26">
        <f t="shared" si="4"/>
        <v>3</v>
      </c>
      <c r="M26">
        <f t="shared" si="5"/>
        <v>2</v>
      </c>
      <c r="N26" t="s">
        <v>91</v>
      </c>
      <c r="O26" t="s">
        <v>51</v>
      </c>
      <c r="P26" t="s">
        <v>57</v>
      </c>
      <c r="Q26" t="s">
        <v>53</v>
      </c>
      <c r="R26" t="s">
        <v>54</v>
      </c>
      <c r="S26">
        <f t="shared" si="6"/>
        <v>1</v>
      </c>
      <c r="T26">
        <f t="shared" si="7"/>
        <v>0</v>
      </c>
      <c r="U26">
        <f t="shared" si="8"/>
        <v>0.5</v>
      </c>
      <c r="V26">
        <f t="shared" si="9"/>
        <v>0.5</v>
      </c>
      <c r="W26">
        <f t="shared" si="10"/>
        <v>0.5</v>
      </c>
      <c r="X26" t="s">
        <v>142</v>
      </c>
      <c r="Y26" t="s">
        <v>51</v>
      </c>
      <c r="Z26" t="s">
        <v>80</v>
      </c>
      <c r="AA26" t="s">
        <v>81</v>
      </c>
      <c r="AB26" t="s">
        <v>54</v>
      </c>
      <c r="AC26">
        <f t="shared" si="11"/>
        <v>4</v>
      </c>
      <c r="AD26">
        <f t="shared" si="12"/>
        <v>0</v>
      </c>
      <c r="AE26">
        <f t="shared" si="13"/>
        <v>4</v>
      </c>
      <c r="AF26">
        <f t="shared" si="14"/>
        <v>4</v>
      </c>
      <c r="AG26">
        <f t="shared" si="15"/>
        <v>3</v>
      </c>
      <c r="AI26" t="s">
        <v>50</v>
      </c>
      <c r="AJ26" t="s">
        <v>54</v>
      </c>
      <c r="AK26">
        <f t="shared" si="16"/>
        <v>3</v>
      </c>
      <c r="AL26">
        <f t="shared" si="17"/>
        <v>0</v>
      </c>
      <c r="AM26">
        <f t="shared" si="18"/>
        <v>1</v>
      </c>
      <c r="AN26">
        <f t="shared" si="19"/>
        <v>1</v>
      </c>
      <c r="AO26" t="s">
        <v>143</v>
      </c>
      <c r="AP26" t="s">
        <v>54</v>
      </c>
      <c r="AQ26">
        <f t="shared" si="20"/>
        <v>3</v>
      </c>
      <c r="AR26">
        <f t="shared" si="21"/>
        <v>0</v>
      </c>
      <c r="AS26">
        <f t="shared" si="22"/>
        <v>1</v>
      </c>
      <c r="AT26">
        <f t="shared" si="23"/>
        <v>1</v>
      </c>
      <c r="AU26" t="s">
        <v>144</v>
      </c>
      <c r="AV26" t="s">
        <v>54</v>
      </c>
      <c r="AW26">
        <f t="shared" si="24"/>
        <v>3</v>
      </c>
      <c r="AX26">
        <f t="shared" si="25"/>
        <v>0</v>
      </c>
      <c r="AY26">
        <f t="shared" si="26"/>
        <v>1</v>
      </c>
      <c r="AZ26">
        <f t="shared" si="27"/>
        <v>1</v>
      </c>
      <c r="BF26">
        <f t="shared" si="28"/>
        <v>0</v>
      </c>
      <c r="BG26">
        <f t="shared" si="29"/>
        <v>0</v>
      </c>
      <c r="BH26">
        <f t="shared" si="30"/>
        <v>0</v>
      </c>
      <c r="BN26">
        <f t="shared" si="31"/>
        <v>0</v>
      </c>
      <c r="BO26">
        <f t="shared" si="32"/>
        <v>0</v>
      </c>
      <c r="BP26">
        <f t="shared" si="33"/>
        <v>0</v>
      </c>
      <c r="BV26">
        <f t="shared" si="34"/>
        <v>0</v>
      </c>
      <c r="BW26">
        <f t="shared" si="35"/>
        <v>0</v>
      </c>
      <c r="BX26">
        <f t="shared" si="36"/>
        <v>0</v>
      </c>
      <c r="BY26" t="s">
        <v>145</v>
      </c>
      <c r="BZ26" t="s">
        <v>65</v>
      </c>
      <c r="CB26">
        <f t="shared" si="37"/>
        <v>10</v>
      </c>
      <c r="CC26">
        <f t="shared" si="38"/>
        <v>5</v>
      </c>
      <c r="CD26">
        <f t="shared" si="39"/>
        <v>5</v>
      </c>
      <c r="CH26">
        <f t="shared" si="40"/>
        <v>0</v>
      </c>
      <c r="CI26">
        <f t="shared" si="41"/>
        <v>0</v>
      </c>
      <c r="CJ26">
        <f t="shared" si="42"/>
        <v>0</v>
      </c>
      <c r="CN26">
        <f t="shared" si="43"/>
        <v>0</v>
      </c>
      <c r="CO26">
        <f t="shared" si="44"/>
        <v>0</v>
      </c>
      <c r="CP26">
        <f t="shared" si="45"/>
        <v>0</v>
      </c>
      <c r="CR26">
        <v>6</v>
      </c>
      <c r="CS26" t="s">
        <v>63</v>
      </c>
      <c r="CT26">
        <f t="shared" si="46"/>
        <v>25</v>
      </c>
      <c r="CU26">
        <f t="shared" si="47"/>
        <v>0</v>
      </c>
      <c r="CV26">
        <f t="shared" si="48"/>
        <v>9</v>
      </c>
      <c r="CW26">
        <f t="shared" si="49"/>
        <v>12.5</v>
      </c>
      <c r="CX26">
        <f t="shared" si="50"/>
        <v>9.5</v>
      </c>
      <c r="CY26">
        <f t="shared" si="51"/>
        <v>10.5</v>
      </c>
      <c r="CZ26">
        <f t="shared" si="52"/>
        <v>11</v>
      </c>
    </row>
    <row r="27" spans="1:104" x14ac:dyDescent="0.3">
      <c r="A27">
        <f t="shared" si="0"/>
        <v>15</v>
      </c>
      <c r="B27">
        <v>3</v>
      </c>
      <c r="C27" t="s">
        <v>62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0</v>
      </c>
      <c r="AF27">
        <f t="shared" si="14"/>
        <v>0</v>
      </c>
      <c r="AG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Q27">
        <f t="shared" si="20"/>
        <v>0</v>
      </c>
      <c r="AR27">
        <f t="shared" si="21"/>
        <v>0</v>
      </c>
      <c r="AS27">
        <f t="shared" si="22"/>
        <v>0</v>
      </c>
      <c r="AT27">
        <f t="shared" si="23"/>
        <v>0</v>
      </c>
      <c r="AW27">
        <f t="shared" si="24"/>
        <v>0</v>
      </c>
      <c r="AX27">
        <f t="shared" si="25"/>
        <v>0</v>
      </c>
      <c r="AY27">
        <f t="shared" si="26"/>
        <v>0</v>
      </c>
      <c r="AZ27">
        <f t="shared" si="27"/>
        <v>0</v>
      </c>
      <c r="BF27">
        <f t="shared" si="28"/>
        <v>0</v>
      </c>
      <c r="BG27">
        <f t="shared" si="29"/>
        <v>0</v>
      </c>
      <c r="BH27">
        <f t="shared" si="30"/>
        <v>0</v>
      </c>
      <c r="BN27">
        <f t="shared" si="31"/>
        <v>0</v>
      </c>
      <c r="BO27">
        <f t="shared" si="32"/>
        <v>0</v>
      </c>
      <c r="BP27">
        <f t="shared" si="33"/>
        <v>0</v>
      </c>
      <c r="BV27">
        <f t="shared" si="34"/>
        <v>0</v>
      </c>
      <c r="BW27">
        <f t="shared" si="35"/>
        <v>0</v>
      </c>
      <c r="BX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H27">
        <f t="shared" si="40"/>
        <v>0</v>
      </c>
      <c r="CI27">
        <f t="shared" si="41"/>
        <v>0</v>
      </c>
      <c r="CJ27">
        <f t="shared" si="42"/>
        <v>5</v>
      </c>
      <c r="CN27">
        <f t="shared" si="43"/>
        <v>0</v>
      </c>
      <c r="CO27">
        <f t="shared" si="44"/>
        <v>0</v>
      </c>
      <c r="CP27">
        <f t="shared" si="45"/>
        <v>0</v>
      </c>
      <c r="CR27">
        <v>2</v>
      </c>
      <c r="CS27" t="s">
        <v>63</v>
      </c>
      <c r="CT27">
        <f t="shared" si="46"/>
        <v>15</v>
      </c>
      <c r="CU27">
        <f t="shared" si="47"/>
        <v>0</v>
      </c>
      <c r="CV27">
        <f t="shared" si="48"/>
        <v>0</v>
      </c>
      <c r="CW27">
        <f t="shared" si="49"/>
        <v>0</v>
      </c>
      <c r="CX27">
        <f t="shared" si="50"/>
        <v>0</v>
      </c>
      <c r="CY27">
        <f t="shared" si="51"/>
        <v>5</v>
      </c>
      <c r="CZ27">
        <f t="shared" si="52"/>
        <v>0</v>
      </c>
    </row>
    <row r="28" spans="1:104" x14ac:dyDescent="0.3">
      <c r="A28">
        <f t="shared" si="0"/>
        <v>25</v>
      </c>
      <c r="B28">
        <v>3.8</v>
      </c>
      <c r="C28" t="s">
        <v>49</v>
      </c>
      <c r="D28" t="s">
        <v>146</v>
      </c>
      <c r="E28" t="s">
        <v>51</v>
      </c>
      <c r="F28" t="s">
        <v>57</v>
      </c>
      <c r="G28" t="s">
        <v>68</v>
      </c>
      <c r="H28" t="s">
        <v>73</v>
      </c>
      <c r="I28">
        <f t="shared" si="1"/>
        <v>3</v>
      </c>
      <c r="J28">
        <f t="shared" si="2"/>
        <v>3</v>
      </c>
      <c r="K28">
        <f t="shared" si="3"/>
        <v>3</v>
      </c>
      <c r="L28">
        <f t="shared" si="4"/>
        <v>3</v>
      </c>
      <c r="M28">
        <f t="shared" si="5"/>
        <v>3</v>
      </c>
      <c r="N28" t="s">
        <v>147</v>
      </c>
      <c r="O28" t="s">
        <v>51</v>
      </c>
      <c r="P28" t="s">
        <v>52</v>
      </c>
      <c r="Q28" t="s">
        <v>68</v>
      </c>
      <c r="R28" t="s">
        <v>54</v>
      </c>
      <c r="S28">
        <f t="shared" si="6"/>
        <v>10</v>
      </c>
      <c r="T28">
        <f t="shared" si="7"/>
        <v>0</v>
      </c>
      <c r="U28">
        <f t="shared" si="8"/>
        <v>5</v>
      </c>
      <c r="V28">
        <f t="shared" si="9"/>
        <v>5</v>
      </c>
      <c r="W28">
        <f t="shared" si="10"/>
        <v>5</v>
      </c>
      <c r="X28" t="s">
        <v>148</v>
      </c>
      <c r="Y28" t="s">
        <v>51</v>
      </c>
      <c r="Z28" t="s">
        <v>80</v>
      </c>
      <c r="AA28" t="s">
        <v>81</v>
      </c>
      <c r="AB28" t="s">
        <v>73</v>
      </c>
      <c r="AC28">
        <f t="shared" si="11"/>
        <v>3</v>
      </c>
      <c r="AD28">
        <f t="shared" si="12"/>
        <v>3</v>
      </c>
      <c r="AE28">
        <f t="shared" si="13"/>
        <v>3</v>
      </c>
      <c r="AF28">
        <f t="shared" si="14"/>
        <v>3</v>
      </c>
      <c r="AG28">
        <f t="shared" si="15"/>
        <v>3</v>
      </c>
      <c r="AI28" t="s">
        <v>149</v>
      </c>
      <c r="AJ28" t="s">
        <v>54</v>
      </c>
      <c r="AK28">
        <f t="shared" si="16"/>
        <v>3</v>
      </c>
      <c r="AL28">
        <f t="shared" si="17"/>
        <v>0</v>
      </c>
      <c r="AM28">
        <f t="shared" si="18"/>
        <v>1</v>
      </c>
      <c r="AN28">
        <f t="shared" si="19"/>
        <v>1</v>
      </c>
      <c r="AQ28">
        <f t="shared" si="20"/>
        <v>0</v>
      </c>
      <c r="AR28">
        <f t="shared" si="21"/>
        <v>0</v>
      </c>
      <c r="AS28">
        <f t="shared" si="22"/>
        <v>0</v>
      </c>
      <c r="AT28">
        <f t="shared" si="23"/>
        <v>0</v>
      </c>
      <c r="AW28">
        <f t="shared" si="24"/>
        <v>0</v>
      </c>
      <c r="AX28">
        <f t="shared" si="25"/>
        <v>0</v>
      </c>
      <c r="AY28">
        <f t="shared" si="26"/>
        <v>0</v>
      </c>
      <c r="AZ28">
        <f t="shared" si="27"/>
        <v>0</v>
      </c>
      <c r="BF28">
        <f t="shared" si="28"/>
        <v>0</v>
      </c>
      <c r="BG28">
        <f t="shared" si="29"/>
        <v>0</v>
      </c>
      <c r="BH28">
        <f t="shared" si="30"/>
        <v>0</v>
      </c>
      <c r="BN28">
        <f t="shared" si="31"/>
        <v>0</v>
      </c>
      <c r="BO28">
        <f t="shared" si="32"/>
        <v>0</v>
      </c>
      <c r="BP28">
        <f t="shared" si="33"/>
        <v>0</v>
      </c>
      <c r="BV28">
        <f t="shared" si="34"/>
        <v>0</v>
      </c>
      <c r="BW28">
        <f t="shared" si="35"/>
        <v>0</v>
      </c>
      <c r="BX28">
        <f t="shared" si="36"/>
        <v>0</v>
      </c>
      <c r="BY28" t="s">
        <v>150</v>
      </c>
      <c r="BZ28" t="s">
        <v>60</v>
      </c>
      <c r="CB28">
        <f t="shared" si="37"/>
        <v>5</v>
      </c>
      <c r="CC28">
        <f t="shared" si="38"/>
        <v>5</v>
      </c>
      <c r="CD28">
        <f t="shared" si="39"/>
        <v>5</v>
      </c>
      <c r="CE28" t="s">
        <v>151</v>
      </c>
      <c r="CF28" t="s">
        <v>60</v>
      </c>
      <c r="CH28">
        <f t="shared" si="40"/>
        <v>5</v>
      </c>
      <c r="CI28">
        <f t="shared" si="41"/>
        <v>5</v>
      </c>
      <c r="CJ28">
        <f t="shared" si="42"/>
        <v>5</v>
      </c>
      <c r="CN28">
        <f t="shared" si="43"/>
        <v>0</v>
      </c>
      <c r="CO28">
        <f t="shared" si="44"/>
        <v>0</v>
      </c>
      <c r="CP28">
        <f t="shared" si="45"/>
        <v>0</v>
      </c>
      <c r="CR28" t="s">
        <v>152</v>
      </c>
      <c r="CS28" t="s">
        <v>63</v>
      </c>
      <c r="CT28">
        <f t="shared" si="46"/>
        <v>35</v>
      </c>
      <c r="CU28">
        <f t="shared" si="47"/>
        <v>6</v>
      </c>
      <c r="CV28">
        <f t="shared" si="48"/>
        <v>3</v>
      </c>
      <c r="CW28">
        <f t="shared" si="49"/>
        <v>21</v>
      </c>
      <c r="CX28">
        <f t="shared" si="50"/>
        <v>12</v>
      </c>
      <c r="CY28">
        <f t="shared" si="51"/>
        <v>21</v>
      </c>
      <c r="CZ28">
        <f t="shared" si="52"/>
        <v>17</v>
      </c>
    </row>
    <row r="29" spans="1:104" x14ac:dyDescent="0.3">
      <c r="A29">
        <f t="shared" si="0"/>
        <v>20</v>
      </c>
      <c r="B29">
        <v>3.34</v>
      </c>
      <c r="C29" t="s">
        <v>49</v>
      </c>
      <c r="D29" t="s">
        <v>153</v>
      </c>
      <c r="E29" t="s">
        <v>51</v>
      </c>
      <c r="F29" t="s">
        <v>52</v>
      </c>
      <c r="G29" t="s">
        <v>53</v>
      </c>
      <c r="H29" t="s">
        <v>73</v>
      </c>
      <c r="I29">
        <f t="shared" si="1"/>
        <v>0.5</v>
      </c>
      <c r="J29">
        <f t="shared" si="2"/>
        <v>0.5</v>
      </c>
      <c r="K29">
        <f t="shared" si="3"/>
        <v>0.5</v>
      </c>
      <c r="L29">
        <f t="shared" si="4"/>
        <v>0.5</v>
      </c>
      <c r="M29">
        <f t="shared" si="5"/>
        <v>0.5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F29">
        <f t="shared" si="14"/>
        <v>0</v>
      </c>
      <c r="AG29">
        <f t="shared" si="15"/>
        <v>0</v>
      </c>
      <c r="AI29" t="s">
        <v>154</v>
      </c>
      <c r="AJ29" t="s">
        <v>93</v>
      </c>
      <c r="AK29">
        <f t="shared" si="16"/>
        <v>5</v>
      </c>
      <c r="AL29">
        <f t="shared" si="17"/>
        <v>5</v>
      </c>
      <c r="AM29">
        <f t="shared" si="18"/>
        <v>3</v>
      </c>
      <c r="AN29">
        <f t="shared" si="19"/>
        <v>2</v>
      </c>
      <c r="AO29" t="s">
        <v>155</v>
      </c>
      <c r="AP29" t="s">
        <v>54</v>
      </c>
      <c r="AQ29">
        <f t="shared" si="20"/>
        <v>3</v>
      </c>
      <c r="AR29">
        <f t="shared" si="21"/>
        <v>0</v>
      </c>
      <c r="AS29">
        <f t="shared" si="22"/>
        <v>1</v>
      </c>
      <c r="AT29">
        <f t="shared" si="23"/>
        <v>1</v>
      </c>
      <c r="AW29">
        <f t="shared" si="24"/>
        <v>0</v>
      </c>
      <c r="AX29">
        <f t="shared" si="25"/>
        <v>0</v>
      </c>
      <c r="AY29">
        <f t="shared" si="26"/>
        <v>0</v>
      </c>
      <c r="AZ29">
        <f t="shared" si="27"/>
        <v>0</v>
      </c>
      <c r="BA29" t="s">
        <v>95</v>
      </c>
      <c r="BB29" t="s">
        <v>57</v>
      </c>
      <c r="BC29" t="s">
        <v>81</v>
      </c>
      <c r="BD29" t="s">
        <v>51</v>
      </c>
      <c r="BE29" t="s">
        <v>54</v>
      </c>
      <c r="BF29">
        <f t="shared" si="28"/>
        <v>3</v>
      </c>
      <c r="BG29">
        <f t="shared" si="29"/>
        <v>0</v>
      </c>
      <c r="BH29">
        <f t="shared" si="30"/>
        <v>3</v>
      </c>
      <c r="BI29" t="s">
        <v>156</v>
      </c>
      <c r="BJ29" t="s">
        <v>57</v>
      </c>
      <c r="BK29" t="s">
        <v>51</v>
      </c>
      <c r="BL29" t="s">
        <v>81</v>
      </c>
      <c r="BM29" t="s">
        <v>54</v>
      </c>
      <c r="BN29">
        <f t="shared" si="31"/>
        <v>0</v>
      </c>
      <c r="BO29">
        <f t="shared" si="32"/>
        <v>3</v>
      </c>
      <c r="BP29">
        <f t="shared" si="33"/>
        <v>3</v>
      </c>
      <c r="BV29">
        <f t="shared" si="34"/>
        <v>0</v>
      </c>
      <c r="BW29">
        <f t="shared" si="35"/>
        <v>0</v>
      </c>
      <c r="BX29">
        <f t="shared" si="36"/>
        <v>0</v>
      </c>
      <c r="BY29" t="s">
        <v>157</v>
      </c>
      <c r="BZ29" t="s">
        <v>60</v>
      </c>
      <c r="CB29">
        <f t="shared" si="37"/>
        <v>5</v>
      </c>
      <c r="CC29">
        <f t="shared" si="38"/>
        <v>5</v>
      </c>
      <c r="CD29">
        <f t="shared" si="39"/>
        <v>5</v>
      </c>
      <c r="CE29" t="s">
        <v>158</v>
      </c>
      <c r="CF29" t="s">
        <v>60</v>
      </c>
      <c r="CH29">
        <f t="shared" si="40"/>
        <v>5</v>
      </c>
      <c r="CI29">
        <f t="shared" si="41"/>
        <v>5</v>
      </c>
      <c r="CJ29">
        <f t="shared" si="42"/>
        <v>0</v>
      </c>
      <c r="CK29" t="s">
        <v>159</v>
      </c>
      <c r="CL29" t="s">
        <v>60</v>
      </c>
      <c r="CN29">
        <f t="shared" si="43"/>
        <v>5</v>
      </c>
      <c r="CO29">
        <f t="shared" si="44"/>
        <v>5</v>
      </c>
      <c r="CP29">
        <f t="shared" si="45"/>
        <v>5</v>
      </c>
      <c r="CR29">
        <v>4</v>
      </c>
      <c r="CS29" t="s">
        <v>63</v>
      </c>
      <c r="CT29">
        <f t="shared" si="46"/>
        <v>35</v>
      </c>
      <c r="CU29">
        <f t="shared" si="47"/>
        <v>5.5</v>
      </c>
      <c r="CV29">
        <f t="shared" si="48"/>
        <v>8</v>
      </c>
      <c r="CW29">
        <f t="shared" si="49"/>
        <v>15.5</v>
      </c>
      <c r="CX29">
        <f t="shared" si="50"/>
        <v>9.5</v>
      </c>
      <c r="CY29">
        <f t="shared" si="51"/>
        <v>10.5</v>
      </c>
      <c r="CZ29">
        <f t="shared" si="52"/>
        <v>10.5</v>
      </c>
    </row>
    <row r="30" spans="1:104" x14ac:dyDescent="0.3">
      <c r="A30">
        <f t="shared" si="0"/>
        <v>15</v>
      </c>
      <c r="B30">
        <v>3</v>
      </c>
      <c r="C30" t="s">
        <v>49</v>
      </c>
      <c r="D30" t="s">
        <v>160</v>
      </c>
      <c r="E30" t="s">
        <v>51</v>
      </c>
      <c r="F30" t="s">
        <v>57</v>
      </c>
      <c r="G30" t="s">
        <v>53</v>
      </c>
      <c r="H30" t="s">
        <v>73</v>
      </c>
      <c r="I30">
        <f t="shared" si="1"/>
        <v>0.5</v>
      </c>
      <c r="J30">
        <f t="shared" si="2"/>
        <v>0.5</v>
      </c>
      <c r="K30">
        <f t="shared" si="3"/>
        <v>0.5</v>
      </c>
      <c r="L30">
        <f t="shared" si="4"/>
        <v>0.5</v>
      </c>
      <c r="M30">
        <f t="shared" si="5"/>
        <v>0.5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0</v>
      </c>
      <c r="AF30">
        <f t="shared" si="14"/>
        <v>0</v>
      </c>
      <c r="AG30">
        <f t="shared" si="15"/>
        <v>0</v>
      </c>
      <c r="AI30" t="s">
        <v>161</v>
      </c>
      <c r="AJ30" t="s">
        <v>54</v>
      </c>
      <c r="AK30">
        <f t="shared" si="16"/>
        <v>3</v>
      </c>
      <c r="AL30">
        <f t="shared" si="17"/>
        <v>0</v>
      </c>
      <c r="AM30">
        <f t="shared" si="18"/>
        <v>1</v>
      </c>
      <c r="AN30">
        <f t="shared" si="19"/>
        <v>1</v>
      </c>
      <c r="AQ30">
        <f t="shared" si="20"/>
        <v>0</v>
      </c>
      <c r="AR30">
        <f t="shared" si="21"/>
        <v>0</v>
      </c>
      <c r="AS30">
        <f t="shared" si="22"/>
        <v>0</v>
      </c>
      <c r="AT30">
        <f t="shared" si="23"/>
        <v>0</v>
      </c>
      <c r="AW30">
        <f t="shared" si="24"/>
        <v>0</v>
      </c>
      <c r="AX30">
        <f t="shared" si="25"/>
        <v>0</v>
      </c>
      <c r="AY30">
        <f t="shared" si="26"/>
        <v>0</v>
      </c>
      <c r="AZ30">
        <f t="shared" si="27"/>
        <v>0</v>
      </c>
      <c r="BF30">
        <f t="shared" si="28"/>
        <v>0</v>
      </c>
      <c r="BG30">
        <f t="shared" si="29"/>
        <v>0</v>
      </c>
      <c r="BH30">
        <f t="shared" si="30"/>
        <v>0</v>
      </c>
      <c r="BN30">
        <f t="shared" si="31"/>
        <v>0</v>
      </c>
      <c r="BO30">
        <f t="shared" si="32"/>
        <v>0</v>
      </c>
      <c r="BP30">
        <f t="shared" si="33"/>
        <v>0</v>
      </c>
      <c r="BV30">
        <f t="shared" si="34"/>
        <v>0</v>
      </c>
      <c r="BW30">
        <f t="shared" si="35"/>
        <v>0</v>
      </c>
      <c r="BX30">
        <f t="shared" si="36"/>
        <v>0</v>
      </c>
      <c r="BY30" t="s">
        <v>162</v>
      </c>
      <c r="BZ30" t="s">
        <v>65</v>
      </c>
      <c r="CB30">
        <f t="shared" si="37"/>
        <v>10</v>
      </c>
      <c r="CC30">
        <f t="shared" si="38"/>
        <v>5</v>
      </c>
      <c r="CD30">
        <f t="shared" si="39"/>
        <v>5</v>
      </c>
      <c r="CH30">
        <f t="shared" si="40"/>
        <v>0</v>
      </c>
      <c r="CI30">
        <f t="shared" si="41"/>
        <v>0</v>
      </c>
      <c r="CJ30">
        <f t="shared" si="42"/>
        <v>0</v>
      </c>
      <c r="CN30">
        <f t="shared" si="43"/>
        <v>0</v>
      </c>
      <c r="CO30">
        <f t="shared" si="44"/>
        <v>0</v>
      </c>
      <c r="CP30">
        <f t="shared" si="45"/>
        <v>0</v>
      </c>
      <c r="CR30" t="s">
        <v>163</v>
      </c>
      <c r="CS30" t="s">
        <v>61</v>
      </c>
      <c r="CT30">
        <f t="shared" si="46"/>
        <v>25</v>
      </c>
      <c r="CU30">
        <f t="shared" si="47"/>
        <v>0.5</v>
      </c>
      <c r="CV30">
        <f t="shared" si="48"/>
        <v>3</v>
      </c>
      <c r="CW30">
        <f t="shared" si="49"/>
        <v>5.5</v>
      </c>
      <c r="CX30">
        <f t="shared" si="50"/>
        <v>1.5</v>
      </c>
      <c r="CY30">
        <f t="shared" si="51"/>
        <v>5.5</v>
      </c>
      <c r="CZ30">
        <f t="shared" si="52"/>
        <v>1.5</v>
      </c>
    </row>
    <row r="31" spans="1:104" x14ac:dyDescent="0.3">
      <c r="A31">
        <f t="shared" si="0"/>
        <v>20</v>
      </c>
      <c r="B31">
        <v>3.63</v>
      </c>
      <c r="C31" t="s">
        <v>62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0</v>
      </c>
      <c r="AF31">
        <f t="shared" si="14"/>
        <v>0</v>
      </c>
      <c r="AG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Q31">
        <f t="shared" si="20"/>
        <v>0</v>
      </c>
      <c r="AR31">
        <f t="shared" si="21"/>
        <v>0</v>
      </c>
      <c r="AS31">
        <f t="shared" si="22"/>
        <v>0</v>
      </c>
      <c r="AT31">
        <f t="shared" si="23"/>
        <v>0</v>
      </c>
      <c r="AW31">
        <f t="shared" si="24"/>
        <v>0</v>
      </c>
      <c r="AX31">
        <f t="shared" si="25"/>
        <v>0</v>
      </c>
      <c r="AY31">
        <f t="shared" si="26"/>
        <v>0</v>
      </c>
      <c r="AZ31">
        <f t="shared" si="27"/>
        <v>0</v>
      </c>
      <c r="BF31">
        <f t="shared" si="28"/>
        <v>0</v>
      </c>
      <c r="BG31">
        <f t="shared" si="29"/>
        <v>0</v>
      </c>
      <c r="BH31">
        <f t="shared" si="30"/>
        <v>0</v>
      </c>
      <c r="BN31">
        <f t="shared" si="31"/>
        <v>0</v>
      </c>
      <c r="BO31">
        <f t="shared" si="32"/>
        <v>0</v>
      </c>
      <c r="BP31">
        <f t="shared" si="33"/>
        <v>0</v>
      </c>
      <c r="BV31">
        <f t="shared" si="34"/>
        <v>0</v>
      </c>
      <c r="BW31">
        <f t="shared" si="35"/>
        <v>0</v>
      </c>
      <c r="BX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H31">
        <f t="shared" si="40"/>
        <v>0</v>
      </c>
      <c r="CI31">
        <f t="shared" si="41"/>
        <v>0</v>
      </c>
      <c r="CJ31">
        <f t="shared" si="42"/>
        <v>5</v>
      </c>
      <c r="CN31">
        <f t="shared" si="43"/>
        <v>0</v>
      </c>
      <c r="CO31">
        <f t="shared" si="44"/>
        <v>0</v>
      </c>
      <c r="CP31">
        <f t="shared" si="45"/>
        <v>0</v>
      </c>
      <c r="CS31" t="s">
        <v>63</v>
      </c>
      <c r="CT31">
        <f t="shared" si="46"/>
        <v>20</v>
      </c>
      <c r="CU31">
        <f t="shared" si="47"/>
        <v>0</v>
      </c>
      <c r="CV31">
        <f t="shared" si="48"/>
        <v>0</v>
      </c>
      <c r="CW31">
        <f t="shared" si="49"/>
        <v>0</v>
      </c>
      <c r="CX31">
        <f t="shared" si="50"/>
        <v>0</v>
      </c>
      <c r="CY31">
        <f t="shared" si="51"/>
        <v>5</v>
      </c>
      <c r="CZ31">
        <f t="shared" si="52"/>
        <v>0</v>
      </c>
    </row>
    <row r="32" spans="1:104" x14ac:dyDescent="0.3">
      <c r="A32">
        <f t="shared" si="0"/>
        <v>20</v>
      </c>
      <c r="B32">
        <v>3.3</v>
      </c>
      <c r="C32" t="s">
        <v>62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0</v>
      </c>
      <c r="AF32">
        <f t="shared" si="14"/>
        <v>0</v>
      </c>
      <c r="AG32">
        <f t="shared" si="15"/>
        <v>0</v>
      </c>
      <c r="AI32" t="s">
        <v>164</v>
      </c>
      <c r="AJ32" t="s">
        <v>55</v>
      </c>
      <c r="AK32">
        <f t="shared" si="16"/>
        <v>4</v>
      </c>
      <c r="AL32">
        <f t="shared" si="17"/>
        <v>3</v>
      </c>
      <c r="AM32">
        <f t="shared" si="18"/>
        <v>2</v>
      </c>
      <c r="AN32">
        <f t="shared" si="19"/>
        <v>1</v>
      </c>
      <c r="AO32" t="s">
        <v>165</v>
      </c>
      <c r="AP32" t="s">
        <v>93</v>
      </c>
      <c r="AQ32">
        <f t="shared" si="20"/>
        <v>5</v>
      </c>
      <c r="AR32">
        <f t="shared" si="21"/>
        <v>5</v>
      </c>
      <c r="AS32">
        <f t="shared" si="22"/>
        <v>3</v>
      </c>
      <c r="AT32">
        <f t="shared" si="23"/>
        <v>3</v>
      </c>
      <c r="AW32">
        <f t="shared" si="24"/>
        <v>0</v>
      </c>
      <c r="AX32">
        <f t="shared" si="25"/>
        <v>0</v>
      </c>
      <c r="AY32">
        <f t="shared" si="26"/>
        <v>0</v>
      </c>
      <c r="AZ32">
        <f t="shared" si="27"/>
        <v>0</v>
      </c>
      <c r="BA32" t="s">
        <v>166</v>
      </c>
      <c r="BB32" t="s">
        <v>57</v>
      </c>
      <c r="BC32" t="s">
        <v>53</v>
      </c>
      <c r="BF32">
        <f t="shared" si="28"/>
        <v>0</v>
      </c>
      <c r="BG32">
        <f t="shared" si="29"/>
        <v>0</v>
      </c>
      <c r="BH32">
        <f t="shared" si="30"/>
        <v>2</v>
      </c>
      <c r="BN32">
        <f t="shared" si="31"/>
        <v>0</v>
      </c>
      <c r="BO32">
        <f t="shared" si="32"/>
        <v>0</v>
      </c>
      <c r="BP32">
        <f t="shared" si="33"/>
        <v>0</v>
      </c>
      <c r="BV32">
        <f t="shared" si="34"/>
        <v>0</v>
      </c>
      <c r="BW32">
        <f t="shared" si="35"/>
        <v>0</v>
      </c>
      <c r="BX32">
        <f t="shared" si="36"/>
        <v>0</v>
      </c>
      <c r="BY32" t="s">
        <v>100</v>
      </c>
      <c r="BZ32" t="s">
        <v>65</v>
      </c>
      <c r="CB32">
        <f t="shared" si="37"/>
        <v>10</v>
      </c>
      <c r="CC32">
        <f t="shared" si="38"/>
        <v>5</v>
      </c>
      <c r="CD32">
        <f t="shared" si="39"/>
        <v>5</v>
      </c>
      <c r="CE32" t="s">
        <v>167</v>
      </c>
      <c r="CF32" t="s">
        <v>65</v>
      </c>
      <c r="CH32">
        <f t="shared" si="40"/>
        <v>10</v>
      </c>
      <c r="CI32">
        <f t="shared" si="41"/>
        <v>5</v>
      </c>
      <c r="CJ32">
        <f t="shared" si="42"/>
        <v>0</v>
      </c>
      <c r="CN32">
        <f t="shared" si="43"/>
        <v>0</v>
      </c>
      <c r="CO32">
        <f t="shared" si="44"/>
        <v>0</v>
      </c>
      <c r="CP32">
        <f t="shared" si="45"/>
        <v>0</v>
      </c>
      <c r="CR32">
        <v>4</v>
      </c>
      <c r="CS32" t="s">
        <v>63</v>
      </c>
      <c r="CT32">
        <f t="shared" si="46"/>
        <v>40</v>
      </c>
      <c r="CU32">
        <f t="shared" si="47"/>
        <v>8</v>
      </c>
      <c r="CV32">
        <f t="shared" si="48"/>
        <v>9</v>
      </c>
      <c r="CW32">
        <f t="shared" si="49"/>
        <v>10</v>
      </c>
      <c r="CX32">
        <f t="shared" si="50"/>
        <v>6</v>
      </c>
      <c r="CY32">
        <f t="shared" si="51"/>
        <v>5</v>
      </c>
      <c r="CZ32">
        <f t="shared" si="52"/>
        <v>5</v>
      </c>
    </row>
    <row r="33" spans="1:104" x14ac:dyDescent="0.3">
      <c r="A33">
        <f t="shared" si="0"/>
        <v>20</v>
      </c>
      <c r="B33">
        <v>3.4</v>
      </c>
      <c r="C33" t="s">
        <v>49</v>
      </c>
      <c r="D33" t="s">
        <v>168</v>
      </c>
      <c r="E33" t="s">
        <v>59</v>
      </c>
      <c r="F33" t="s">
        <v>57</v>
      </c>
      <c r="G33" t="s">
        <v>58</v>
      </c>
      <c r="H33" t="s">
        <v>73</v>
      </c>
      <c r="I33">
        <f t="shared" si="1"/>
        <v>0</v>
      </c>
      <c r="J33">
        <f t="shared" si="2"/>
        <v>0</v>
      </c>
      <c r="K33">
        <f t="shared" si="3"/>
        <v>1</v>
      </c>
      <c r="L33">
        <f t="shared" si="4"/>
        <v>3</v>
      </c>
      <c r="M33">
        <f t="shared" si="5"/>
        <v>1</v>
      </c>
      <c r="N33" t="s">
        <v>169</v>
      </c>
      <c r="O33" t="s">
        <v>59</v>
      </c>
      <c r="S33">
        <f t="shared" si="6"/>
        <v>0</v>
      </c>
      <c r="T33">
        <f t="shared" si="7"/>
        <v>0</v>
      </c>
      <c r="U33">
        <f t="shared" si="8"/>
        <v>1</v>
      </c>
      <c r="V33">
        <f t="shared" si="9"/>
        <v>1</v>
      </c>
      <c r="W33">
        <f t="shared" si="10"/>
        <v>0.5</v>
      </c>
      <c r="AC33">
        <f t="shared" si="11"/>
        <v>0</v>
      </c>
      <c r="AD33">
        <f t="shared" si="12"/>
        <v>0</v>
      </c>
      <c r="AE33">
        <f t="shared" si="13"/>
        <v>0</v>
      </c>
      <c r="AF33">
        <f t="shared" si="14"/>
        <v>0</v>
      </c>
      <c r="AG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Q33">
        <f t="shared" si="20"/>
        <v>0</v>
      </c>
      <c r="AR33">
        <f t="shared" si="21"/>
        <v>0</v>
      </c>
      <c r="AS33">
        <f t="shared" si="22"/>
        <v>0</v>
      </c>
      <c r="AT33">
        <f t="shared" si="23"/>
        <v>0</v>
      </c>
      <c r="AW33">
        <f t="shared" si="24"/>
        <v>0</v>
      </c>
      <c r="AX33">
        <f t="shared" si="25"/>
        <v>0</v>
      </c>
      <c r="AY33">
        <f t="shared" si="26"/>
        <v>0</v>
      </c>
      <c r="AZ33">
        <f t="shared" si="27"/>
        <v>0</v>
      </c>
      <c r="BF33">
        <f t="shared" si="28"/>
        <v>0</v>
      </c>
      <c r="BG33">
        <f t="shared" si="29"/>
        <v>0</v>
      </c>
      <c r="BH33">
        <f t="shared" si="30"/>
        <v>0</v>
      </c>
      <c r="BN33">
        <f t="shared" si="31"/>
        <v>0</v>
      </c>
      <c r="BO33">
        <f t="shared" si="32"/>
        <v>0</v>
      </c>
      <c r="BP33">
        <f t="shared" si="33"/>
        <v>0</v>
      </c>
      <c r="BV33">
        <f t="shared" si="34"/>
        <v>0</v>
      </c>
      <c r="BW33">
        <f t="shared" si="35"/>
        <v>0</v>
      </c>
      <c r="BX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H33">
        <f t="shared" si="40"/>
        <v>0</v>
      </c>
      <c r="CI33">
        <f t="shared" si="41"/>
        <v>0</v>
      </c>
      <c r="CJ33">
        <f t="shared" si="42"/>
        <v>0</v>
      </c>
      <c r="CN33">
        <f t="shared" si="43"/>
        <v>0</v>
      </c>
      <c r="CO33">
        <f t="shared" si="44"/>
        <v>0</v>
      </c>
      <c r="CP33">
        <f t="shared" si="45"/>
        <v>0</v>
      </c>
      <c r="CS33" t="s">
        <v>63</v>
      </c>
      <c r="CT33">
        <f t="shared" si="46"/>
        <v>20</v>
      </c>
      <c r="CU33">
        <f t="shared" si="47"/>
        <v>0</v>
      </c>
      <c r="CV33">
        <f t="shared" si="48"/>
        <v>0</v>
      </c>
      <c r="CW33">
        <f t="shared" si="49"/>
        <v>4</v>
      </c>
      <c r="CX33">
        <f t="shared" si="50"/>
        <v>2</v>
      </c>
      <c r="CY33">
        <f t="shared" si="51"/>
        <v>1.5</v>
      </c>
      <c r="CZ33">
        <f t="shared" si="52"/>
        <v>0</v>
      </c>
    </row>
    <row r="34" spans="1:104" x14ac:dyDescent="0.3">
      <c r="A34">
        <f t="shared" si="0"/>
        <v>25</v>
      </c>
      <c r="B34">
        <v>3.71</v>
      </c>
      <c r="C34" t="s">
        <v>49</v>
      </c>
      <c r="D34" t="s">
        <v>72</v>
      </c>
      <c r="E34" t="s">
        <v>51</v>
      </c>
      <c r="F34" t="s">
        <v>80</v>
      </c>
      <c r="G34" t="s">
        <v>68</v>
      </c>
      <c r="H34" t="s">
        <v>73</v>
      </c>
      <c r="I34">
        <f t="shared" si="1"/>
        <v>4</v>
      </c>
      <c r="J34">
        <f t="shared" si="2"/>
        <v>4</v>
      </c>
      <c r="K34">
        <f t="shared" si="3"/>
        <v>4</v>
      </c>
      <c r="L34">
        <f t="shared" si="4"/>
        <v>4</v>
      </c>
      <c r="M34">
        <f t="shared" si="5"/>
        <v>4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0</v>
      </c>
      <c r="AF34">
        <f t="shared" si="14"/>
        <v>0</v>
      </c>
      <c r="AG34">
        <f t="shared" si="15"/>
        <v>0</v>
      </c>
      <c r="AI34" t="s">
        <v>50</v>
      </c>
      <c r="AJ34" t="s">
        <v>55</v>
      </c>
      <c r="AK34">
        <f t="shared" si="16"/>
        <v>4</v>
      </c>
      <c r="AL34">
        <f t="shared" si="17"/>
        <v>3</v>
      </c>
      <c r="AM34">
        <f t="shared" si="18"/>
        <v>2</v>
      </c>
      <c r="AN34">
        <f t="shared" si="19"/>
        <v>1</v>
      </c>
      <c r="AQ34">
        <f t="shared" si="20"/>
        <v>0</v>
      </c>
      <c r="AR34">
        <f t="shared" si="21"/>
        <v>0</v>
      </c>
      <c r="AS34">
        <f t="shared" si="22"/>
        <v>0</v>
      </c>
      <c r="AT34">
        <f t="shared" si="23"/>
        <v>0</v>
      </c>
      <c r="AW34">
        <f t="shared" si="24"/>
        <v>0</v>
      </c>
      <c r="AX34">
        <f t="shared" si="25"/>
        <v>0</v>
      </c>
      <c r="AY34">
        <f t="shared" si="26"/>
        <v>0</v>
      </c>
      <c r="AZ34">
        <f t="shared" si="27"/>
        <v>0</v>
      </c>
      <c r="BA34" t="s">
        <v>56</v>
      </c>
      <c r="BB34" t="s">
        <v>57</v>
      </c>
      <c r="BC34" t="s">
        <v>53</v>
      </c>
      <c r="BD34" t="s">
        <v>59</v>
      </c>
      <c r="BF34">
        <f t="shared" si="28"/>
        <v>0</v>
      </c>
      <c r="BG34">
        <f t="shared" si="29"/>
        <v>0</v>
      </c>
      <c r="BH34">
        <f t="shared" si="30"/>
        <v>2</v>
      </c>
      <c r="BN34">
        <f t="shared" si="31"/>
        <v>0</v>
      </c>
      <c r="BO34">
        <f t="shared" si="32"/>
        <v>0</v>
      </c>
      <c r="BP34">
        <f t="shared" si="33"/>
        <v>0</v>
      </c>
      <c r="BV34">
        <f t="shared" si="34"/>
        <v>0</v>
      </c>
      <c r="BW34">
        <f t="shared" si="35"/>
        <v>0</v>
      </c>
      <c r="BX34">
        <f t="shared" si="36"/>
        <v>0</v>
      </c>
      <c r="BY34" t="s">
        <v>111</v>
      </c>
      <c r="BZ34" t="s">
        <v>65</v>
      </c>
      <c r="CB34">
        <f t="shared" si="37"/>
        <v>10</v>
      </c>
      <c r="CC34">
        <f t="shared" si="38"/>
        <v>5</v>
      </c>
      <c r="CD34">
        <f t="shared" si="39"/>
        <v>5</v>
      </c>
      <c r="CH34">
        <f t="shared" si="40"/>
        <v>0</v>
      </c>
      <c r="CI34">
        <f t="shared" si="41"/>
        <v>0</v>
      </c>
      <c r="CJ34">
        <f t="shared" si="42"/>
        <v>5</v>
      </c>
      <c r="CN34">
        <f t="shared" si="43"/>
        <v>0</v>
      </c>
      <c r="CO34">
        <f t="shared" si="44"/>
        <v>0</v>
      </c>
      <c r="CP34">
        <f t="shared" si="45"/>
        <v>0</v>
      </c>
      <c r="CR34">
        <v>4</v>
      </c>
      <c r="CS34" t="s">
        <v>61</v>
      </c>
      <c r="CT34">
        <f t="shared" si="46"/>
        <v>35</v>
      </c>
      <c r="CU34">
        <f t="shared" si="47"/>
        <v>7</v>
      </c>
      <c r="CV34">
        <f t="shared" si="48"/>
        <v>4</v>
      </c>
      <c r="CW34">
        <f t="shared" si="49"/>
        <v>9</v>
      </c>
      <c r="CX34">
        <f t="shared" si="50"/>
        <v>7</v>
      </c>
      <c r="CY34">
        <f t="shared" si="51"/>
        <v>14</v>
      </c>
      <c r="CZ34">
        <f t="shared" si="52"/>
        <v>6</v>
      </c>
    </row>
    <row r="35" spans="1:104" x14ac:dyDescent="0.3">
      <c r="A35">
        <f t="shared" si="0"/>
        <v>20</v>
      </c>
      <c r="B35">
        <v>3.61</v>
      </c>
      <c r="C35" t="s">
        <v>62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0</v>
      </c>
      <c r="AG35">
        <f t="shared" si="15"/>
        <v>0</v>
      </c>
      <c r="AI35" t="s">
        <v>50</v>
      </c>
      <c r="AJ35" t="s">
        <v>54</v>
      </c>
      <c r="AK35">
        <f t="shared" si="16"/>
        <v>3</v>
      </c>
      <c r="AL35">
        <f t="shared" si="17"/>
        <v>0</v>
      </c>
      <c r="AM35">
        <f t="shared" si="18"/>
        <v>1</v>
      </c>
      <c r="AN35">
        <f t="shared" si="19"/>
        <v>1</v>
      </c>
      <c r="AQ35">
        <f t="shared" si="20"/>
        <v>0</v>
      </c>
      <c r="AR35">
        <f t="shared" si="21"/>
        <v>0</v>
      </c>
      <c r="AS35">
        <f t="shared" si="22"/>
        <v>0</v>
      </c>
      <c r="AT35">
        <f t="shared" si="23"/>
        <v>0</v>
      </c>
      <c r="AW35">
        <f t="shared" si="24"/>
        <v>0</v>
      </c>
      <c r="AX35">
        <f t="shared" si="25"/>
        <v>0</v>
      </c>
      <c r="AY35">
        <f t="shared" si="26"/>
        <v>0</v>
      </c>
      <c r="AZ35">
        <f t="shared" si="27"/>
        <v>0</v>
      </c>
      <c r="BA35" t="s">
        <v>95</v>
      </c>
      <c r="BB35" t="s">
        <v>80</v>
      </c>
      <c r="BC35" t="s">
        <v>68</v>
      </c>
      <c r="BD35" t="s">
        <v>51</v>
      </c>
      <c r="BE35" t="s">
        <v>69</v>
      </c>
      <c r="BF35">
        <f t="shared" si="28"/>
        <v>2</v>
      </c>
      <c r="BG35">
        <f t="shared" si="29"/>
        <v>3</v>
      </c>
      <c r="BH35">
        <f t="shared" si="30"/>
        <v>0</v>
      </c>
      <c r="BN35">
        <f t="shared" si="31"/>
        <v>0</v>
      </c>
      <c r="BO35">
        <f t="shared" si="32"/>
        <v>0</v>
      </c>
      <c r="BP35">
        <f t="shared" si="33"/>
        <v>0</v>
      </c>
      <c r="BV35">
        <f t="shared" si="34"/>
        <v>0</v>
      </c>
      <c r="BW35">
        <f t="shared" si="35"/>
        <v>0</v>
      </c>
      <c r="BX35">
        <f t="shared" si="36"/>
        <v>0</v>
      </c>
      <c r="BY35" t="s">
        <v>170</v>
      </c>
      <c r="BZ35" t="s">
        <v>60</v>
      </c>
      <c r="CB35">
        <f t="shared" si="37"/>
        <v>5</v>
      </c>
      <c r="CC35">
        <f t="shared" si="38"/>
        <v>5</v>
      </c>
      <c r="CD35">
        <f t="shared" si="39"/>
        <v>5</v>
      </c>
      <c r="CE35" t="s">
        <v>171</v>
      </c>
      <c r="CF35" t="s">
        <v>65</v>
      </c>
      <c r="CH35">
        <f t="shared" si="40"/>
        <v>10</v>
      </c>
      <c r="CI35">
        <f t="shared" si="41"/>
        <v>5</v>
      </c>
      <c r="CJ35">
        <f t="shared" si="42"/>
        <v>0</v>
      </c>
      <c r="CK35" t="s">
        <v>172</v>
      </c>
      <c r="CL35" t="s">
        <v>129</v>
      </c>
      <c r="CN35">
        <f t="shared" si="43"/>
        <v>10</v>
      </c>
      <c r="CO35">
        <f t="shared" si="44"/>
        <v>10</v>
      </c>
      <c r="CP35">
        <f t="shared" si="45"/>
        <v>5</v>
      </c>
      <c r="CR35">
        <v>4</v>
      </c>
      <c r="CS35" t="s">
        <v>63</v>
      </c>
      <c r="CT35">
        <f t="shared" si="46"/>
        <v>45</v>
      </c>
      <c r="CU35">
        <f t="shared" si="47"/>
        <v>3</v>
      </c>
      <c r="CV35">
        <f t="shared" si="48"/>
        <v>3</v>
      </c>
      <c r="CW35">
        <f t="shared" si="49"/>
        <v>20</v>
      </c>
      <c r="CX35">
        <f t="shared" si="50"/>
        <v>1</v>
      </c>
      <c r="CY35">
        <f t="shared" si="51"/>
        <v>10</v>
      </c>
      <c r="CZ35">
        <f t="shared" si="52"/>
        <v>3</v>
      </c>
    </row>
    <row r="36" spans="1:104" x14ac:dyDescent="0.3">
      <c r="A36">
        <f t="shared" si="0"/>
        <v>10</v>
      </c>
      <c r="B36">
        <v>2.6</v>
      </c>
      <c r="C36" t="s">
        <v>49</v>
      </c>
      <c r="D36" t="s">
        <v>72</v>
      </c>
      <c r="E36" t="s">
        <v>51</v>
      </c>
      <c r="F36" t="s">
        <v>57</v>
      </c>
      <c r="G36" t="s">
        <v>53</v>
      </c>
      <c r="I36">
        <f t="shared" si="1"/>
        <v>1</v>
      </c>
      <c r="J36">
        <f t="shared" si="2"/>
        <v>0</v>
      </c>
      <c r="K36">
        <f t="shared" si="3"/>
        <v>0.5</v>
      </c>
      <c r="L36">
        <f t="shared" si="4"/>
        <v>0.5</v>
      </c>
      <c r="M36">
        <f t="shared" si="5"/>
        <v>0.5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0</v>
      </c>
      <c r="AF36">
        <f t="shared" si="14"/>
        <v>0</v>
      </c>
      <c r="AG36">
        <f t="shared" si="15"/>
        <v>0</v>
      </c>
      <c r="AI36" t="s">
        <v>50</v>
      </c>
      <c r="AJ36" t="s">
        <v>54</v>
      </c>
      <c r="AK36">
        <f t="shared" si="16"/>
        <v>3</v>
      </c>
      <c r="AL36">
        <f t="shared" si="17"/>
        <v>0</v>
      </c>
      <c r="AM36">
        <f t="shared" si="18"/>
        <v>1</v>
      </c>
      <c r="AN36">
        <f t="shared" si="19"/>
        <v>1</v>
      </c>
      <c r="AQ36">
        <f t="shared" si="20"/>
        <v>0</v>
      </c>
      <c r="AR36">
        <f t="shared" si="21"/>
        <v>0</v>
      </c>
      <c r="AS36">
        <f t="shared" si="22"/>
        <v>0</v>
      </c>
      <c r="AT36">
        <f t="shared" si="23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F36">
        <f t="shared" si="28"/>
        <v>0</v>
      </c>
      <c r="BG36">
        <f t="shared" si="29"/>
        <v>0</v>
      </c>
      <c r="BH36">
        <f t="shared" si="30"/>
        <v>0</v>
      </c>
      <c r="BN36">
        <f t="shared" si="31"/>
        <v>0</v>
      </c>
      <c r="BO36">
        <f t="shared" si="32"/>
        <v>0</v>
      </c>
      <c r="BP36">
        <f t="shared" si="33"/>
        <v>0</v>
      </c>
      <c r="BV36">
        <f t="shared" si="34"/>
        <v>0</v>
      </c>
      <c r="BW36">
        <f t="shared" si="35"/>
        <v>0</v>
      </c>
      <c r="BX36">
        <f t="shared" si="36"/>
        <v>0</v>
      </c>
      <c r="BY36" t="s">
        <v>75</v>
      </c>
      <c r="BZ36" t="s">
        <v>60</v>
      </c>
      <c r="CB36">
        <f t="shared" si="37"/>
        <v>5</v>
      </c>
      <c r="CC36">
        <f t="shared" si="38"/>
        <v>5</v>
      </c>
      <c r="CD36">
        <f t="shared" si="39"/>
        <v>5</v>
      </c>
      <c r="CH36">
        <f t="shared" si="40"/>
        <v>0</v>
      </c>
      <c r="CI36">
        <f t="shared" si="41"/>
        <v>0</v>
      </c>
      <c r="CJ36">
        <f t="shared" si="42"/>
        <v>5</v>
      </c>
      <c r="CN36">
        <f t="shared" si="43"/>
        <v>0</v>
      </c>
      <c r="CO36">
        <f t="shared" si="44"/>
        <v>0</v>
      </c>
      <c r="CP36">
        <f t="shared" si="45"/>
        <v>0</v>
      </c>
      <c r="CR36">
        <v>1</v>
      </c>
      <c r="CS36" t="s">
        <v>88</v>
      </c>
      <c r="CT36">
        <f t="shared" si="46"/>
        <v>15</v>
      </c>
      <c r="CU36">
        <f t="shared" si="47"/>
        <v>0</v>
      </c>
      <c r="CV36">
        <f t="shared" si="48"/>
        <v>3</v>
      </c>
      <c r="CW36">
        <f t="shared" si="49"/>
        <v>5.5</v>
      </c>
      <c r="CX36">
        <f t="shared" si="50"/>
        <v>1.5</v>
      </c>
      <c r="CY36">
        <f t="shared" si="51"/>
        <v>10.5</v>
      </c>
      <c r="CZ36">
        <f t="shared" si="52"/>
        <v>2</v>
      </c>
    </row>
    <row r="37" spans="1:104" x14ac:dyDescent="0.3">
      <c r="A37">
        <f t="shared" si="0"/>
        <v>15</v>
      </c>
      <c r="B37">
        <v>3</v>
      </c>
      <c r="C37" t="s">
        <v>49</v>
      </c>
      <c r="D37" t="s">
        <v>173</v>
      </c>
      <c r="E37" t="s">
        <v>51</v>
      </c>
      <c r="F37" t="s">
        <v>52</v>
      </c>
      <c r="G37" t="s">
        <v>53</v>
      </c>
      <c r="H37" t="s">
        <v>54</v>
      </c>
      <c r="I37">
        <f t="shared" si="1"/>
        <v>1</v>
      </c>
      <c r="J37">
        <f t="shared" si="2"/>
        <v>0</v>
      </c>
      <c r="K37">
        <f t="shared" si="3"/>
        <v>0.5</v>
      </c>
      <c r="L37">
        <f t="shared" si="4"/>
        <v>0.5</v>
      </c>
      <c r="M37">
        <f t="shared" si="5"/>
        <v>0.5</v>
      </c>
      <c r="N37" t="s">
        <v>72</v>
      </c>
      <c r="O37" t="s">
        <v>59</v>
      </c>
      <c r="P37" t="s">
        <v>57</v>
      </c>
      <c r="S37">
        <f t="shared" si="6"/>
        <v>0</v>
      </c>
      <c r="T37">
        <f t="shared" si="7"/>
        <v>0</v>
      </c>
      <c r="U37">
        <f t="shared" si="8"/>
        <v>1</v>
      </c>
      <c r="V37">
        <f t="shared" si="9"/>
        <v>1</v>
      </c>
      <c r="W37">
        <f t="shared" si="10"/>
        <v>0.5</v>
      </c>
      <c r="AC37">
        <f t="shared" si="11"/>
        <v>0</v>
      </c>
      <c r="AD37">
        <f t="shared" si="12"/>
        <v>0</v>
      </c>
      <c r="AE37">
        <f t="shared" si="13"/>
        <v>0</v>
      </c>
      <c r="AF37">
        <f t="shared" si="14"/>
        <v>0</v>
      </c>
      <c r="AG37">
        <f t="shared" si="15"/>
        <v>0</v>
      </c>
      <c r="AI37" t="s">
        <v>174</v>
      </c>
      <c r="AJ37" t="s">
        <v>55</v>
      </c>
      <c r="AK37">
        <f t="shared" si="16"/>
        <v>4</v>
      </c>
      <c r="AL37">
        <f t="shared" si="17"/>
        <v>3</v>
      </c>
      <c r="AM37">
        <f t="shared" si="18"/>
        <v>2</v>
      </c>
      <c r="AN37">
        <f t="shared" si="19"/>
        <v>1</v>
      </c>
      <c r="AO37" t="s">
        <v>175</v>
      </c>
      <c r="AP37" t="s">
        <v>55</v>
      </c>
      <c r="AQ37">
        <f t="shared" si="20"/>
        <v>4</v>
      </c>
      <c r="AR37">
        <f t="shared" si="21"/>
        <v>3</v>
      </c>
      <c r="AS37">
        <f t="shared" si="22"/>
        <v>2</v>
      </c>
      <c r="AT37">
        <f t="shared" si="23"/>
        <v>2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 t="s">
        <v>176</v>
      </c>
      <c r="BB37" t="s">
        <v>57</v>
      </c>
      <c r="BC37" t="s">
        <v>58</v>
      </c>
      <c r="BF37">
        <f t="shared" si="28"/>
        <v>0</v>
      </c>
      <c r="BG37">
        <f t="shared" si="29"/>
        <v>0</v>
      </c>
      <c r="BH37">
        <f t="shared" si="30"/>
        <v>5</v>
      </c>
      <c r="BN37">
        <f t="shared" si="31"/>
        <v>0</v>
      </c>
      <c r="BO37">
        <f t="shared" si="32"/>
        <v>0</v>
      </c>
      <c r="BP37">
        <f t="shared" si="33"/>
        <v>0</v>
      </c>
      <c r="BV37">
        <f t="shared" si="34"/>
        <v>0</v>
      </c>
      <c r="BW37">
        <f t="shared" si="35"/>
        <v>0</v>
      </c>
      <c r="BX37">
        <f t="shared" si="36"/>
        <v>0</v>
      </c>
      <c r="BY37" t="s">
        <v>177</v>
      </c>
      <c r="BZ37" t="s">
        <v>60</v>
      </c>
      <c r="CB37">
        <f t="shared" si="37"/>
        <v>5</v>
      </c>
      <c r="CC37">
        <f t="shared" si="38"/>
        <v>5</v>
      </c>
      <c r="CD37">
        <f t="shared" si="39"/>
        <v>5</v>
      </c>
      <c r="CE37" t="s">
        <v>178</v>
      </c>
      <c r="CF37" t="s">
        <v>65</v>
      </c>
      <c r="CH37">
        <f t="shared" si="40"/>
        <v>10</v>
      </c>
      <c r="CI37">
        <f t="shared" si="41"/>
        <v>5</v>
      </c>
      <c r="CJ37">
        <f t="shared" si="42"/>
        <v>0</v>
      </c>
      <c r="CK37" t="s">
        <v>179</v>
      </c>
      <c r="CL37" t="s">
        <v>129</v>
      </c>
      <c r="CN37">
        <f t="shared" si="43"/>
        <v>10</v>
      </c>
      <c r="CO37">
        <f t="shared" si="44"/>
        <v>10</v>
      </c>
      <c r="CP37">
        <f t="shared" si="45"/>
        <v>5</v>
      </c>
      <c r="CR37">
        <v>5</v>
      </c>
      <c r="CS37" t="s">
        <v>63</v>
      </c>
      <c r="CT37">
        <f t="shared" si="46"/>
        <v>40</v>
      </c>
      <c r="CU37">
        <f t="shared" si="47"/>
        <v>6</v>
      </c>
      <c r="CV37">
        <f t="shared" si="48"/>
        <v>8</v>
      </c>
      <c r="CW37">
        <f t="shared" si="49"/>
        <v>21.5</v>
      </c>
      <c r="CX37">
        <f t="shared" si="50"/>
        <v>9.5</v>
      </c>
      <c r="CY37">
        <f t="shared" si="51"/>
        <v>11</v>
      </c>
      <c r="CZ37">
        <f t="shared" si="52"/>
        <v>5</v>
      </c>
    </row>
    <row r="38" spans="1:104" x14ac:dyDescent="0.3">
      <c r="A38">
        <f t="shared" si="0"/>
        <v>10</v>
      </c>
      <c r="B38">
        <v>2.4</v>
      </c>
      <c r="C38" t="s">
        <v>49</v>
      </c>
      <c r="D38" t="s">
        <v>160</v>
      </c>
      <c r="E38" t="s">
        <v>51</v>
      </c>
      <c r="F38" t="s">
        <v>57</v>
      </c>
      <c r="G38" t="s">
        <v>58</v>
      </c>
      <c r="H38" t="s">
        <v>54</v>
      </c>
      <c r="I38">
        <f t="shared" si="1"/>
        <v>3</v>
      </c>
      <c r="J38">
        <f t="shared" si="2"/>
        <v>0</v>
      </c>
      <c r="K38">
        <f t="shared" si="3"/>
        <v>1</v>
      </c>
      <c r="L38">
        <f t="shared" si="4"/>
        <v>1</v>
      </c>
      <c r="M38">
        <f t="shared" si="5"/>
        <v>1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0</v>
      </c>
      <c r="AF38">
        <f t="shared" si="14"/>
        <v>0</v>
      </c>
      <c r="AG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Q38">
        <f t="shared" si="20"/>
        <v>0</v>
      </c>
      <c r="AR38">
        <f t="shared" si="21"/>
        <v>0</v>
      </c>
      <c r="AS38">
        <f t="shared" si="22"/>
        <v>0</v>
      </c>
      <c r="AT38">
        <f t="shared" si="23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 t="s">
        <v>166</v>
      </c>
      <c r="BB38" t="s">
        <v>80</v>
      </c>
      <c r="BC38" t="s">
        <v>58</v>
      </c>
      <c r="BD38" t="s">
        <v>51</v>
      </c>
      <c r="BF38">
        <f t="shared" si="28"/>
        <v>3</v>
      </c>
      <c r="BG38">
        <f t="shared" si="29"/>
        <v>0</v>
      </c>
      <c r="BH38">
        <f t="shared" si="30"/>
        <v>0</v>
      </c>
      <c r="BN38">
        <f t="shared" si="31"/>
        <v>0</v>
      </c>
      <c r="BO38">
        <f t="shared" si="32"/>
        <v>0</v>
      </c>
      <c r="BP38">
        <f t="shared" si="33"/>
        <v>0</v>
      </c>
      <c r="BV38">
        <f t="shared" si="34"/>
        <v>0</v>
      </c>
      <c r="BW38">
        <f t="shared" si="35"/>
        <v>0</v>
      </c>
      <c r="BX38">
        <f t="shared" si="36"/>
        <v>0</v>
      </c>
      <c r="CB38">
        <f t="shared" si="37"/>
        <v>0</v>
      </c>
      <c r="CC38">
        <f t="shared" si="38"/>
        <v>0</v>
      </c>
      <c r="CD38">
        <f t="shared" si="39"/>
        <v>0</v>
      </c>
      <c r="CH38">
        <f t="shared" si="40"/>
        <v>0</v>
      </c>
      <c r="CI38">
        <f t="shared" si="41"/>
        <v>0</v>
      </c>
      <c r="CJ38">
        <f t="shared" si="42"/>
        <v>0</v>
      </c>
      <c r="CN38">
        <f t="shared" si="43"/>
        <v>0</v>
      </c>
      <c r="CO38">
        <f t="shared" si="44"/>
        <v>0</v>
      </c>
      <c r="CP38">
        <f t="shared" si="45"/>
        <v>0</v>
      </c>
      <c r="CR38">
        <v>1</v>
      </c>
      <c r="CS38" t="s">
        <v>88</v>
      </c>
      <c r="CT38">
        <f t="shared" si="46"/>
        <v>10</v>
      </c>
      <c r="CU38">
        <f t="shared" si="47"/>
        <v>0</v>
      </c>
      <c r="CV38">
        <f t="shared" si="48"/>
        <v>0</v>
      </c>
      <c r="CW38">
        <f t="shared" si="49"/>
        <v>1</v>
      </c>
      <c r="CX38">
        <f t="shared" si="50"/>
        <v>1</v>
      </c>
      <c r="CY38">
        <f t="shared" si="51"/>
        <v>1</v>
      </c>
      <c r="CZ38">
        <f t="shared" si="52"/>
        <v>6</v>
      </c>
    </row>
    <row r="39" spans="1:104" x14ac:dyDescent="0.3">
      <c r="A39">
        <f t="shared" si="0"/>
        <v>20</v>
      </c>
      <c r="B39">
        <v>3.5</v>
      </c>
      <c r="C39" t="s">
        <v>49</v>
      </c>
      <c r="D39" t="s">
        <v>72</v>
      </c>
      <c r="E39" t="s">
        <v>59</v>
      </c>
      <c r="F39" t="s">
        <v>57</v>
      </c>
      <c r="G39" t="s">
        <v>53</v>
      </c>
      <c r="I39">
        <f t="shared" si="1"/>
        <v>0</v>
      </c>
      <c r="J39">
        <f t="shared" si="2"/>
        <v>0</v>
      </c>
      <c r="K39">
        <f t="shared" si="3"/>
        <v>0.5</v>
      </c>
      <c r="L39">
        <f t="shared" si="4"/>
        <v>1</v>
      </c>
      <c r="M39">
        <f t="shared" si="5"/>
        <v>1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0</v>
      </c>
      <c r="AF39">
        <f t="shared" si="14"/>
        <v>0</v>
      </c>
      <c r="AG39">
        <f t="shared" si="15"/>
        <v>0</v>
      </c>
      <c r="AI39" t="s">
        <v>149</v>
      </c>
      <c r="AJ39" t="s">
        <v>55</v>
      </c>
      <c r="AK39">
        <f t="shared" si="16"/>
        <v>4</v>
      </c>
      <c r="AL39">
        <f t="shared" si="17"/>
        <v>3</v>
      </c>
      <c r="AM39">
        <f t="shared" si="18"/>
        <v>2</v>
      </c>
      <c r="AN39">
        <f t="shared" si="19"/>
        <v>1</v>
      </c>
      <c r="AO39" t="s">
        <v>50</v>
      </c>
      <c r="AP39" t="s">
        <v>55</v>
      </c>
      <c r="AQ39">
        <f t="shared" si="20"/>
        <v>4</v>
      </c>
      <c r="AR39">
        <f t="shared" si="21"/>
        <v>3</v>
      </c>
      <c r="AS39">
        <f t="shared" si="22"/>
        <v>2</v>
      </c>
      <c r="AT39">
        <f t="shared" si="23"/>
        <v>2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 t="s">
        <v>166</v>
      </c>
      <c r="BB39" t="s">
        <v>57</v>
      </c>
      <c r="BC39" t="s">
        <v>53</v>
      </c>
      <c r="BF39">
        <f t="shared" si="28"/>
        <v>0</v>
      </c>
      <c r="BG39">
        <f t="shared" si="29"/>
        <v>0</v>
      </c>
      <c r="BH39">
        <f t="shared" si="30"/>
        <v>2</v>
      </c>
      <c r="BN39">
        <f t="shared" si="31"/>
        <v>0</v>
      </c>
      <c r="BO39">
        <f t="shared" si="32"/>
        <v>0</v>
      </c>
      <c r="BP39">
        <f t="shared" si="33"/>
        <v>0</v>
      </c>
      <c r="BV39">
        <f t="shared" si="34"/>
        <v>0</v>
      </c>
      <c r="BW39">
        <f t="shared" si="35"/>
        <v>0</v>
      </c>
      <c r="BX39">
        <f t="shared" si="36"/>
        <v>0</v>
      </c>
      <c r="BY39" t="s">
        <v>180</v>
      </c>
      <c r="BZ39" t="s">
        <v>60</v>
      </c>
      <c r="CB39">
        <f t="shared" si="37"/>
        <v>5</v>
      </c>
      <c r="CC39">
        <f t="shared" si="38"/>
        <v>5</v>
      </c>
      <c r="CD39">
        <f t="shared" si="39"/>
        <v>5</v>
      </c>
      <c r="CH39">
        <f t="shared" si="40"/>
        <v>0</v>
      </c>
      <c r="CI39">
        <f t="shared" si="41"/>
        <v>0</v>
      </c>
      <c r="CJ39">
        <f t="shared" si="42"/>
        <v>5</v>
      </c>
      <c r="CN39">
        <f t="shared" si="43"/>
        <v>0</v>
      </c>
      <c r="CO39">
        <f t="shared" si="44"/>
        <v>0</v>
      </c>
      <c r="CP39">
        <f t="shared" si="45"/>
        <v>0</v>
      </c>
      <c r="CR39">
        <v>3</v>
      </c>
      <c r="CS39" t="s">
        <v>61</v>
      </c>
      <c r="CT39">
        <f t="shared" si="46"/>
        <v>25</v>
      </c>
      <c r="CU39">
        <f t="shared" si="47"/>
        <v>6</v>
      </c>
      <c r="CV39">
        <f t="shared" si="48"/>
        <v>8</v>
      </c>
      <c r="CW39">
        <f t="shared" si="49"/>
        <v>6</v>
      </c>
      <c r="CX39">
        <f t="shared" si="50"/>
        <v>6</v>
      </c>
      <c r="CY39">
        <f t="shared" si="51"/>
        <v>10.5</v>
      </c>
      <c r="CZ39">
        <f t="shared" si="52"/>
        <v>4</v>
      </c>
    </row>
    <row r="40" spans="1:104" x14ac:dyDescent="0.3">
      <c r="A40">
        <f t="shared" si="0"/>
        <v>15</v>
      </c>
      <c r="B40">
        <v>3</v>
      </c>
      <c r="C40" t="s">
        <v>49</v>
      </c>
      <c r="D40" t="s">
        <v>72</v>
      </c>
      <c r="E40" t="s">
        <v>51</v>
      </c>
      <c r="F40" t="s">
        <v>57</v>
      </c>
      <c r="G40" t="s">
        <v>58</v>
      </c>
      <c r="H40" t="s">
        <v>54</v>
      </c>
      <c r="I40">
        <f t="shared" si="1"/>
        <v>3</v>
      </c>
      <c r="J40">
        <f t="shared" si="2"/>
        <v>0</v>
      </c>
      <c r="K40">
        <f t="shared" si="3"/>
        <v>1</v>
      </c>
      <c r="L40">
        <f t="shared" si="4"/>
        <v>1</v>
      </c>
      <c r="M40">
        <f t="shared" si="5"/>
        <v>1</v>
      </c>
      <c r="N40" t="s">
        <v>173</v>
      </c>
      <c r="O40" t="s">
        <v>51</v>
      </c>
      <c r="Q40" t="s">
        <v>58</v>
      </c>
      <c r="R40" t="s">
        <v>73</v>
      </c>
      <c r="S40">
        <f t="shared" si="6"/>
        <v>3</v>
      </c>
      <c r="T40">
        <f t="shared" si="7"/>
        <v>3</v>
      </c>
      <c r="U40">
        <f t="shared" si="8"/>
        <v>3</v>
      </c>
      <c r="V40">
        <f t="shared" si="9"/>
        <v>3</v>
      </c>
      <c r="W40">
        <f t="shared" si="10"/>
        <v>3</v>
      </c>
      <c r="X40" t="s">
        <v>160</v>
      </c>
      <c r="Y40" t="s">
        <v>51</v>
      </c>
      <c r="Z40" t="s">
        <v>57</v>
      </c>
      <c r="AA40" t="s">
        <v>53</v>
      </c>
      <c r="AB40" t="s">
        <v>54</v>
      </c>
      <c r="AC40">
        <f t="shared" si="11"/>
        <v>1</v>
      </c>
      <c r="AD40">
        <f t="shared" si="12"/>
        <v>0</v>
      </c>
      <c r="AE40">
        <f t="shared" si="13"/>
        <v>0.5</v>
      </c>
      <c r="AF40">
        <f t="shared" si="14"/>
        <v>0.5</v>
      </c>
      <c r="AG40">
        <f t="shared" si="15"/>
        <v>0.5</v>
      </c>
      <c r="AI40" t="s">
        <v>174</v>
      </c>
      <c r="AJ40" t="s">
        <v>55</v>
      </c>
      <c r="AK40">
        <f t="shared" si="16"/>
        <v>4</v>
      </c>
      <c r="AL40">
        <f t="shared" si="17"/>
        <v>3</v>
      </c>
      <c r="AM40">
        <f t="shared" si="18"/>
        <v>2</v>
      </c>
      <c r="AN40">
        <f t="shared" si="19"/>
        <v>1</v>
      </c>
      <c r="AO40" t="s">
        <v>181</v>
      </c>
      <c r="AP40" t="s">
        <v>54</v>
      </c>
      <c r="AQ40">
        <f t="shared" si="20"/>
        <v>3</v>
      </c>
      <c r="AR40">
        <f t="shared" si="21"/>
        <v>0</v>
      </c>
      <c r="AS40">
        <f t="shared" si="22"/>
        <v>1</v>
      </c>
      <c r="AT40">
        <f t="shared" si="23"/>
        <v>1</v>
      </c>
      <c r="AU40" t="s">
        <v>182</v>
      </c>
      <c r="AV40" t="s">
        <v>54</v>
      </c>
      <c r="AW40">
        <f t="shared" si="24"/>
        <v>3</v>
      </c>
      <c r="AX40">
        <f t="shared" si="25"/>
        <v>0</v>
      </c>
      <c r="AY40">
        <f t="shared" si="26"/>
        <v>1</v>
      </c>
      <c r="AZ40">
        <f t="shared" si="27"/>
        <v>1</v>
      </c>
      <c r="BA40" t="s">
        <v>183</v>
      </c>
      <c r="BB40" t="s">
        <v>57</v>
      </c>
      <c r="BC40" t="s">
        <v>53</v>
      </c>
      <c r="BD40" t="s">
        <v>59</v>
      </c>
      <c r="BE40" t="s">
        <v>54</v>
      </c>
      <c r="BF40">
        <f t="shared" si="28"/>
        <v>0</v>
      </c>
      <c r="BG40">
        <f t="shared" si="29"/>
        <v>0</v>
      </c>
      <c r="BH40">
        <f t="shared" si="30"/>
        <v>2</v>
      </c>
      <c r="BN40">
        <f t="shared" si="31"/>
        <v>0</v>
      </c>
      <c r="BO40">
        <f t="shared" si="32"/>
        <v>0</v>
      </c>
      <c r="BP40">
        <f t="shared" si="33"/>
        <v>0</v>
      </c>
      <c r="BV40">
        <f t="shared" si="34"/>
        <v>0</v>
      </c>
      <c r="BW40">
        <f t="shared" si="35"/>
        <v>0</v>
      </c>
      <c r="BX40">
        <f t="shared" si="36"/>
        <v>0</v>
      </c>
      <c r="BY40" t="s">
        <v>184</v>
      </c>
      <c r="BZ40" t="s">
        <v>60</v>
      </c>
      <c r="CB40">
        <f t="shared" si="37"/>
        <v>5</v>
      </c>
      <c r="CC40">
        <f t="shared" si="38"/>
        <v>5</v>
      </c>
      <c r="CD40">
        <f t="shared" si="39"/>
        <v>5</v>
      </c>
      <c r="CE40" t="s">
        <v>185</v>
      </c>
      <c r="CF40" t="s">
        <v>65</v>
      </c>
      <c r="CH40">
        <f t="shared" si="40"/>
        <v>10</v>
      </c>
      <c r="CI40">
        <f t="shared" si="41"/>
        <v>5</v>
      </c>
      <c r="CJ40">
        <f t="shared" si="42"/>
        <v>5</v>
      </c>
      <c r="CK40" t="s">
        <v>186</v>
      </c>
      <c r="CL40" t="s">
        <v>60</v>
      </c>
      <c r="CN40">
        <f t="shared" si="43"/>
        <v>5</v>
      </c>
      <c r="CO40">
        <f t="shared" si="44"/>
        <v>5</v>
      </c>
      <c r="CP40">
        <f t="shared" si="45"/>
        <v>5</v>
      </c>
      <c r="CR40">
        <v>5</v>
      </c>
      <c r="CS40" t="s">
        <v>61</v>
      </c>
      <c r="CT40">
        <f t="shared" si="46"/>
        <v>35</v>
      </c>
      <c r="CU40">
        <f t="shared" si="47"/>
        <v>6</v>
      </c>
      <c r="CV40">
        <f t="shared" si="48"/>
        <v>10</v>
      </c>
      <c r="CW40">
        <f t="shared" si="49"/>
        <v>19.5</v>
      </c>
      <c r="CX40">
        <f t="shared" si="50"/>
        <v>9.5</v>
      </c>
      <c r="CY40">
        <f t="shared" si="51"/>
        <v>19.5</v>
      </c>
      <c r="CZ40">
        <f t="shared" si="52"/>
        <v>11</v>
      </c>
    </row>
    <row r="41" spans="1:104" x14ac:dyDescent="0.3">
      <c r="A41">
        <f t="shared" si="0"/>
        <v>20</v>
      </c>
      <c r="B41">
        <v>3.5</v>
      </c>
      <c r="C41" t="s">
        <v>49</v>
      </c>
      <c r="D41" t="s">
        <v>72</v>
      </c>
      <c r="E41" t="s">
        <v>51</v>
      </c>
      <c r="F41" t="s">
        <v>80</v>
      </c>
      <c r="G41" t="s">
        <v>58</v>
      </c>
      <c r="H41" t="s">
        <v>54</v>
      </c>
      <c r="I41">
        <f t="shared" si="1"/>
        <v>3</v>
      </c>
      <c r="J41">
        <f t="shared" si="2"/>
        <v>0</v>
      </c>
      <c r="K41">
        <f t="shared" si="3"/>
        <v>2</v>
      </c>
      <c r="L41">
        <f t="shared" si="4"/>
        <v>3</v>
      </c>
      <c r="M41">
        <f t="shared" si="5"/>
        <v>2</v>
      </c>
      <c r="N41" t="s">
        <v>50</v>
      </c>
      <c r="O41" t="s">
        <v>51</v>
      </c>
      <c r="P41" t="s">
        <v>57</v>
      </c>
      <c r="Q41" t="s">
        <v>53</v>
      </c>
      <c r="R41" t="s">
        <v>54</v>
      </c>
      <c r="S41">
        <f t="shared" si="6"/>
        <v>1</v>
      </c>
      <c r="T41">
        <f t="shared" si="7"/>
        <v>0</v>
      </c>
      <c r="U41">
        <f t="shared" si="8"/>
        <v>0.5</v>
      </c>
      <c r="V41">
        <f t="shared" si="9"/>
        <v>0.5</v>
      </c>
      <c r="W41">
        <f t="shared" si="10"/>
        <v>0.5</v>
      </c>
      <c r="AC41">
        <f t="shared" si="11"/>
        <v>0</v>
      </c>
      <c r="AD41">
        <f t="shared" si="12"/>
        <v>0</v>
      </c>
      <c r="AE41">
        <f t="shared" si="13"/>
        <v>0</v>
      </c>
      <c r="AF41">
        <f t="shared" si="14"/>
        <v>0</v>
      </c>
      <c r="AG41">
        <f t="shared" si="15"/>
        <v>0</v>
      </c>
      <c r="AI41" t="s">
        <v>149</v>
      </c>
      <c r="AJ41" t="s">
        <v>54</v>
      </c>
      <c r="AK41">
        <f t="shared" si="16"/>
        <v>3</v>
      </c>
      <c r="AL41">
        <f t="shared" si="17"/>
        <v>0</v>
      </c>
      <c r="AM41">
        <f t="shared" si="18"/>
        <v>1</v>
      </c>
      <c r="AN41">
        <f t="shared" si="19"/>
        <v>1</v>
      </c>
      <c r="AO41" t="s">
        <v>164</v>
      </c>
      <c r="AP41" t="s">
        <v>54</v>
      </c>
      <c r="AQ41">
        <f t="shared" si="20"/>
        <v>3</v>
      </c>
      <c r="AR41">
        <f t="shared" si="21"/>
        <v>0</v>
      </c>
      <c r="AS41">
        <f t="shared" si="22"/>
        <v>1</v>
      </c>
      <c r="AT41">
        <f t="shared" si="23"/>
        <v>1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 t="s">
        <v>70</v>
      </c>
      <c r="BB41" t="s">
        <v>57</v>
      </c>
      <c r="BC41" t="s">
        <v>58</v>
      </c>
      <c r="BD41" t="s">
        <v>51</v>
      </c>
      <c r="BE41" t="s">
        <v>54</v>
      </c>
      <c r="BF41">
        <f t="shared" si="28"/>
        <v>3</v>
      </c>
      <c r="BG41">
        <f t="shared" si="29"/>
        <v>0</v>
      </c>
      <c r="BH41">
        <f t="shared" si="30"/>
        <v>2</v>
      </c>
      <c r="BI41" t="s">
        <v>187</v>
      </c>
      <c r="BJ41" t="s">
        <v>57</v>
      </c>
      <c r="BK41" t="s">
        <v>51</v>
      </c>
      <c r="BL41" t="s">
        <v>53</v>
      </c>
      <c r="BM41" t="s">
        <v>54</v>
      </c>
      <c r="BN41">
        <f t="shared" si="31"/>
        <v>0</v>
      </c>
      <c r="BO41">
        <f t="shared" si="32"/>
        <v>1</v>
      </c>
      <c r="BP41">
        <f t="shared" si="33"/>
        <v>1</v>
      </c>
      <c r="BV41">
        <f t="shared" si="34"/>
        <v>0</v>
      </c>
      <c r="BW41">
        <f t="shared" si="35"/>
        <v>0</v>
      </c>
      <c r="BX41">
        <f t="shared" si="36"/>
        <v>0</v>
      </c>
      <c r="BY41" t="s">
        <v>188</v>
      </c>
      <c r="BZ41" t="s">
        <v>60</v>
      </c>
      <c r="CB41">
        <f t="shared" si="37"/>
        <v>5</v>
      </c>
      <c r="CC41">
        <f t="shared" si="38"/>
        <v>5</v>
      </c>
      <c r="CD41">
        <f t="shared" si="39"/>
        <v>5</v>
      </c>
      <c r="CE41" t="s">
        <v>189</v>
      </c>
      <c r="CF41" t="s">
        <v>60</v>
      </c>
      <c r="CH41">
        <f t="shared" si="40"/>
        <v>5</v>
      </c>
      <c r="CI41">
        <f t="shared" si="41"/>
        <v>5</v>
      </c>
      <c r="CJ41">
        <f t="shared" si="42"/>
        <v>5</v>
      </c>
      <c r="CN41">
        <f t="shared" si="43"/>
        <v>0</v>
      </c>
      <c r="CO41">
        <f t="shared" si="44"/>
        <v>0</v>
      </c>
      <c r="CP41">
        <f t="shared" si="45"/>
        <v>0</v>
      </c>
      <c r="CS41" t="s">
        <v>63</v>
      </c>
      <c r="CT41">
        <f t="shared" si="46"/>
        <v>30</v>
      </c>
      <c r="CU41">
        <f t="shared" si="47"/>
        <v>0</v>
      </c>
      <c r="CV41">
        <f t="shared" si="48"/>
        <v>6</v>
      </c>
      <c r="CW41">
        <f t="shared" si="49"/>
        <v>13.5</v>
      </c>
      <c r="CX41">
        <f t="shared" si="50"/>
        <v>7.5</v>
      </c>
      <c r="CY41">
        <f t="shared" si="51"/>
        <v>12.5</v>
      </c>
      <c r="CZ41">
        <f t="shared" si="52"/>
        <v>10</v>
      </c>
    </row>
    <row r="42" spans="1:104" x14ac:dyDescent="0.3">
      <c r="A42">
        <f t="shared" si="0"/>
        <v>20</v>
      </c>
      <c r="B42">
        <v>3.6</v>
      </c>
      <c r="C42" t="s">
        <v>62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0</v>
      </c>
      <c r="AF42">
        <f t="shared" si="14"/>
        <v>0</v>
      </c>
      <c r="AG42">
        <f t="shared" si="15"/>
        <v>0</v>
      </c>
      <c r="AI42" t="s">
        <v>182</v>
      </c>
      <c r="AJ42" t="s">
        <v>54</v>
      </c>
      <c r="AK42">
        <f t="shared" si="16"/>
        <v>3</v>
      </c>
      <c r="AL42">
        <f t="shared" si="17"/>
        <v>0</v>
      </c>
      <c r="AM42">
        <f t="shared" si="18"/>
        <v>1</v>
      </c>
      <c r="AN42">
        <f t="shared" si="19"/>
        <v>1</v>
      </c>
      <c r="AO42" t="s">
        <v>149</v>
      </c>
      <c r="AP42" t="s">
        <v>54</v>
      </c>
      <c r="AQ42">
        <f t="shared" si="20"/>
        <v>3</v>
      </c>
      <c r="AR42">
        <f t="shared" si="21"/>
        <v>0</v>
      </c>
      <c r="AS42">
        <f t="shared" si="22"/>
        <v>1</v>
      </c>
      <c r="AT42">
        <f t="shared" si="23"/>
        <v>1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 t="s">
        <v>95</v>
      </c>
      <c r="BB42" t="s">
        <v>80</v>
      </c>
      <c r="BC42" t="s">
        <v>58</v>
      </c>
      <c r="BD42" t="s">
        <v>51</v>
      </c>
      <c r="BE42" t="s">
        <v>54</v>
      </c>
      <c r="BF42">
        <f t="shared" si="28"/>
        <v>3</v>
      </c>
      <c r="BG42">
        <f t="shared" si="29"/>
        <v>0</v>
      </c>
      <c r="BH42">
        <f t="shared" si="30"/>
        <v>0</v>
      </c>
      <c r="BI42" t="s">
        <v>67</v>
      </c>
      <c r="BJ42" t="s">
        <v>57</v>
      </c>
      <c r="BK42" t="s">
        <v>51</v>
      </c>
      <c r="BL42" t="s">
        <v>58</v>
      </c>
      <c r="BM42" t="s">
        <v>69</v>
      </c>
      <c r="BN42">
        <f t="shared" si="31"/>
        <v>1</v>
      </c>
      <c r="BO42">
        <f t="shared" si="32"/>
        <v>1</v>
      </c>
      <c r="BP42">
        <f t="shared" si="33"/>
        <v>3</v>
      </c>
      <c r="BV42">
        <f t="shared" si="34"/>
        <v>0</v>
      </c>
      <c r="BW42">
        <f t="shared" si="35"/>
        <v>0</v>
      </c>
      <c r="BX42">
        <f t="shared" si="36"/>
        <v>0</v>
      </c>
      <c r="BY42" t="s">
        <v>188</v>
      </c>
      <c r="BZ42" t="s">
        <v>65</v>
      </c>
      <c r="CB42">
        <f t="shared" si="37"/>
        <v>10</v>
      </c>
      <c r="CC42">
        <f t="shared" si="38"/>
        <v>5</v>
      </c>
      <c r="CD42">
        <f t="shared" si="39"/>
        <v>5</v>
      </c>
      <c r="CE42" t="s">
        <v>190</v>
      </c>
      <c r="CF42" t="s">
        <v>65</v>
      </c>
      <c r="CH42">
        <f t="shared" si="40"/>
        <v>10</v>
      </c>
      <c r="CI42">
        <f t="shared" si="41"/>
        <v>5</v>
      </c>
      <c r="CJ42">
        <f t="shared" si="42"/>
        <v>5</v>
      </c>
      <c r="CN42">
        <f t="shared" si="43"/>
        <v>0</v>
      </c>
      <c r="CO42">
        <f t="shared" si="44"/>
        <v>0</v>
      </c>
      <c r="CP42">
        <f t="shared" si="45"/>
        <v>0</v>
      </c>
      <c r="CS42" t="s">
        <v>63</v>
      </c>
      <c r="CT42">
        <f t="shared" si="46"/>
        <v>40</v>
      </c>
      <c r="CU42">
        <f t="shared" si="47"/>
        <v>1</v>
      </c>
      <c r="CV42">
        <f t="shared" si="48"/>
        <v>6</v>
      </c>
      <c r="CW42">
        <f t="shared" si="49"/>
        <v>10</v>
      </c>
      <c r="CX42">
        <f t="shared" si="50"/>
        <v>5</v>
      </c>
      <c r="CY42">
        <f t="shared" si="51"/>
        <v>10</v>
      </c>
      <c r="CZ42">
        <f t="shared" si="52"/>
        <v>6</v>
      </c>
    </row>
    <row r="43" spans="1:104" x14ac:dyDescent="0.3">
      <c r="A43">
        <f t="shared" si="0"/>
        <v>20</v>
      </c>
      <c r="B43">
        <v>3.6</v>
      </c>
      <c r="C43" t="s">
        <v>49</v>
      </c>
      <c r="D43" t="s">
        <v>173</v>
      </c>
      <c r="E43" t="s">
        <v>51</v>
      </c>
      <c r="F43" t="s">
        <v>57</v>
      </c>
      <c r="G43" t="s">
        <v>53</v>
      </c>
      <c r="H43" t="s">
        <v>54</v>
      </c>
      <c r="I43">
        <f t="shared" si="1"/>
        <v>1</v>
      </c>
      <c r="J43">
        <f t="shared" si="2"/>
        <v>0</v>
      </c>
      <c r="K43">
        <f t="shared" si="3"/>
        <v>0.5</v>
      </c>
      <c r="L43">
        <f t="shared" si="4"/>
        <v>0.5</v>
      </c>
      <c r="M43">
        <f t="shared" si="5"/>
        <v>0.5</v>
      </c>
      <c r="N43" t="s">
        <v>160</v>
      </c>
      <c r="O43" t="s">
        <v>51</v>
      </c>
      <c r="P43" t="s">
        <v>57</v>
      </c>
      <c r="Q43" t="s">
        <v>53</v>
      </c>
      <c r="R43" t="s">
        <v>73</v>
      </c>
      <c r="S43">
        <f t="shared" si="6"/>
        <v>0.5</v>
      </c>
      <c r="T43">
        <f t="shared" si="7"/>
        <v>0.5</v>
      </c>
      <c r="U43">
        <f t="shared" si="8"/>
        <v>0.5</v>
      </c>
      <c r="V43">
        <f t="shared" si="9"/>
        <v>0.5</v>
      </c>
      <c r="W43">
        <f t="shared" si="10"/>
        <v>0.5</v>
      </c>
      <c r="AC43">
        <f t="shared" si="11"/>
        <v>0</v>
      </c>
      <c r="AD43">
        <f t="shared" si="12"/>
        <v>0</v>
      </c>
      <c r="AE43">
        <f t="shared" si="13"/>
        <v>0</v>
      </c>
      <c r="AF43">
        <f t="shared" si="14"/>
        <v>0</v>
      </c>
      <c r="AG43">
        <f t="shared" si="15"/>
        <v>0</v>
      </c>
      <c r="AI43" t="s">
        <v>161</v>
      </c>
      <c r="AJ43" t="s">
        <v>54</v>
      </c>
      <c r="AK43">
        <f t="shared" si="16"/>
        <v>3</v>
      </c>
      <c r="AL43">
        <f t="shared" si="17"/>
        <v>0</v>
      </c>
      <c r="AM43">
        <f t="shared" si="18"/>
        <v>1</v>
      </c>
      <c r="AN43">
        <f t="shared" si="19"/>
        <v>1</v>
      </c>
      <c r="AO43" t="s">
        <v>164</v>
      </c>
      <c r="AP43" t="s">
        <v>54</v>
      </c>
      <c r="AQ43">
        <f t="shared" si="20"/>
        <v>3</v>
      </c>
      <c r="AR43">
        <f t="shared" si="21"/>
        <v>0</v>
      </c>
      <c r="AS43">
        <f t="shared" si="22"/>
        <v>1</v>
      </c>
      <c r="AT43">
        <f t="shared" si="23"/>
        <v>1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F43">
        <f t="shared" si="28"/>
        <v>0</v>
      </c>
      <c r="BG43">
        <f t="shared" si="29"/>
        <v>0</v>
      </c>
      <c r="BH43">
        <f t="shared" si="30"/>
        <v>0</v>
      </c>
      <c r="BN43">
        <f t="shared" si="31"/>
        <v>0</v>
      </c>
      <c r="BO43">
        <f t="shared" si="32"/>
        <v>0</v>
      </c>
      <c r="BP43">
        <f t="shared" si="33"/>
        <v>0</v>
      </c>
      <c r="BV43">
        <f t="shared" si="34"/>
        <v>0</v>
      </c>
      <c r="BW43">
        <f t="shared" si="35"/>
        <v>0</v>
      </c>
      <c r="BX43">
        <f t="shared" si="36"/>
        <v>0</v>
      </c>
      <c r="BY43" t="s">
        <v>158</v>
      </c>
      <c r="BZ43" t="s">
        <v>60</v>
      </c>
      <c r="CB43">
        <f t="shared" si="37"/>
        <v>5</v>
      </c>
      <c r="CC43">
        <f t="shared" si="38"/>
        <v>5</v>
      </c>
      <c r="CD43">
        <f t="shared" si="39"/>
        <v>5</v>
      </c>
      <c r="CE43" t="s">
        <v>100</v>
      </c>
      <c r="CF43" t="s">
        <v>60</v>
      </c>
      <c r="CH43">
        <f t="shared" si="40"/>
        <v>5</v>
      </c>
      <c r="CI43">
        <f t="shared" si="41"/>
        <v>5</v>
      </c>
      <c r="CJ43">
        <f t="shared" si="42"/>
        <v>0</v>
      </c>
      <c r="CN43">
        <f t="shared" si="43"/>
        <v>0</v>
      </c>
      <c r="CO43">
        <f t="shared" si="44"/>
        <v>0</v>
      </c>
      <c r="CP43">
        <f t="shared" si="45"/>
        <v>0</v>
      </c>
      <c r="CR43">
        <v>5</v>
      </c>
      <c r="CS43" t="s">
        <v>61</v>
      </c>
      <c r="CT43">
        <f t="shared" si="46"/>
        <v>30</v>
      </c>
      <c r="CU43">
        <f t="shared" si="47"/>
        <v>0.5</v>
      </c>
      <c r="CV43">
        <f t="shared" si="48"/>
        <v>6</v>
      </c>
      <c r="CW43">
        <f t="shared" si="49"/>
        <v>11</v>
      </c>
      <c r="CX43">
        <f t="shared" si="50"/>
        <v>3</v>
      </c>
      <c r="CY43">
        <f t="shared" si="51"/>
        <v>6</v>
      </c>
      <c r="CZ43">
        <f t="shared" si="52"/>
        <v>3.5</v>
      </c>
    </row>
    <row r="44" spans="1:104" x14ac:dyDescent="0.3">
      <c r="A44">
        <f t="shared" si="0"/>
        <v>10</v>
      </c>
      <c r="B44">
        <v>2.8</v>
      </c>
      <c r="C44" t="s">
        <v>49</v>
      </c>
      <c r="D44" t="s">
        <v>173</v>
      </c>
      <c r="E44" t="s">
        <v>51</v>
      </c>
      <c r="F44" t="s">
        <v>57</v>
      </c>
      <c r="G44" t="s">
        <v>53</v>
      </c>
      <c r="I44">
        <f t="shared" si="1"/>
        <v>1</v>
      </c>
      <c r="J44">
        <f t="shared" si="2"/>
        <v>0</v>
      </c>
      <c r="K44">
        <f t="shared" si="3"/>
        <v>0.5</v>
      </c>
      <c r="L44">
        <f t="shared" si="4"/>
        <v>0.5</v>
      </c>
      <c r="M44">
        <f t="shared" si="5"/>
        <v>0.5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0</v>
      </c>
      <c r="AF44">
        <f t="shared" si="14"/>
        <v>0</v>
      </c>
      <c r="AG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Q44">
        <f t="shared" si="20"/>
        <v>0</v>
      </c>
      <c r="AR44">
        <f t="shared" si="21"/>
        <v>0</v>
      </c>
      <c r="AS44">
        <f t="shared" si="22"/>
        <v>0</v>
      </c>
      <c r="AT44">
        <f t="shared" si="23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 t="s">
        <v>95</v>
      </c>
      <c r="BB44" t="s">
        <v>80</v>
      </c>
      <c r="BC44" t="s">
        <v>58</v>
      </c>
      <c r="BD44" t="s">
        <v>51</v>
      </c>
      <c r="BE44" t="s">
        <v>54</v>
      </c>
      <c r="BF44">
        <f t="shared" si="28"/>
        <v>3</v>
      </c>
      <c r="BG44">
        <f t="shared" si="29"/>
        <v>0</v>
      </c>
      <c r="BH44">
        <f t="shared" si="30"/>
        <v>0</v>
      </c>
      <c r="BN44">
        <f t="shared" si="31"/>
        <v>0</v>
      </c>
      <c r="BO44">
        <f t="shared" si="32"/>
        <v>0</v>
      </c>
      <c r="BP44">
        <f t="shared" si="33"/>
        <v>0</v>
      </c>
      <c r="BV44">
        <f t="shared" si="34"/>
        <v>0</v>
      </c>
      <c r="BW44">
        <f t="shared" si="35"/>
        <v>0</v>
      </c>
      <c r="BX44">
        <f t="shared" si="36"/>
        <v>0</v>
      </c>
      <c r="CB44">
        <f t="shared" si="37"/>
        <v>0</v>
      </c>
      <c r="CC44">
        <f t="shared" si="38"/>
        <v>0</v>
      </c>
      <c r="CD44">
        <f t="shared" si="39"/>
        <v>0</v>
      </c>
      <c r="CH44">
        <f t="shared" si="40"/>
        <v>0</v>
      </c>
      <c r="CI44">
        <f t="shared" si="41"/>
        <v>0</v>
      </c>
      <c r="CJ44">
        <f t="shared" si="42"/>
        <v>5</v>
      </c>
      <c r="CN44">
        <f t="shared" si="43"/>
        <v>0</v>
      </c>
      <c r="CO44">
        <f t="shared" si="44"/>
        <v>0</v>
      </c>
      <c r="CP44">
        <f t="shared" si="45"/>
        <v>0</v>
      </c>
      <c r="CS44" t="s">
        <v>88</v>
      </c>
      <c r="CT44">
        <f t="shared" si="46"/>
        <v>10</v>
      </c>
      <c r="CU44">
        <f t="shared" si="47"/>
        <v>0</v>
      </c>
      <c r="CV44">
        <f t="shared" si="48"/>
        <v>0</v>
      </c>
      <c r="CW44">
        <f t="shared" si="49"/>
        <v>0.5</v>
      </c>
      <c r="CX44">
        <f t="shared" si="50"/>
        <v>0.5</v>
      </c>
      <c r="CY44">
        <f t="shared" si="51"/>
        <v>5.5</v>
      </c>
      <c r="CZ44">
        <f t="shared" si="52"/>
        <v>4</v>
      </c>
    </row>
    <row r="45" spans="1:104" x14ac:dyDescent="0.3">
      <c r="A45">
        <f t="shared" si="0"/>
        <v>15</v>
      </c>
      <c r="B45">
        <v>3.1</v>
      </c>
      <c r="C45" t="s">
        <v>49</v>
      </c>
      <c r="D45" t="s">
        <v>160</v>
      </c>
      <c r="E45" t="s">
        <v>51</v>
      </c>
      <c r="F45" t="s">
        <v>57</v>
      </c>
      <c r="G45" t="s">
        <v>53</v>
      </c>
      <c r="I45">
        <f t="shared" si="1"/>
        <v>1</v>
      </c>
      <c r="J45">
        <f t="shared" si="2"/>
        <v>0</v>
      </c>
      <c r="K45">
        <f t="shared" si="3"/>
        <v>0.5</v>
      </c>
      <c r="L45">
        <f t="shared" si="4"/>
        <v>0.5</v>
      </c>
      <c r="M45">
        <f t="shared" si="5"/>
        <v>0.5</v>
      </c>
      <c r="N45" t="s">
        <v>119</v>
      </c>
      <c r="O45" t="s">
        <v>51</v>
      </c>
      <c r="P45" t="s">
        <v>57</v>
      </c>
      <c r="Q45" t="s">
        <v>58</v>
      </c>
      <c r="R45" t="s">
        <v>54</v>
      </c>
      <c r="S45">
        <f t="shared" si="6"/>
        <v>3</v>
      </c>
      <c r="T45">
        <f t="shared" si="7"/>
        <v>0</v>
      </c>
      <c r="U45">
        <f t="shared" si="8"/>
        <v>1</v>
      </c>
      <c r="V45">
        <f t="shared" si="9"/>
        <v>1</v>
      </c>
      <c r="W45">
        <f t="shared" si="10"/>
        <v>1</v>
      </c>
      <c r="AC45">
        <f t="shared" si="11"/>
        <v>0</v>
      </c>
      <c r="AD45">
        <f t="shared" si="12"/>
        <v>0</v>
      </c>
      <c r="AE45">
        <f t="shared" si="13"/>
        <v>0</v>
      </c>
      <c r="AF45">
        <f t="shared" si="14"/>
        <v>0</v>
      </c>
      <c r="AG45">
        <f t="shared" si="15"/>
        <v>0</v>
      </c>
      <c r="AI45" t="s">
        <v>164</v>
      </c>
      <c r="AJ45" t="s">
        <v>55</v>
      </c>
      <c r="AK45">
        <f t="shared" si="16"/>
        <v>4</v>
      </c>
      <c r="AL45">
        <f t="shared" si="17"/>
        <v>3</v>
      </c>
      <c r="AM45">
        <f t="shared" si="18"/>
        <v>2</v>
      </c>
      <c r="AN45">
        <f t="shared" si="19"/>
        <v>1</v>
      </c>
      <c r="AO45" t="s">
        <v>191</v>
      </c>
      <c r="AP45" t="s">
        <v>54</v>
      </c>
      <c r="AQ45">
        <f t="shared" si="20"/>
        <v>3</v>
      </c>
      <c r="AR45">
        <f t="shared" si="21"/>
        <v>0</v>
      </c>
      <c r="AS45">
        <f t="shared" si="22"/>
        <v>1</v>
      </c>
      <c r="AT45">
        <f t="shared" si="23"/>
        <v>1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F45">
        <f t="shared" si="28"/>
        <v>0</v>
      </c>
      <c r="BG45">
        <f t="shared" si="29"/>
        <v>0</v>
      </c>
      <c r="BH45">
        <f t="shared" si="30"/>
        <v>0</v>
      </c>
      <c r="BN45">
        <f t="shared" si="31"/>
        <v>0</v>
      </c>
      <c r="BO45">
        <f t="shared" si="32"/>
        <v>0</v>
      </c>
      <c r="BP45">
        <f t="shared" si="33"/>
        <v>0</v>
      </c>
      <c r="BV45">
        <f t="shared" si="34"/>
        <v>0</v>
      </c>
      <c r="BW45">
        <f t="shared" si="35"/>
        <v>0</v>
      </c>
      <c r="BX45">
        <f t="shared" si="36"/>
        <v>0</v>
      </c>
      <c r="BY45" t="s">
        <v>100</v>
      </c>
      <c r="BZ45" t="s">
        <v>65</v>
      </c>
      <c r="CB45">
        <f t="shared" si="37"/>
        <v>10</v>
      </c>
      <c r="CC45">
        <f t="shared" si="38"/>
        <v>5</v>
      </c>
      <c r="CD45">
        <f t="shared" si="39"/>
        <v>5</v>
      </c>
      <c r="CE45" t="s">
        <v>192</v>
      </c>
      <c r="CF45" t="s">
        <v>60</v>
      </c>
      <c r="CH45">
        <f t="shared" si="40"/>
        <v>5</v>
      </c>
      <c r="CI45">
        <f t="shared" si="41"/>
        <v>5</v>
      </c>
      <c r="CJ45">
        <f t="shared" si="42"/>
        <v>0</v>
      </c>
      <c r="CN45">
        <f t="shared" si="43"/>
        <v>0</v>
      </c>
      <c r="CO45">
        <f t="shared" si="44"/>
        <v>0</v>
      </c>
      <c r="CP45">
        <f t="shared" si="45"/>
        <v>0</v>
      </c>
      <c r="CR45">
        <v>6</v>
      </c>
      <c r="CS45" t="s">
        <v>63</v>
      </c>
      <c r="CT45">
        <f t="shared" si="46"/>
        <v>30</v>
      </c>
      <c r="CU45">
        <f t="shared" si="47"/>
        <v>3</v>
      </c>
      <c r="CV45">
        <f t="shared" si="48"/>
        <v>7</v>
      </c>
      <c r="CW45">
        <f t="shared" si="49"/>
        <v>11.5</v>
      </c>
      <c r="CX45">
        <f t="shared" si="50"/>
        <v>3.5</v>
      </c>
      <c r="CY45">
        <f t="shared" si="51"/>
        <v>6.5</v>
      </c>
      <c r="CZ45">
        <f t="shared" si="52"/>
        <v>7</v>
      </c>
    </row>
    <row r="46" spans="1:104" x14ac:dyDescent="0.3">
      <c r="A46">
        <f t="shared" si="0"/>
        <v>20</v>
      </c>
      <c r="B46">
        <v>3.6</v>
      </c>
      <c r="C46" t="s">
        <v>49</v>
      </c>
      <c r="D46" t="s">
        <v>193</v>
      </c>
      <c r="F46" t="s">
        <v>52</v>
      </c>
      <c r="G46" t="s">
        <v>53</v>
      </c>
      <c r="H46" t="s">
        <v>54</v>
      </c>
      <c r="I46">
        <f t="shared" si="1"/>
        <v>0</v>
      </c>
      <c r="J46">
        <f t="shared" si="2"/>
        <v>0</v>
      </c>
      <c r="K46">
        <f t="shared" si="3"/>
        <v>0.5</v>
      </c>
      <c r="L46">
        <f t="shared" si="4"/>
        <v>1</v>
      </c>
      <c r="M46">
        <f t="shared" si="5"/>
        <v>1</v>
      </c>
      <c r="N46" t="s">
        <v>194</v>
      </c>
      <c r="O46" t="s">
        <v>51</v>
      </c>
      <c r="P46" t="s">
        <v>57</v>
      </c>
      <c r="Q46" t="s">
        <v>81</v>
      </c>
      <c r="R46" t="s">
        <v>73</v>
      </c>
      <c r="S46">
        <f t="shared" si="6"/>
        <v>2</v>
      </c>
      <c r="T46">
        <f t="shared" si="7"/>
        <v>2</v>
      </c>
      <c r="U46">
        <f t="shared" si="8"/>
        <v>2</v>
      </c>
      <c r="V46">
        <f t="shared" si="9"/>
        <v>2</v>
      </c>
      <c r="W46">
        <f t="shared" si="10"/>
        <v>2</v>
      </c>
      <c r="X46" t="s">
        <v>195</v>
      </c>
      <c r="Y46" t="s">
        <v>51</v>
      </c>
      <c r="Z46" t="s">
        <v>80</v>
      </c>
      <c r="AA46" t="s">
        <v>58</v>
      </c>
      <c r="AB46" t="s">
        <v>73</v>
      </c>
      <c r="AC46">
        <f t="shared" si="11"/>
        <v>2</v>
      </c>
      <c r="AD46">
        <f t="shared" si="12"/>
        <v>2</v>
      </c>
      <c r="AE46">
        <f t="shared" si="13"/>
        <v>2</v>
      </c>
      <c r="AF46">
        <f t="shared" si="14"/>
        <v>2</v>
      </c>
      <c r="AG46">
        <f t="shared" si="15"/>
        <v>2</v>
      </c>
      <c r="AI46" t="s">
        <v>175</v>
      </c>
      <c r="AJ46" t="s">
        <v>93</v>
      </c>
      <c r="AK46">
        <f t="shared" si="16"/>
        <v>5</v>
      </c>
      <c r="AL46">
        <f t="shared" si="17"/>
        <v>5</v>
      </c>
      <c r="AM46">
        <f t="shared" si="18"/>
        <v>3</v>
      </c>
      <c r="AN46">
        <f t="shared" si="19"/>
        <v>2</v>
      </c>
      <c r="AQ46">
        <f t="shared" si="20"/>
        <v>0</v>
      </c>
      <c r="AR46">
        <f t="shared" si="21"/>
        <v>0</v>
      </c>
      <c r="AS46">
        <f t="shared" si="22"/>
        <v>0</v>
      </c>
      <c r="AT46">
        <f t="shared" si="23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 t="s">
        <v>137</v>
      </c>
      <c r="BB46" t="s">
        <v>80</v>
      </c>
      <c r="BC46" t="s">
        <v>81</v>
      </c>
      <c r="BD46" t="s">
        <v>51</v>
      </c>
      <c r="BE46" t="s">
        <v>54</v>
      </c>
      <c r="BF46">
        <f t="shared" si="28"/>
        <v>4</v>
      </c>
      <c r="BG46">
        <f t="shared" si="29"/>
        <v>0</v>
      </c>
      <c r="BH46">
        <f t="shared" si="30"/>
        <v>0</v>
      </c>
      <c r="BN46">
        <f t="shared" si="31"/>
        <v>0</v>
      </c>
      <c r="BO46">
        <f t="shared" si="32"/>
        <v>0</v>
      </c>
      <c r="BP46">
        <f t="shared" si="33"/>
        <v>0</v>
      </c>
      <c r="BV46">
        <f t="shared" si="34"/>
        <v>0</v>
      </c>
      <c r="BW46">
        <f t="shared" si="35"/>
        <v>0</v>
      </c>
      <c r="BX46">
        <f t="shared" si="36"/>
        <v>0</v>
      </c>
      <c r="BY46" t="s">
        <v>196</v>
      </c>
      <c r="BZ46" t="s">
        <v>60</v>
      </c>
      <c r="CB46">
        <f t="shared" si="37"/>
        <v>5</v>
      </c>
      <c r="CC46">
        <f t="shared" si="38"/>
        <v>5</v>
      </c>
      <c r="CD46">
        <f t="shared" si="39"/>
        <v>5</v>
      </c>
      <c r="CH46">
        <f t="shared" si="40"/>
        <v>0</v>
      </c>
      <c r="CI46">
        <f t="shared" si="41"/>
        <v>0</v>
      </c>
      <c r="CJ46">
        <f t="shared" si="42"/>
        <v>5</v>
      </c>
      <c r="CN46">
        <f t="shared" si="43"/>
        <v>0</v>
      </c>
      <c r="CO46">
        <f t="shared" si="44"/>
        <v>0</v>
      </c>
      <c r="CP46">
        <f t="shared" si="45"/>
        <v>0</v>
      </c>
      <c r="CS46" t="s">
        <v>88</v>
      </c>
      <c r="CT46">
        <f t="shared" si="46"/>
        <v>25</v>
      </c>
      <c r="CU46">
        <f t="shared" si="47"/>
        <v>9</v>
      </c>
      <c r="CV46">
        <f t="shared" si="48"/>
        <v>5</v>
      </c>
      <c r="CW46">
        <f t="shared" si="49"/>
        <v>10</v>
      </c>
      <c r="CX46">
        <f t="shared" si="50"/>
        <v>7</v>
      </c>
      <c r="CY46">
        <f t="shared" si="51"/>
        <v>14.5</v>
      </c>
      <c r="CZ46">
        <f t="shared" si="52"/>
        <v>11</v>
      </c>
    </row>
    <row r="47" spans="1:104" x14ac:dyDescent="0.3">
      <c r="A47">
        <f t="shared" si="0"/>
        <v>20</v>
      </c>
      <c r="B47">
        <v>3.6</v>
      </c>
      <c r="C47" t="s">
        <v>49</v>
      </c>
      <c r="D47" t="s">
        <v>72</v>
      </c>
      <c r="E47" t="s">
        <v>59</v>
      </c>
      <c r="F47" t="s">
        <v>80</v>
      </c>
      <c r="G47" t="s">
        <v>58</v>
      </c>
      <c r="H47" t="s">
        <v>54</v>
      </c>
      <c r="I47">
        <f t="shared" si="1"/>
        <v>0</v>
      </c>
      <c r="J47">
        <f t="shared" si="2"/>
        <v>0</v>
      </c>
      <c r="K47">
        <f t="shared" si="3"/>
        <v>2</v>
      </c>
      <c r="L47">
        <f t="shared" si="4"/>
        <v>5</v>
      </c>
      <c r="M47">
        <f t="shared" si="5"/>
        <v>3</v>
      </c>
      <c r="N47" t="s">
        <v>77</v>
      </c>
      <c r="O47" t="s">
        <v>59</v>
      </c>
      <c r="P47" t="s">
        <v>80</v>
      </c>
      <c r="Q47" t="s">
        <v>81</v>
      </c>
      <c r="R47" t="s">
        <v>54</v>
      </c>
      <c r="S47">
        <f t="shared" si="6"/>
        <v>0</v>
      </c>
      <c r="T47">
        <f t="shared" si="7"/>
        <v>0</v>
      </c>
      <c r="U47">
        <f t="shared" si="8"/>
        <v>5</v>
      </c>
      <c r="V47">
        <f t="shared" si="9"/>
        <v>5</v>
      </c>
      <c r="W47">
        <f t="shared" si="10"/>
        <v>5</v>
      </c>
      <c r="AC47">
        <f t="shared" si="11"/>
        <v>0</v>
      </c>
      <c r="AD47">
        <f t="shared" si="12"/>
        <v>0</v>
      </c>
      <c r="AE47">
        <f t="shared" si="13"/>
        <v>0</v>
      </c>
      <c r="AF47">
        <f t="shared" si="14"/>
        <v>0</v>
      </c>
      <c r="AG47">
        <f t="shared" si="15"/>
        <v>0</v>
      </c>
      <c r="AI47" t="s">
        <v>182</v>
      </c>
      <c r="AJ47" t="s">
        <v>55</v>
      </c>
      <c r="AK47">
        <f t="shared" si="16"/>
        <v>4</v>
      </c>
      <c r="AL47">
        <f t="shared" si="17"/>
        <v>3</v>
      </c>
      <c r="AM47">
        <f t="shared" si="18"/>
        <v>2</v>
      </c>
      <c r="AN47">
        <f t="shared" si="19"/>
        <v>1</v>
      </c>
      <c r="AO47" t="s">
        <v>149</v>
      </c>
      <c r="AP47" t="s">
        <v>54</v>
      </c>
      <c r="AQ47">
        <f t="shared" si="20"/>
        <v>3</v>
      </c>
      <c r="AR47">
        <f t="shared" si="21"/>
        <v>0</v>
      </c>
      <c r="AS47">
        <f t="shared" si="22"/>
        <v>1</v>
      </c>
      <c r="AT47">
        <f t="shared" si="23"/>
        <v>1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 t="shared" si="27"/>
        <v>0</v>
      </c>
      <c r="BA47" t="s">
        <v>95</v>
      </c>
      <c r="BB47" t="s">
        <v>80</v>
      </c>
      <c r="BC47" t="s">
        <v>81</v>
      </c>
      <c r="BD47" t="s">
        <v>51</v>
      </c>
      <c r="BE47" t="s">
        <v>197</v>
      </c>
      <c r="BF47">
        <f t="shared" si="28"/>
        <v>3</v>
      </c>
      <c r="BG47">
        <f t="shared" si="29"/>
        <v>1</v>
      </c>
      <c r="BH47">
        <f t="shared" si="30"/>
        <v>0</v>
      </c>
      <c r="BI47" t="s">
        <v>56</v>
      </c>
      <c r="BJ47" t="s">
        <v>80</v>
      </c>
      <c r="BK47" t="s">
        <v>59</v>
      </c>
      <c r="BL47" t="s">
        <v>81</v>
      </c>
      <c r="BM47" t="s">
        <v>69</v>
      </c>
      <c r="BN47">
        <f t="shared" si="31"/>
        <v>0</v>
      </c>
      <c r="BO47">
        <f t="shared" si="32"/>
        <v>0</v>
      </c>
      <c r="BP47" t="b">
        <f t="shared" si="33"/>
        <v>0</v>
      </c>
      <c r="BQ47" t="s">
        <v>198</v>
      </c>
      <c r="BR47" t="s">
        <v>80</v>
      </c>
      <c r="BT47" t="s">
        <v>81</v>
      </c>
      <c r="BU47" t="s">
        <v>54</v>
      </c>
      <c r="BV47">
        <f t="shared" si="34"/>
        <v>0</v>
      </c>
      <c r="BW47">
        <f t="shared" si="35"/>
        <v>0</v>
      </c>
      <c r="BX47" t="b">
        <f t="shared" si="36"/>
        <v>0</v>
      </c>
      <c r="BY47" t="s">
        <v>75</v>
      </c>
      <c r="BZ47" t="s">
        <v>65</v>
      </c>
      <c r="CB47">
        <f t="shared" si="37"/>
        <v>10</v>
      </c>
      <c r="CC47">
        <f t="shared" si="38"/>
        <v>5</v>
      </c>
      <c r="CD47">
        <f t="shared" si="39"/>
        <v>5</v>
      </c>
      <c r="CE47" t="s">
        <v>100</v>
      </c>
      <c r="CF47" t="s">
        <v>65</v>
      </c>
      <c r="CH47">
        <f t="shared" si="40"/>
        <v>10</v>
      </c>
      <c r="CI47">
        <f t="shared" si="41"/>
        <v>5</v>
      </c>
      <c r="CJ47">
        <f t="shared" si="42"/>
        <v>5</v>
      </c>
      <c r="CN47">
        <f t="shared" si="43"/>
        <v>0</v>
      </c>
      <c r="CO47">
        <f t="shared" si="44"/>
        <v>0</v>
      </c>
      <c r="CP47">
        <f t="shared" si="45"/>
        <v>0</v>
      </c>
      <c r="CR47">
        <v>3</v>
      </c>
      <c r="CS47" t="s">
        <v>63</v>
      </c>
      <c r="CT47">
        <f t="shared" si="46"/>
        <v>40</v>
      </c>
      <c r="CU47">
        <f t="shared" si="47"/>
        <v>4</v>
      </c>
      <c r="CV47">
        <f t="shared" si="48"/>
        <v>7</v>
      </c>
      <c r="CW47">
        <f t="shared" si="49"/>
        <v>20</v>
      </c>
      <c r="CX47">
        <f t="shared" si="50"/>
        <v>10</v>
      </c>
      <c r="CY47">
        <f t="shared" si="51"/>
        <v>17</v>
      </c>
      <c r="CZ47">
        <f t="shared" si="52"/>
        <v>6</v>
      </c>
    </row>
    <row r="48" spans="1:104" x14ac:dyDescent="0.3">
      <c r="A48">
        <f t="shared" si="0"/>
        <v>25</v>
      </c>
      <c r="B48">
        <v>3.9</v>
      </c>
      <c r="C48" t="s">
        <v>49</v>
      </c>
      <c r="D48" t="s">
        <v>199</v>
      </c>
      <c r="E48" t="s">
        <v>51</v>
      </c>
      <c r="F48" t="s">
        <v>80</v>
      </c>
      <c r="G48" t="s">
        <v>58</v>
      </c>
      <c r="H48" t="s">
        <v>54</v>
      </c>
      <c r="I48">
        <f t="shared" si="1"/>
        <v>3</v>
      </c>
      <c r="J48">
        <f t="shared" si="2"/>
        <v>0</v>
      </c>
      <c r="K48">
        <f t="shared" si="3"/>
        <v>2</v>
      </c>
      <c r="L48">
        <f t="shared" si="4"/>
        <v>3</v>
      </c>
      <c r="M48">
        <f t="shared" si="5"/>
        <v>2</v>
      </c>
      <c r="N48" t="s">
        <v>160</v>
      </c>
      <c r="O48" t="s">
        <v>51</v>
      </c>
      <c r="P48" t="s">
        <v>57</v>
      </c>
      <c r="Q48" t="s">
        <v>58</v>
      </c>
      <c r="R48" t="s">
        <v>54</v>
      </c>
      <c r="S48">
        <f t="shared" si="6"/>
        <v>3</v>
      </c>
      <c r="T48">
        <f t="shared" si="7"/>
        <v>0</v>
      </c>
      <c r="U48">
        <f t="shared" si="8"/>
        <v>1</v>
      </c>
      <c r="V48">
        <f t="shared" si="9"/>
        <v>1</v>
      </c>
      <c r="W48">
        <f t="shared" si="10"/>
        <v>1</v>
      </c>
      <c r="AC48">
        <f t="shared" si="11"/>
        <v>0</v>
      </c>
      <c r="AD48">
        <f t="shared" si="12"/>
        <v>0</v>
      </c>
      <c r="AE48">
        <f t="shared" si="13"/>
        <v>0</v>
      </c>
      <c r="AF48">
        <f t="shared" si="14"/>
        <v>0</v>
      </c>
      <c r="AG48">
        <f t="shared" si="15"/>
        <v>0</v>
      </c>
      <c r="AI48" t="s">
        <v>50</v>
      </c>
      <c r="AJ48" t="s">
        <v>55</v>
      </c>
      <c r="AK48">
        <f t="shared" si="16"/>
        <v>4</v>
      </c>
      <c r="AL48">
        <f t="shared" si="17"/>
        <v>3</v>
      </c>
      <c r="AM48">
        <f t="shared" si="18"/>
        <v>2</v>
      </c>
      <c r="AN48">
        <f t="shared" si="19"/>
        <v>1</v>
      </c>
      <c r="AO48" t="s">
        <v>149</v>
      </c>
      <c r="AP48" t="s">
        <v>54</v>
      </c>
      <c r="AQ48">
        <f t="shared" si="20"/>
        <v>3</v>
      </c>
      <c r="AR48">
        <f t="shared" si="21"/>
        <v>0</v>
      </c>
      <c r="AS48">
        <f t="shared" si="22"/>
        <v>1</v>
      </c>
      <c r="AT48">
        <f t="shared" si="23"/>
        <v>1</v>
      </c>
      <c r="AU48" t="s">
        <v>182</v>
      </c>
      <c r="AV48" t="s">
        <v>55</v>
      </c>
      <c r="AW48">
        <f t="shared" si="24"/>
        <v>4</v>
      </c>
      <c r="AX48">
        <f t="shared" si="25"/>
        <v>3</v>
      </c>
      <c r="AY48">
        <f t="shared" si="26"/>
        <v>2</v>
      </c>
      <c r="AZ48">
        <f t="shared" si="27"/>
        <v>2</v>
      </c>
      <c r="BA48" t="s">
        <v>137</v>
      </c>
      <c r="BB48" t="s">
        <v>80</v>
      </c>
      <c r="BC48" t="s">
        <v>81</v>
      </c>
      <c r="BD48" t="s">
        <v>51</v>
      </c>
      <c r="BE48" t="s">
        <v>54</v>
      </c>
      <c r="BF48">
        <f t="shared" si="28"/>
        <v>4</v>
      </c>
      <c r="BG48">
        <f t="shared" si="29"/>
        <v>0</v>
      </c>
      <c r="BH48">
        <f t="shared" si="30"/>
        <v>0</v>
      </c>
      <c r="BI48" t="s">
        <v>95</v>
      </c>
      <c r="BJ48" t="s">
        <v>57</v>
      </c>
      <c r="BK48" t="s">
        <v>51</v>
      </c>
      <c r="BL48" t="s">
        <v>53</v>
      </c>
      <c r="BM48" t="s">
        <v>54</v>
      </c>
      <c r="BN48">
        <f t="shared" si="31"/>
        <v>0</v>
      </c>
      <c r="BO48">
        <f t="shared" si="32"/>
        <v>1</v>
      </c>
      <c r="BP48">
        <f t="shared" si="33"/>
        <v>1</v>
      </c>
      <c r="BV48">
        <f t="shared" si="34"/>
        <v>0</v>
      </c>
      <c r="BW48">
        <f t="shared" si="35"/>
        <v>0</v>
      </c>
      <c r="BX48">
        <f t="shared" si="36"/>
        <v>0</v>
      </c>
      <c r="BY48" t="s">
        <v>120</v>
      </c>
      <c r="BZ48" t="s">
        <v>65</v>
      </c>
      <c r="CB48">
        <f t="shared" si="37"/>
        <v>10</v>
      </c>
      <c r="CC48">
        <f t="shared" si="38"/>
        <v>5</v>
      </c>
      <c r="CD48">
        <f t="shared" si="39"/>
        <v>5</v>
      </c>
      <c r="CE48" t="s">
        <v>190</v>
      </c>
      <c r="CF48" t="s">
        <v>60</v>
      </c>
      <c r="CH48">
        <f t="shared" si="40"/>
        <v>5</v>
      </c>
      <c r="CI48">
        <f t="shared" si="41"/>
        <v>5</v>
      </c>
      <c r="CJ48">
        <f t="shared" si="42"/>
        <v>5</v>
      </c>
      <c r="CK48" t="s">
        <v>100</v>
      </c>
      <c r="CL48" t="s">
        <v>65</v>
      </c>
      <c r="CN48">
        <f t="shared" si="43"/>
        <v>10</v>
      </c>
      <c r="CO48">
        <f t="shared" si="44"/>
        <v>5</v>
      </c>
      <c r="CP48">
        <f t="shared" si="45"/>
        <v>5</v>
      </c>
      <c r="CR48">
        <v>5</v>
      </c>
      <c r="CS48" t="s">
        <v>63</v>
      </c>
      <c r="CT48">
        <f t="shared" si="46"/>
        <v>50</v>
      </c>
      <c r="CU48">
        <f t="shared" si="47"/>
        <v>6</v>
      </c>
      <c r="CV48">
        <f t="shared" si="48"/>
        <v>11</v>
      </c>
      <c r="CW48">
        <f t="shared" si="49"/>
        <v>19</v>
      </c>
      <c r="CX48">
        <f t="shared" si="50"/>
        <v>8</v>
      </c>
      <c r="CY48">
        <f t="shared" si="51"/>
        <v>18</v>
      </c>
      <c r="CZ48">
        <f t="shared" si="52"/>
        <v>16</v>
      </c>
    </row>
    <row r="49" spans="1:104" x14ac:dyDescent="0.3">
      <c r="A49">
        <f t="shared" si="0"/>
        <v>25</v>
      </c>
      <c r="B49">
        <v>3.9</v>
      </c>
      <c r="C49" t="s">
        <v>49</v>
      </c>
      <c r="D49" t="s">
        <v>199</v>
      </c>
      <c r="E49" t="s">
        <v>51</v>
      </c>
      <c r="F49" t="s">
        <v>57</v>
      </c>
      <c r="G49" t="s">
        <v>53</v>
      </c>
      <c r="H49" t="s">
        <v>54</v>
      </c>
      <c r="I49">
        <f t="shared" si="1"/>
        <v>1</v>
      </c>
      <c r="J49">
        <f t="shared" si="2"/>
        <v>0</v>
      </c>
      <c r="K49">
        <f t="shared" si="3"/>
        <v>0.5</v>
      </c>
      <c r="L49">
        <f t="shared" si="4"/>
        <v>0.5</v>
      </c>
      <c r="M49">
        <f t="shared" si="5"/>
        <v>0.5</v>
      </c>
      <c r="N49" t="s">
        <v>78</v>
      </c>
      <c r="O49" t="s">
        <v>51</v>
      </c>
      <c r="P49" t="s">
        <v>80</v>
      </c>
      <c r="Q49" t="s">
        <v>58</v>
      </c>
      <c r="R49" t="s">
        <v>54</v>
      </c>
      <c r="S49">
        <f t="shared" si="6"/>
        <v>3</v>
      </c>
      <c r="T49">
        <f t="shared" si="7"/>
        <v>0</v>
      </c>
      <c r="U49">
        <f t="shared" si="8"/>
        <v>3</v>
      </c>
      <c r="V49">
        <f t="shared" si="9"/>
        <v>2</v>
      </c>
      <c r="W49">
        <f t="shared" si="10"/>
        <v>2</v>
      </c>
      <c r="X49" t="s">
        <v>72</v>
      </c>
      <c r="Y49" t="s">
        <v>59</v>
      </c>
      <c r="Z49" t="s">
        <v>80</v>
      </c>
      <c r="AA49" t="s">
        <v>58</v>
      </c>
      <c r="AB49" t="s">
        <v>73</v>
      </c>
      <c r="AC49">
        <f t="shared" si="11"/>
        <v>0</v>
      </c>
      <c r="AD49">
        <f t="shared" si="12"/>
        <v>0</v>
      </c>
      <c r="AE49">
        <f t="shared" si="13"/>
        <v>5</v>
      </c>
      <c r="AF49">
        <f t="shared" si="14"/>
        <v>3</v>
      </c>
      <c r="AG49">
        <f t="shared" si="15"/>
        <v>2</v>
      </c>
      <c r="AI49" t="s">
        <v>131</v>
      </c>
      <c r="AJ49" t="s">
        <v>93</v>
      </c>
      <c r="AK49">
        <f t="shared" si="16"/>
        <v>5</v>
      </c>
      <c r="AL49">
        <f t="shared" si="17"/>
        <v>5</v>
      </c>
      <c r="AM49">
        <f t="shared" si="18"/>
        <v>3</v>
      </c>
      <c r="AN49">
        <f t="shared" si="19"/>
        <v>2</v>
      </c>
      <c r="AO49" t="s">
        <v>182</v>
      </c>
      <c r="AP49" t="s">
        <v>54</v>
      </c>
      <c r="AQ49">
        <f t="shared" si="20"/>
        <v>3</v>
      </c>
      <c r="AR49">
        <f t="shared" si="21"/>
        <v>0</v>
      </c>
      <c r="AS49">
        <f t="shared" si="22"/>
        <v>1</v>
      </c>
      <c r="AT49">
        <f t="shared" si="23"/>
        <v>1</v>
      </c>
      <c r="AU49" t="s">
        <v>149</v>
      </c>
      <c r="AV49" t="s">
        <v>55</v>
      </c>
      <c r="AW49">
        <f t="shared" si="24"/>
        <v>4</v>
      </c>
      <c r="AX49">
        <f t="shared" si="25"/>
        <v>3</v>
      </c>
      <c r="AY49">
        <f t="shared" si="26"/>
        <v>2</v>
      </c>
      <c r="AZ49">
        <f t="shared" si="27"/>
        <v>2</v>
      </c>
      <c r="BA49" t="s">
        <v>95</v>
      </c>
      <c r="BB49" t="s">
        <v>80</v>
      </c>
      <c r="BC49" t="s">
        <v>58</v>
      </c>
      <c r="BD49" t="s">
        <v>51</v>
      </c>
      <c r="BE49" t="s">
        <v>197</v>
      </c>
      <c r="BF49">
        <f t="shared" si="28"/>
        <v>2</v>
      </c>
      <c r="BG49">
        <f t="shared" si="29"/>
        <v>1</v>
      </c>
      <c r="BH49">
        <f t="shared" si="30"/>
        <v>0</v>
      </c>
      <c r="BI49" t="s">
        <v>200</v>
      </c>
      <c r="BJ49" t="s">
        <v>57</v>
      </c>
      <c r="BK49" t="s">
        <v>51</v>
      </c>
      <c r="BL49" t="s">
        <v>68</v>
      </c>
      <c r="BM49" t="s">
        <v>69</v>
      </c>
      <c r="BN49">
        <f t="shared" si="31"/>
        <v>2</v>
      </c>
      <c r="BO49">
        <f t="shared" si="32"/>
        <v>2</v>
      </c>
      <c r="BP49">
        <f t="shared" si="33"/>
        <v>3</v>
      </c>
      <c r="BQ49" t="s">
        <v>137</v>
      </c>
      <c r="BR49" t="s">
        <v>80</v>
      </c>
      <c r="BT49" t="s">
        <v>81</v>
      </c>
      <c r="BU49" t="s">
        <v>54</v>
      </c>
      <c r="BV49">
        <f t="shared" si="34"/>
        <v>0</v>
      </c>
      <c r="BW49">
        <f t="shared" si="35"/>
        <v>0</v>
      </c>
      <c r="BX49" t="b">
        <f t="shared" si="36"/>
        <v>0</v>
      </c>
      <c r="BY49" t="s">
        <v>100</v>
      </c>
      <c r="BZ49" t="s">
        <v>65</v>
      </c>
      <c r="CB49">
        <f t="shared" si="37"/>
        <v>10</v>
      </c>
      <c r="CC49">
        <f t="shared" si="38"/>
        <v>5</v>
      </c>
      <c r="CD49">
        <f t="shared" si="39"/>
        <v>5</v>
      </c>
      <c r="CE49" t="s">
        <v>77</v>
      </c>
      <c r="CF49" t="s">
        <v>65</v>
      </c>
      <c r="CH49">
        <f t="shared" si="40"/>
        <v>10</v>
      </c>
      <c r="CI49">
        <f t="shared" si="41"/>
        <v>5</v>
      </c>
      <c r="CJ49">
        <f t="shared" si="42"/>
        <v>5</v>
      </c>
      <c r="CK49" t="s">
        <v>158</v>
      </c>
      <c r="CL49" t="s">
        <v>65</v>
      </c>
      <c r="CN49">
        <f t="shared" si="43"/>
        <v>10</v>
      </c>
      <c r="CO49">
        <f t="shared" si="44"/>
        <v>5</v>
      </c>
      <c r="CP49">
        <f t="shared" si="45"/>
        <v>5</v>
      </c>
      <c r="CR49">
        <v>6</v>
      </c>
      <c r="CS49" t="s">
        <v>63</v>
      </c>
      <c r="CT49">
        <f t="shared" si="46"/>
        <v>55</v>
      </c>
      <c r="CU49">
        <f t="shared" si="47"/>
        <v>11</v>
      </c>
      <c r="CV49">
        <f t="shared" si="48"/>
        <v>12</v>
      </c>
      <c r="CW49">
        <f t="shared" si="49"/>
        <v>23.5</v>
      </c>
      <c r="CX49">
        <f t="shared" si="50"/>
        <v>13.5</v>
      </c>
      <c r="CY49">
        <f t="shared" si="51"/>
        <v>19.5</v>
      </c>
      <c r="CZ49">
        <f t="shared" si="52"/>
        <v>14</v>
      </c>
    </row>
    <row r="50" spans="1:104" x14ac:dyDescent="0.3">
      <c r="A50">
        <f t="shared" si="0"/>
        <v>25</v>
      </c>
      <c r="B50">
        <v>3.8</v>
      </c>
      <c r="C50" t="s">
        <v>49</v>
      </c>
      <c r="D50" t="s">
        <v>72</v>
      </c>
      <c r="E50" t="s">
        <v>51</v>
      </c>
      <c r="F50" t="s">
        <v>57</v>
      </c>
      <c r="G50" t="s">
        <v>81</v>
      </c>
      <c r="H50" t="s">
        <v>73</v>
      </c>
      <c r="I50">
        <f t="shared" si="1"/>
        <v>2</v>
      </c>
      <c r="J50">
        <f t="shared" si="2"/>
        <v>2</v>
      </c>
      <c r="K50">
        <f t="shared" si="3"/>
        <v>2</v>
      </c>
      <c r="L50">
        <f t="shared" si="4"/>
        <v>2</v>
      </c>
      <c r="M50">
        <f t="shared" si="5"/>
        <v>2</v>
      </c>
      <c r="N50" t="s">
        <v>50</v>
      </c>
      <c r="O50" t="s">
        <v>51</v>
      </c>
      <c r="P50" t="s">
        <v>80</v>
      </c>
      <c r="Q50" t="s">
        <v>81</v>
      </c>
      <c r="R50" t="s">
        <v>54</v>
      </c>
      <c r="S50">
        <f t="shared" si="6"/>
        <v>4</v>
      </c>
      <c r="T50">
        <f t="shared" si="7"/>
        <v>0</v>
      </c>
      <c r="U50">
        <f t="shared" si="8"/>
        <v>4</v>
      </c>
      <c r="V50">
        <f t="shared" si="9"/>
        <v>4</v>
      </c>
      <c r="W50">
        <f t="shared" si="10"/>
        <v>3</v>
      </c>
      <c r="X50" t="s">
        <v>160</v>
      </c>
      <c r="Y50" t="s">
        <v>51</v>
      </c>
      <c r="Z50" t="s">
        <v>80</v>
      </c>
      <c r="AA50" t="s">
        <v>81</v>
      </c>
      <c r="AB50" t="s">
        <v>73</v>
      </c>
      <c r="AC50">
        <f t="shared" si="11"/>
        <v>3</v>
      </c>
      <c r="AD50">
        <f t="shared" si="12"/>
        <v>3</v>
      </c>
      <c r="AE50">
        <f t="shared" si="13"/>
        <v>3</v>
      </c>
      <c r="AF50">
        <f t="shared" si="14"/>
        <v>3</v>
      </c>
      <c r="AG50">
        <f t="shared" si="15"/>
        <v>3</v>
      </c>
      <c r="AI50" t="s">
        <v>140</v>
      </c>
      <c r="AJ50" t="s">
        <v>55</v>
      </c>
      <c r="AK50">
        <f t="shared" si="16"/>
        <v>4</v>
      </c>
      <c r="AL50">
        <f t="shared" si="17"/>
        <v>3</v>
      </c>
      <c r="AM50">
        <f t="shared" si="18"/>
        <v>2</v>
      </c>
      <c r="AN50">
        <f t="shared" si="19"/>
        <v>1</v>
      </c>
      <c r="AO50" t="s">
        <v>50</v>
      </c>
      <c r="AP50" t="s">
        <v>55</v>
      </c>
      <c r="AQ50">
        <f t="shared" si="20"/>
        <v>4</v>
      </c>
      <c r="AR50">
        <f t="shared" si="21"/>
        <v>3</v>
      </c>
      <c r="AS50">
        <f t="shared" si="22"/>
        <v>2</v>
      </c>
      <c r="AT50">
        <f t="shared" si="23"/>
        <v>2</v>
      </c>
      <c r="AU50" t="s">
        <v>149</v>
      </c>
      <c r="AV50" t="s">
        <v>54</v>
      </c>
      <c r="AW50">
        <f t="shared" si="24"/>
        <v>3</v>
      </c>
      <c r="AX50">
        <f t="shared" si="25"/>
        <v>0</v>
      </c>
      <c r="AY50">
        <f t="shared" si="26"/>
        <v>1</v>
      </c>
      <c r="AZ50">
        <f t="shared" si="27"/>
        <v>1</v>
      </c>
      <c r="BA50" t="s">
        <v>70</v>
      </c>
      <c r="BB50" t="s">
        <v>80</v>
      </c>
      <c r="BC50" t="s">
        <v>53</v>
      </c>
      <c r="BD50" t="s">
        <v>51</v>
      </c>
      <c r="BE50" t="s">
        <v>197</v>
      </c>
      <c r="BF50">
        <f t="shared" si="28"/>
        <v>1.5</v>
      </c>
      <c r="BG50">
        <f t="shared" si="29"/>
        <v>0</v>
      </c>
      <c r="BH50">
        <f t="shared" si="30"/>
        <v>0</v>
      </c>
      <c r="BI50" t="s">
        <v>137</v>
      </c>
      <c r="BJ50" t="s">
        <v>57</v>
      </c>
      <c r="BK50" t="s">
        <v>59</v>
      </c>
      <c r="BL50" t="s">
        <v>58</v>
      </c>
      <c r="BM50" t="s">
        <v>69</v>
      </c>
      <c r="BN50">
        <f t="shared" si="31"/>
        <v>0</v>
      </c>
      <c r="BO50">
        <f t="shared" si="32"/>
        <v>0</v>
      </c>
      <c r="BP50">
        <f t="shared" si="33"/>
        <v>5</v>
      </c>
      <c r="BQ50" t="s">
        <v>187</v>
      </c>
      <c r="BR50" t="s">
        <v>57</v>
      </c>
      <c r="BT50" t="s">
        <v>68</v>
      </c>
      <c r="BU50" t="s">
        <v>197</v>
      </c>
      <c r="BV50">
        <f t="shared" si="34"/>
        <v>0</v>
      </c>
      <c r="BW50">
        <f t="shared" si="35"/>
        <v>0</v>
      </c>
      <c r="BX50">
        <f t="shared" si="36"/>
        <v>7</v>
      </c>
      <c r="BY50" t="s">
        <v>120</v>
      </c>
      <c r="BZ50" t="s">
        <v>65</v>
      </c>
      <c r="CB50">
        <f t="shared" si="37"/>
        <v>10</v>
      </c>
      <c r="CC50">
        <f t="shared" si="38"/>
        <v>5</v>
      </c>
      <c r="CD50">
        <f t="shared" si="39"/>
        <v>5</v>
      </c>
      <c r="CE50" t="s">
        <v>100</v>
      </c>
      <c r="CF50" t="s">
        <v>65</v>
      </c>
      <c r="CH50">
        <f t="shared" si="40"/>
        <v>10</v>
      </c>
      <c r="CI50">
        <f t="shared" si="41"/>
        <v>5</v>
      </c>
      <c r="CJ50">
        <f t="shared" si="42"/>
        <v>5</v>
      </c>
      <c r="CK50" t="s">
        <v>75</v>
      </c>
      <c r="CL50" t="s">
        <v>65</v>
      </c>
      <c r="CN50">
        <f t="shared" si="43"/>
        <v>10</v>
      </c>
      <c r="CO50">
        <f t="shared" si="44"/>
        <v>5</v>
      </c>
      <c r="CP50">
        <f t="shared" si="45"/>
        <v>5</v>
      </c>
      <c r="CR50">
        <v>6</v>
      </c>
      <c r="CS50" t="s">
        <v>63</v>
      </c>
      <c r="CT50">
        <f t="shared" si="46"/>
        <v>55</v>
      </c>
      <c r="CU50">
        <f t="shared" si="47"/>
        <v>11</v>
      </c>
      <c r="CV50">
        <f t="shared" si="48"/>
        <v>11</v>
      </c>
      <c r="CW50">
        <f t="shared" si="49"/>
        <v>24</v>
      </c>
      <c r="CX50">
        <f t="shared" si="50"/>
        <v>25</v>
      </c>
      <c r="CY50">
        <f t="shared" si="51"/>
        <v>23</v>
      </c>
      <c r="CZ50">
        <f t="shared" si="52"/>
        <v>15.5</v>
      </c>
    </row>
    <row r="51" spans="1:104" x14ac:dyDescent="0.3">
      <c r="A51">
        <f t="shared" si="0"/>
        <v>25</v>
      </c>
      <c r="B51">
        <v>3.9</v>
      </c>
      <c r="C51" t="s">
        <v>49</v>
      </c>
      <c r="D51" t="s">
        <v>160</v>
      </c>
      <c r="E51" t="s">
        <v>51</v>
      </c>
      <c r="F51" t="s">
        <v>80</v>
      </c>
      <c r="G51" t="s">
        <v>81</v>
      </c>
      <c r="H51" t="s">
        <v>73</v>
      </c>
      <c r="I51">
        <f t="shared" si="1"/>
        <v>3</v>
      </c>
      <c r="J51">
        <f t="shared" si="2"/>
        <v>3</v>
      </c>
      <c r="K51">
        <f t="shared" si="3"/>
        <v>3</v>
      </c>
      <c r="L51">
        <f t="shared" si="4"/>
        <v>3</v>
      </c>
      <c r="M51">
        <f t="shared" si="5"/>
        <v>3</v>
      </c>
      <c r="N51" t="s">
        <v>72</v>
      </c>
      <c r="O51" t="s">
        <v>51</v>
      </c>
      <c r="P51" t="s">
        <v>80</v>
      </c>
      <c r="Q51" t="s">
        <v>53</v>
      </c>
      <c r="R51" t="s">
        <v>54</v>
      </c>
      <c r="S51">
        <f t="shared" si="6"/>
        <v>1</v>
      </c>
      <c r="T51">
        <f t="shared" si="7"/>
        <v>0</v>
      </c>
      <c r="U51">
        <f t="shared" si="8"/>
        <v>0.5</v>
      </c>
      <c r="V51">
        <f t="shared" si="9"/>
        <v>0.5</v>
      </c>
      <c r="W51">
        <f t="shared" si="10"/>
        <v>0.5</v>
      </c>
      <c r="AC51">
        <f t="shared" si="11"/>
        <v>0</v>
      </c>
      <c r="AD51">
        <f t="shared" si="12"/>
        <v>0</v>
      </c>
      <c r="AE51">
        <f t="shared" si="13"/>
        <v>0</v>
      </c>
      <c r="AF51">
        <f t="shared" si="14"/>
        <v>0</v>
      </c>
      <c r="AG51">
        <f t="shared" si="15"/>
        <v>0</v>
      </c>
      <c r="AI51" t="s">
        <v>140</v>
      </c>
      <c r="AJ51" t="s">
        <v>55</v>
      </c>
      <c r="AK51">
        <f t="shared" si="16"/>
        <v>4</v>
      </c>
      <c r="AL51">
        <f t="shared" si="17"/>
        <v>3</v>
      </c>
      <c r="AM51">
        <f t="shared" si="18"/>
        <v>2</v>
      </c>
      <c r="AN51">
        <f t="shared" si="19"/>
        <v>1</v>
      </c>
      <c r="AO51" t="s">
        <v>182</v>
      </c>
      <c r="AP51" t="s">
        <v>55</v>
      </c>
      <c r="AQ51">
        <f t="shared" si="20"/>
        <v>4</v>
      </c>
      <c r="AR51">
        <f t="shared" si="21"/>
        <v>3</v>
      </c>
      <c r="AS51">
        <f t="shared" si="22"/>
        <v>2</v>
      </c>
      <c r="AT51">
        <f t="shared" si="23"/>
        <v>2</v>
      </c>
      <c r="AU51" t="s">
        <v>131</v>
      </c>
      <c r="AV51" t="s">
        <v>55</v>
      </c>
      <c r="AW51">
        <f t="shared" si="24"/>
        <v>4</v>
      </c>
      <c r="AX51">
        <f t="shared" si="25"/>
        <v>3</v>
      </c>
      <c r="AY51">
        <f t="shared" si="26"/>
        <v>2</v>
      </c>
      <c r="AZ51">
        <f t="shared" si="27"/>
        <v>2</v>
      </c>
      <c r="BA51" t="s">
        <v>95</v>
      </c>
      <c r="BB51" t="s">
        <v>80</v>
      </c>
      <c r="BC51" t="s">
        <v>81</v>
      </c>
      <c r="BD51" t="s">
        <v>51</v>
      </c>
      <c r="BE51" t="s">
        <v>197</v>
      </c>
      <c r="BF51">
        <f t="shared" si="28"/>
        <v>3</v>
      </c>
      <c r="BG51">
        <f t="shared" si="29"/>
        <v>1</v>
      </c>
      <c r="BH51">
        <f t="shared" si="30"/>
        <v>0</v>
      </c>
      <c r="BI51" t="s">
        <v>201</v>
      </c>
      <c r="BJ51" t="s">
        <v>80</v>
      </c>
      <c r="BK51" t="s">
        <v>59</v>
      </c>
      <c r="BL51" t="s">
        <v>58</v>
      </c>
      <c r="BM51" t="s">
        <v>54</v>
      </c>
      <c r="BN51">
        <f t="shared" si="31"/>
        <v>0</v>
      </c>
      <c r="BO51">
        <f t="shared" si="32"/>
        <v>0</v>
      </c>
      <c r="BP51" t="b">
        <f t="shared" si="33"/>
        <v>0</v>
      </c>
      <c r="BQ51" t="s">
        <v>67</v>
      </c>
      <c r="BR51" t="s">
        <v>57</v>
      </c>
      <c r="BT51" t="s">
        <v>81</v>
      </c>
      <c r="BU51" t="s">
        <v>69</v>
      </c>
      <c r="BV51">
        <f t="shared" si="34"/>
        <v>0</v>
      </c>
      <c r="BW51">
        <f t="shared" si="35"/>
        <v>0</v>
      </c>
      <c r="BX51">
        <f t="shared" si="36"/>
        <v>6</v>
      </c>
      <c r="BY51" t="s">
        <v>202</v>
      </c>
      <c r="BZ51" t="s">
        <v>65</v>
      </c>
      <c r="CB51">
        <f t="shared" si="37"/>
        <v>10</v>
      </c>
      <c r="CC51">
        <f t="shared" si="38"/>
        <v>5</v>
      </c>
      <c r="CD51">
        <f t="shared" si="39"/>
        <v>5</v>
      </c>
      <c r="CE51" t="s">
        <v>120</v>
      </c>
      <c r="CF51" t="s">
        <v>60</v>
      </c>
      <c r="CH51">
        <f t="shared" si="40"/>
        <v>5</v>
      </c>
      <c r="CI51">
        <f t="shared" si="41"/>
        <v>5</v>
      </c>
      <c r="CJ51">
        <f t="shared" si="42"/>
        <v>5</v>
      </c>
      <c r="CK51" t="s">
        <v>75</v>
      </c>
      <c r="CL51" t="s">
        <v>65</v>
      </c>
      <c r="CN51">
        <f t="shared" si="43"/>
        <v>10</v>
      </c>
      <c r="CO51">
        <f t="shared" si="44"/>
        <v>5</v>
      </c>
      <c r="CP51">
        <f t="shared" si="45"/>
        <v>5</v>
      </c>
      <c r="CR51">
        <v>5</v>
      </c>
      <c r="CS51" t="s">
        <v>63</v>
      </c>
      <c r="CT51">
        <f t="shared" si="46"/>
        <v>50</v>
      </c>
      <c r="CU51">
        <f t="shared" si="47"/>
        <v>13</v>
      </c>
      <c r="CV51">
        <f t="shared" si="48"/>
        <v>12</v>
      </c>
      <c r="CW51">
        <f t="shared" si="49"/>
        <v>18.5</v>
      </c>
      <c r="CX51">
        <f t="shared" si="50"/>
        <v>14.5</v>
      </c>
      <c r="CY51">
        <f t="shared" si="51"/>
        <v>18.5</v>
      </c>
      <c r="CZ51">
        <f t="shared" si="52"/>
        <v>13</v>
      </c>
    </row>
    <row r="52" spans="1:104" x14ac:dyDescent="0.3">
      <c r="A52">
        <f t="shared" si="0"/>
        <v>20</v>
      </c>
      <c r="B52">
        <v>3.4</v>
      </c>
      <c r="C52" t="s">
        <v>49</v>
      </c>
      <c r="D52" t="s">
        <v>160</v>
      </c>
      <c r="E52" t="s">
        <v>51</v>
      </c>
      <c r="F52" t="s">
        <v>57</v>
      </c>
      <c r="G52" t="s">
        <v>53</v>
      </c>
      <c r="H52" t="s">
        <v>54</v>
      </c>
      <c r="I52">
        <f t="shared" si="1"/>
        <v>1</v>
      </c>
      <c r="J52">
        <f t="shared" si="2"/>
        <v>0</v>
      </c>
      <c r="K52">
        <f t="shared" si="3"/>
        <v>0.5</v>
      </c>
      <c r="L52">
        <f t="shared" si="4"/>
        <v>0.5</v>
      </c>
      <c r="M52">
        <f t="shared" si="5"/>
        <v>0.5</v>
      </c>
      <c r="N52" t="s">
        <v>72</v>
      </c>
      <c r="O52" t="s">
        <v>51</v>
      </c>
      <c r="P52" t="s">
        <v>80</v>
      </c>
      <c r="Q52" t="s">
        <v>58</v>
      </c>
      <c r="R52" t="s">
        <v>54</v>
      </c>
      <c r="S52">
        <f t="shared" si="6"/>
        <v>3</v>
      </c>
      <c r="T52">
        <f t="shared" si="7"/>
        <v>0</v>
      </c>
      <c r="U52">
        <f t="shared" si="8"/>
        <v>3</v>
      </c>
      <c r="V52">
        <f t="shared" si="9"/>
        <v>2</v>
      </c>
      <c r="W52">
        <f t="shared" si="10"/>
        <v>2</v>
      </c>
      <c r="X52" t="s">
        <v>173</v>
      </c>
      <c r="Y52" t="s">
        <v>51</v>
      </c>
      <c r="Z52" t="s">
        <v>57</v>
      </c>
      <c r="AA52" t="s">
        <v>53</v>
      </c>
      <c r="AB52" t="s">
        <v>54</v>
      </c>
      <c r="AC52">
        <f t="shared" si="11"/>
        <v>1</v>
      </c>
      <c r="AD52">
        <f t="shared" si="12"/>
        <v>0</v>
      </c>
      <c r="AE52">
        <f t="shared" si="13"/>
        <v>0.5</v>
      </c>
      <c r="AF52">
        <f t="shared" si="14"/>
        <v>0.5</v>
      </c>
      <c r="AG52">
        <f t="shared" si="15"/>
        <v>0.5</v>
      </c>
      <c r="AI52" t="s">
        <v>182</v>
      </c>
      <c r="AJ52" t="s">
        <v>54</v>
      </c>
      <c r="AK52">
        <f t="shared" si="16"/>
        <v>3</v>
      </c>
      <c r="AL52">
        <f t="shared" si="17"/>
        <v>0</v>
      </c>
      <c r="AM52">
        <f t="shared" si="18"/>
        <v>1</v>
      </c>
      <c r="AN52">
        <f t="shared" si="19"/>
        <v>1</v>
      </c>
      <c r="AO52" t="s">
        <v>149</v>
      </c>
      <c r="AP52" t="s">
        <v>55</v>
      </c>
      <c r="AQ52">
        <f t="shared" si="20"/>
        <v>4</v>
      </c>
      <c r="AR52">
        <f t="shared" si="21"/>
        <v>3</v>
      </c>
      <c r="AS52">
        <f t="shared" si="22"/>
        <v>2</v>
      </c>
      <c r="AT52">
        <f t="shared" si="23"/>
        <v>2</v>
      </c>
      <c r="AU52" t="s">
        <v>131</v>
      </c>
      <c r="AV52" t="s">
        <v>54</v>
      </c>
      <c r="AW52">
        <f t="shared" si="24"/>
        <v>3</v>
      </c>
      <c r="AX52">
        <f t="shared" si="25"/>
        <v>0</v>
      </c>
      <c r="AY52">
        <f t="shared" si="26"/>
        <v>1</v>
      </c>
      <c r="AZ52">
        <f t="shared" si="27"/>
        <v>1</v>
      </c>
      <c r="BA52" t="s">
        <v>56</v>
      </c>
      <c r="BB52" t="s">
        <v>80</v>
      </c>
      <c r="BC52" t="s">
        <v>81</v>
      </c>
      <c r="BD52" t="s">
        <v>59</v>
      </c>
      <c r="BE52" t="s">
        <v>54</v>
      </c>
      <c r="BF52">
        <f t="shared" si="28"/>
        <v>0</v>
      </c>
      <c r="BG52">
        <f t="shared" si="29"/>
        <v>0</v>
      </c>
      <c r="BH52" t="b">
        <f t="shared" si="30"/>
        <v>0</v>
      </c>
      <c r="BI52" t="s">
        <v>95</v>
      </c>
      <c r="BJ52" t="s">
        <v>80</v>
      </c>
      <c r="BK52" t="s">
        <v>51</v>
      </c>
      <c r="BL52" t="s">
        <v>53</v>
      </c>
      <c r="BM52" t="s">
        <v>54</v>
      </c>
      <c r="BN52">
        <f t="shared" si="31"/>
        <v>0</v>
      </c>
      <c r="BO52">
        <f t="shared" si="32"/>
        <v>1</v>
      </c>
      <c r="BP52">
        <f t="shared" si="33"/>
        <v>0</v>
      </c>
      <c r="BQ52" t="s">
        <v>137</v>
      </c>
      <c r="BR52" t="s">
        <v>57</v>
      </c>
      <c r="BT52" t="s">
        <v>68</v>
      </c>
      <c r="BU52" t="s">
        <v>197</v>
      </c>
      <c r="BV52">
        <f t="shared" si="34"/>
        <v>0</v>
      </c>
      <c r="BW52">
        <f t="shared" si="35"/>
        <v>0</v>
      </c>
      <c r="BX52">
        <f t="shared" si="36"/>
        <v>7</v>
      </c>
      <c r="BY52" t="s">
        <v>190</v>
      </c>
      <c r="BZ52" t="s">
        <v>65</v>
      </c>
      <c r="CB52">
        <f t="shared" si="37"/>
        <v>10</v>
      </c>
      <c r="CC52">
        <f t="shared" si="38"/>
        <v>5</v>
      </c>
      <c r="CD52">
        <f t="shared" si="39"/>
        <v>5</v>
      </c>
      <c r="CE52" t="s">
        <v>77</v>
      </c>
      <c r="CF52" t="s">
        <v>60</v>
      </c>
      <c r="CH52">
        <f t="shared" si="40"/>
        <v>5</v>
      </c>
      <c r="CI52">
        <f t="shared" si="41"/>
        <v>5</v>
      </c>
      <c r="CJ52">
        <f t="shared" si="42"/>
        <v>5</v>
      </c>
      <c r="CN52">
        <f t="shared" si="43"/>
        <v>0</v>
      </c>
      <c r="CO52">
        <f t="shared" si="44"/>
        <v>0</v>
      </c>
      <c r="CP52">
        <f t="shared" si="45"/>
        <v>0</v>
      </c>
      <c r="CR52">
        <v>3</v>
      </c>
      <c r="CS52" t="s">
        <v>88</v>
      </c>
      <c r="CT52">
        <f t="shared" si="46"/>
        <v>35</v>
      </c>
      <c r="CU52">
        <f t="shared" si="47"/>
        <v>3</v>
      </c>
      <c r="CV52">
        <f t="shared" si="48"/>
        <v>10</v>
      </c>
      <c r="CW52">
        <f t="shared" si="49"/>
        <v>14</v>
      </c>
      <c r="CX52">
        <f t="shared" si="50"/>
        <v>14</v>
      </c>
      <c r="CY52">
        <f t="shared" si="51"/>
        <v>13</v>
      </c>
      <c r="CZ52">
        <f t="shared" si="52"/>
        <v>10</v>
      </c>
    </row>
    <row r="53" spans="1:104" x14ac:dyDescent="0.3">
      <c r="A53">
        <f t="shared" si="0"/>
        <v>20</v>
      </c>
      <c r="B53">
        <v>3.5</v>
      </c>
      <c r="C53" t="s">
        <v>49</v>
      </c>
      <c r="D53" t="s">
        <v>203</v>
      </c>
      <c r="E53" t="s">
        <v>51</v>
      </c>
      <c r="F53" t="s">
        <v>57</v>
      </c>
      <c r="G53" t="s">
        <v>58</v>
      </c>
      <c r="H53" t="s">
        <v>73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  <c r="AC53">
        <f t="shared" si="11"/>
        <v>0</v>
      </c>
      <c r="AD53">
        <f t="shared" si="12"/>
        <v>0</v>
      </c>
      <c r="AE53">
        <f t="shared" si="13"/>
        <v>0</v>
      </c>
      <c r="AF53">
        <f t="shared" si="14"/>
        <v>0</v>
      </c>
      <c r="AG53">
        <f t="shared" si="15"/>
        <v>0</v>
      </c>
      <c r="AI53" t="s">
        <v>204</v>
      </c>
      <c r="AJ53" t="s">
        <v>55</v>
      </c>
      <c r="AK53">
        <f t="shared" si="16"/>
        <v>4</v>
      </c>
      <c r="AL53">
        <f t="shared" si="17"/>
        <v>3</v>
      </c>
      <c r="AM53">
        <f t="shared" si="18"/>
        <v>2</v>
      </c>
      <c r="AN53">
        <f t="shared" si="19"/>
        <v>1</v>
      </c>
      <c r="AO53" t="s">
        <v>205</v>
      </c>
      <c r="AP53" t="s">
        <v>54</v>
      </c>
      <c r="AQ53">
        <f t="shared" si="20"/>
        <v>3</v>
      </c>
      <c r="AR53">
        <f t="shared" si="21"/>
        <v>0</v>
      </c>
      <c r="AS53">
        <f t="shared" si="22"/>
        <v>1</v>
      </c>
      <c r="AT53">
        <f t="shared" si="23"/>
        <v>1</v>
      </c>
      <c r="AU53" t="s">
        <v>182</v>
      </c>
      <c r="AV53" t="s">
        <v>54</v>
      </c>
      <c r="AW53">
        <f t="shared" si="24"/>
        <v>3</v>
      </c>
      <c r="AX53">
        <f t="shared" si="25"/>
        <v>0</v>
      </c>
      <c r="AY53">
        <f t="shared" si="26"/>
        <v>1</v>
      </c>
      <c r="AZ53">
        <f t="shared" si="27"/>
        <v>1</v>
      </c>
      <c r="BF53">
        <f t="shared" si="28"/>
        <v>0</v>
      </c>
      <c r="BG53">
        <f t="shared" si="29"/>
        <v>0</v>
      </c>
      <c r="BH53">
        <f t="shared" si="30"/>
        <v>0</v>
      </c>
      <c r="BN53">
        <f t="shared" si="31"/>
        <v>0</v>
      </c>
      <c r="BO53">
        <f t="shared" si="32"/>
        <v>0</v>
      </c>
      <c r="BP53">
        <f t="shared" si="33"/>
        <v>0</v>
      </c>
      <c r="BV53">
        <f t="shared" si="34"/>
        <v>0</v>
      </c>
      <c r="BW53">
        <f t="shared" si="35"/>
        <v>0</v>
      </c>
      <c r="BX53">
        <f t="shared" si="36"/>
        <v>0</v>
      </c>
      <c r="BY53" t="s">
        <v>206</v>
      </c>
      <c r="BZ53" t="s">
        <v>65</v>
      </c>
      <c r="CB53">
        <f t="shared" si="37"/>
        <v>10</v>
      </c>
      <c r="CC53">
        <f t="shared" si="38"/>
        <v>5</v>
      </c>
      <c r="CD53">
        <f t="shared" si="39"/>
        <v>5</v>
      </c>
      <c r="CE53" t="s">
        <v>207</v>
      </c>
      <c r="CF53" t="s">
        <v>129</v>
      </c>
      <c r="CH53">
        <f t="shared" si="40"/>
        <v>10</v>
      </c>
      <c r="CI53">
        <f t="shared" si="41"/>
        <v>10</v>
      </c>
      <c r="CJ53">
        <f t="shared" si="42"/>
        <v>5</v>
      </c>
      <c r="CK53" t="s">
        <v>208</v>
      </c>
      <c r="CL53" t="s">
        <v>129</v>
      </c>
      <c r="CN53">
        <f t="shared" si="43"/>
        <v>10</v>
      </c>
      <c r="CO53">
        <f t="shared" si="44"/>
        <v>10</v>
      </c>
      <c r="CP53">
        <f t="shared" si="45"/>
        <v>5</v>
      </c>
      <c r="CR53">
        <v>5</v>
      </c>
      <c r="CS53" t="s">
        <v>61</v>
      </c>
      <c r="CT53">
        <f t="shared" si="46"/>
        <v>50</v>
      </c>
      <c r="CU53">
        <f t="shared" si="47"/>
        <v>4</v>
      </c>
      <c r="CV53">
        <f t="shared" si="48"/>
        <v>10</v>
      </c>
      <c r="CW53">
        <f t="shared" si="49"/>
        <v>26</v>
      </c>
      <c r="CX53">
        <f t="shared" si="50"/>
        <v>4</v>
      </c>
      <c r="CY53">
        <f t="shared" si="51"/>
        <v>16</v>
      </c>
      <c r="CZ53">
        <f t="shared" si="52"/>
        <v>5</v>
      </c>
    </row>
    <row r="54" spans="1:104" x14ac:dyDescent="0.3">
      <c r="A54">
        <f t="shared" si="0"/>
        <v>25</v>
      </c>
      <c r="B54">
        <v>3.7</v>
      </c>
      <c r="C54" t="s">
        <v>62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0</v>
      </c>
      <c r="W54">
        <f t="shared" si="10"/>
        <v>0</v>
      </c>
      <c r="AC54">
        <f t="shared" si="11"/>
        <v>0</v>
      </c>
      <c r="AD54">
        <f t="shared" si="12"/>
        <v>0</v>
      </c>
      <c r="AE54">
        <f t="shared" si="13"/>
        <v>0</v>
      </c>
      <c r="AF54">
        <f t="shared" si="14"/>
        <v>0</v>
      </c>
      <c r="AG54">
        <f t="shared" si="15"/>
        <v>0</v>
      </c>
      <c r="AI54" t="s">
        <v>209</v>
      </c>
      <c r="AJ54" t="s">
        <v>54</v>
      </c>
      <c r="AK54">
        <f t="shared" si="16"/>
        <v>3</v>
      </c>
      <c r="AL54">
        <f t="shared" si="17"/>
        <v>0</v>
      </c>
      <c r="AM54">
        <f t="shared" si="18"/>
        <v>1</v>
      </c>
      <c r="AN54">
        <f t="shared" si="19"/>
        <v>1</v>
      </c>
      <c r="AO54" t="s">
        <v>210</v>
      </c>
      <c r="AP54" t="s">
        <v>55</v>
      </c>
      <c r="AQ54">
        <f t="shared" si="20"/>
        <v>4</v>
      </c>
      <c r="AR54">
        <f t="shared" si="21"/>
        <v>3</v>
      </c>
      <c r="AS54">
        <f t="shared" si="22"/>
        <v>2</v>
      </c>
      <c r="AT54">
        <f t="shared" si="23"/>
        <v>2</v>
      </c>
      <c r="AW54">
        <f t="shared" si="24"/>
        <v>0</v>
      </c>
      <c r="AX54">
        <f t="shared" si="25"/>
        <v>0</v>
      </c>
      <c r="AY54">
        <f t="shared" si="26"/>
        <v>0</v>
      </c>
      <c r="AZ54">
        <f t="shared" si="27"/>
        <v>0</v>
      </c>
      <c r="BA54" t="s">
        <v>95</v>
      </c>
      <c r="BB54" t="s">
        <v>80</v>
      </c>
      <c r="BC54" t="s">
        <v>81</v>
      </c>
      <c r="BD54" t="s">
        <v>51</v>
      </c>
      <c r="BF54">
        <f t="shared" si="28"/>
        <v>4</v>
      </c>
      <c r="BG54">
        <f t="shared" si="29"/>
        <v>0</v>
      </c>
      <c r="BH54">
        <f t="shared" si="30"/>
        <v>0</v>
      </c>
      <c r="BN54">
        <f t="shared" si="31"/>
        <v>0</v>
      </c>
      <c r="BO54">
        <f t="shared" si="32"/>
        <v>0</v>
      </c>
      <c r="BP54">
        <f t="shared" si="33"/>
        <v>0</v>
      </c>
      <c r="BV54">
        <f t="shared" si="34"/>
        <v>0</v>
      </c>
      <c r="BW54">
        <f t="shared" si="35"/>
        <v>0</v>
      </c>
      <c r="BX54">
        <f t="shared" si="36"/>
        <v>0</v>
      </c>
      <c r="BY54" t="s">
        <v>211</v>
      </c>
      <c r="BZ54" t="s">
        <v>129</v>
      </c>
      <c r="CB54">
        <f t="shared" si="37"/>
        <v>10</v>
      </c>
      <c r="CC54">
        <f t="shared" si="38"/>
        <v>10</v>
      </c>
      <c r="CD54">
        <f t="shared" si="39"/>
        <v>5</v>
      </c>
      <c r="CE54" t="s">
        <v>212</v>
      </c>
      <c r="CF54" t="s">
        <v>129</v>
      </c>
      <c r="CH54">
        <f t="shared" si="40"/>
        <v>10</v>
      </c>
      <c r="CI54">
        <f t="shared" si="41"/>
        <v>10</v>
      </c>
      <c r="CJ54">
        <f t="shared" si="42"/>
        <v>5</v>
      </c>
      <c r="CN54">
        <f t="shared" si="43"/>
        <v>0</v>
      </c>
      <c r="CO54">
        <f t="shared" si="44"/>
        <v>0</v>
      </c>
      <c r="CP54">
        <f t="shared" si="45"/>
        <v>0</v>
      </c>
      <c r="CR54">
        <v>4</v>
      </c>
      <c r="CS54" t="s">
        <v>63</v>
      </c>
      <c r="CT54">
        <f t="shared" si="46"/>
        <v>45</v>
      </c>
      <c r="CU54">
        <f t="shared" si="47"/>
        <v>3</v>
      </c>
      <c r="CV54">
        <f t="shared" si="48"/>
        <v>7</v>
      </c>
      <c r="CW54">
        <f t="shared" si="49"/>
        <v>20</v>
      </c>
      <c r="CX54">
        <f t="shared" si="50"/>
        <v>3</v>
      </c>
      <c r="CY54">
        <f t="shared" si="51"/>
        <v>10</v>
      </c>
      <c r="CZ54">
        <f t="shared" si="52"/>
        <v>7</v>
      </c>
    </row>
    <row r="55" spans="1:104" x14ac:dyDescent="0.3">
      <c r="A55">
        <f t="shared" si="0"/>
        <v>20</v>
      </c>
      <c r="B55">
        <v>3.4</v>
      </c>
      <c r="C55" t="s">
        <v>49</v>
      </c>
      <c r="D55" t="s">
        <v>72</v>
      </c>
      <c r="E55" t="s">
        <v>51</v>
      </c>
      <c r="F55" t="s">
        <v>57</v>
      </c>
      <c r="G55" t="s">
        <v>81</v>
      </c>
      <c r="H55" t="s">
        <v>54</v>
      </c>
      <c r="I55">
        <f t="shared" si="1"/>
        <v>3</v>
      </c>
      <c r="J55">
        <f t="shared" si="2"/>
        <v>0</v>
      </c>
      <c r="K55">
        <f t="shared" si="3"/>
        <v>2</v>
      </c>
      <c r="L55">
        <f t="shared" si="4"/>
        <v>3</v>
      </c>
      <c r="M55">
        <f t="shared" si="5"/>
        <v>2</v>
      </c>
      <c r="N55" t="s">
        <v>160</v>
      </c>
      <c r="O55" t="s">
        <v>51</v>
      </c>
      <c r="P55" t="s">
        <v>80</v>
      </c>
      <c r="Q55" t="s">
        <v>58</v>
      </c>
      <c r="R55" t="s">
        <v>73</v>
      </c>
      <c r="S55">
        <f t="shared" si="6"/>
        <v>2</v>
      </c>
      <c r="T55">
        <f t="shared" si="7"/>
        <v>2</v>
      </c>
      <c r="U55">
        <f t="shared" si="8"/>
        <v>2</v>
      </c>
      <c r="V55">
        <f t="shared" si="9"/>
        <v>2</v>
      </c>
      <c r="W55">
        <f t="shared" si="10"/>
        <v>2</v>
      </c>
      <c r="X55" t="s">
        <v>213</v>
      </c>
      <c r="Y55" t="s">
        <v>51</v>
      </c>
      <c r="Z55" t="s">
        <v>80</v>
      </c>
      <c r="AA55" t="s">
        <v>58</v>
      </c>
      <c r="AB55" t="s">
        <v>54</v>
      </c>
      <c r="AC55">
        <f t="shared" si="11"/>
        <v>3</v>
      </c>
      <c r="AD55">
        <f t="shared" si="12"/>
        <v>0</v>
      </c>
      <c r="AE55">
        <f t="shared" si="13"/>
        <v>3</v>
      </c>
      <c r="AF55">
        <f t="shared" si="14"/>
        <v>2</v>
      </c>
      <c r="AG55">
        <f t="shared" si="15"/>
        <v>2</v>
      </c>
      <c r="AI55" t="s">
        <v>140</v>
      </c>
      <c r="AJ55" t="s">
        <v>55</v>
      </c>
      <c r="AK55">
        <f t="shared" si="16"/>
        <v>4</v>
      </c>
      <c r="AL55">
        <f t="shared" si="17"/>
        <v>3</v>
      </c>
      <c r="AM55">
        <f t="shared" si="18"/>
        <v>2</v>
      </c>
      <c r="AN55">
        <f t="shared" si="19"/>
        <v>1</v>
      </c>
      <c r="AO55" t="s">
        <v>149</v>
      </c>
      <c r="AP55" t="s">
        <v>54</v>
      </c>
      <c r="AQ55">
        <f t="shared" si="20"/>
        <v>3</v>
      </c>
      <c r="AR55">
        <f t="shared" si="21"/>
        <v>0</v>
      </c>
      <c r="AS55">
        <f t="shared" si="22"/>
        <v>1</v>
      </c>
      <c r="AT55">
        <f t="shared" si="23"/>
        <v>1</v>
      </c>
      <c r="AU55" t="s">
        <v>131</v>
      </c>
      <c r="AV55" t="s">
        <v>54</v>
      </c>
      <c r="AW55">
        <f t="shared" si="24"/>
        <v>3</v>
      </c>
      <c r="AX55">
        <f t="shared" si="25"/>
        <v>0</v>
      </c>
      <c r="AY55">
        <f t="shared" si="26"/>
        <v>1</v>
      </c>
      <c r="AZ55">
        <f t="shared" si="27"/>
        <v>1</v>
      </c>
      <c r="BA55" t="s">
        <v>137</v>
      </c>
      <c r="BB55" t="s">
        <v>57</v>
      </c>
      <c r="BC55" t="s">
        <v>58</v>
      </c>
      <c r="BD55" t="s">
        <v>59</v>
      </c>
      <c r="BE55" t="s">
        <v>197</v>
      </c>
      <c r="BF55">
        <f t="shared" si="28"/>
        <v>0</v>
      </c>
      <c r="BG55">
        <f t="shared" si="29"/>
        <v>0</v>
      </c>
      <c r="BH55">
        <f t="shared" si="30"/>
        <v>5</v>
      </c>
      <c r="BI55" t="s">
        <v>67</v>
      </c>
      <c r="BJ55" t="s">
        <v>80</v>
      </c>
      <c r="BK55" t="s">
        <v>51</v>
      </c>
      <c r="BL55" t="s">
        <v>53</v>
      </c>
      <c r="BM55" t="s">
        <v>54</v>
      </c>
      <c r="BN55">
        <f t="shared" si="31"/>
        <v>0</v>
      </c>
      <c r="BO55">
        <f t="shared" si="32"/>
        <v>1</v>
      </c>
      <c r="BP55">
        <f t="shared" si="33"/>
        <v>0</v>
      </c>
      <c r="BQ55" t="s">
        <v>201</v>
      </c>
      <c r="BR55" t="s">
        <v>57</v>
      </c>
      <c r="BT55" t="s">
        <v>58</v>
      </c>
      <c r="BU55" t="s">
        <v>54</v>
      </c>
      <c r="BV55">
        <f t="shared" si="34"/>
        <v>0</v>
      </c>
      <c r="BW55">
        <f t="shared" si="35"/>
        <v>0</v>
      </c>
      <c r="BX55">
        <f t="shared" si="36"/>
        <v>5</v>
      </c>
      <c r="BY55" t="s">
        <v>120</v>
      </c>
      <c r="BZ55" t="s">
        <v>65</v>
      </c>
      <c r="CB55">
        <f t="shared" si="37"/>
        <v>10</v>
      </c>
      <c r="CC55">
        <f t="shared" si="38"/>
        <v>5</v>
      </c>
      <c r="CD55">
        <f t="shared" si="39"/>
        <v>5</v>
      </c>
      <c r="CE55" t="s">
        <v>202</v>
      </c>
      <c r="CF55" t="s">
        <v>65</v>
      </c>
      <c r="CH55">
        <f t="shared" si="40"/>
        <v>10</v>
      </c>
      <c r="CI55">
        <f t="shared" si="41"/>
        <v>5</v>
      </c>
      <c r="CJ55">
        <f t="shared" si="42"/>
        <v>0</v>
      </c>
      <c r="CK55" t="s">
        <v>141</v>
      </c>
      <c r="CL55" t="s">
        <v>65</v>
      </c>
      <c r="CN55">
        <f t="shared" si="43"/>
        <v>10</v>
      </c>
      <c r="CO55">
        <f t="shared" si="44"/>
        <v>5</v>
      </c>
      <c r="CP55">
        <f t="shared" si="45"/>
        <v>5</v>
      </c>
      <c r="CR55">
        <v>4</v>
      </c>
      <c r="CS55" t="s">
        <v>63</v>
      </c>
      <c r="CT55">
        <f t="shared" si="46"/>
        <v>50</v>
      </c>
      <c r="CU55">
        <f t="shared" si="47"/>
        <v>5</v>
      </c>
      <c r="CV55">
        <f t="shared" si="48"/>
        <v>10</v>
      </c>
      <c r="CW55">
        <f t="shared" si="49"/>
        <v>23</v>
      </c>
      <c r="CX55">
        <f t="shared" si="50"/>
        <v>19</v>
      </c>
      <c r="CY55">
        <f t="shared" si="51"/>
        <v>16</v>
      </c>
      <c r="CZ55">
        <f t="shared" si="52"/>
        <v>13</v>
      </c>
    </row>
    <row r="56" spans="1:104" x14ac:dyDescent="0.3">
      <c r="A56">
        <f t="shared" si="0"/>
        <v>15</v>
      </c>
      <c r="B56">
        <v>3.2</v>
      </c>
      <c r="C56" t="s">
        <v>49</v>
      </c>
      <c r="D56" t="s">
        <v>214</v>
      </c>
      <c r="E56" t="s">
        <v>51</v>
      </c>
      <c r="F56" t="s">
        <v>80</v>
      </c>
      <c r="G56" t="s">
        <v>81</v>
      </c>
      <c r="H56" t="s">
        <v>54</v>
      </c>
      <c r="I56">
        <f t="shared" si="1"/>
        <v>4</v>
      </c>
      <c r="J56">
        <f t="shared" si="2"/>
        <v>0</v>
      </c>
      <c r="K56">
        <f t="shared" si="3"/>
        <v>3</v>
      </c>
      <c r="L56">
        <f t="shared" si="4"/>
        <v>4</v>
      </c>
      <c r="M56">
        <f t="shared" si="5"/>
        <v>4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  <c r="W56">
        <f t="shared" si="10"/>
        <v>0</v>
      </c>
      <c r="AC56">
        <f t="shared" si="11"/>
        <v>0</v>
      </c>
      <c r="AD56">
        <f t="shared" si="12"/>
        <v>0</v>
      </c>
      <c r="AE56">
        <f t="shared" si="13"/>
        <v>0</v>
      </c>
      <c r="AF56">
        <f t="shared" si="14"/>
        <v>0</v>
      </c>
      <c r="AG56">
        <f t="shared" si="15"/>
        <v>0</v>
      </c>
      <c r="AI56" t="s">
        <v>149</v>
      </c>
      <c r="AJ56" t="s">
        <v>55</v>
      </c>
      <c r="AK56">
        <f t="shared" si="16"/>
        <v>4</v>
      </c>
      <c r="AL56">
        <f t="shared" si="17"/>
        <v>3</v>
      </c>
      <c r="AM56">
        <f t="shared" si="18"/>
        <v>2</v>
      </c>
      <c r="AN56">
        <f t="shared" si="19"/>
        <v>1</v>
      </c>
      <c r="AQ56">
        <f t="shared" si="20"/>
        <v>0</v>
      </c>
      <c r="AR56">
        <f t="shared" si="21"/>
        <v>0</v>
      </c>
      <c r="AS56">
        <f t="shared" si="22"/>
        <v>0</v>
      </c>
      <c r="AT56">
        <f t="shared" si="23"/>
        <v>0</v>
      </c>
      <c r="AW56">
        <f t="shared" si="24"/>
        <v>0</v>
      </c>
      <c r="AX56">
        <f t="shared" si="25"/>
        <v>0</v>
      </c>
      <c r="AY56">
        <f t="shared" si="26"/>
        <v>0</v>
      </c>
      <c r="AZ56">
        <f t="shared" si="27"/>
        <v>0</v>
      </c>
      <c r="BA56" t="s">
        <v>70</v>
      </c>
      <c r="BB56" t="s">
        <v>57</v>
      </c>
      <c r="BC56" t="s">
        <v>58</v>
      </c>
      <c r="BD56" t="s">
        <v>51</v>
      </c>
      <c r="BE56" t="s">
        <v>54</v>
      </c>
      <c r="BF56">
        <f t="shared" si="28"/>
        <v>3</v>
      </c>
      <c r="BG56">
        <f t="shared" si="29"/>
        <v>0</v>
      </c>
      <c r="BH56">
        <f t="shared" si="30"/>
        <v>2</v>
      </c>
      <c r="BN56">
        <f t="shared" si="31"/>
        <v>0</v>
      </c>
      <c r="BO56">
        <f t="shared" si="32"/>
        <v>0</v>
      </c>
      <c r="BP56">
        <f t="shared" si="33"/>
        <v>0</v>
      </c>
      <c r="BV56">
        <f t="shared" si="34"/>
        <v>0</v>
      </c>
      <c r="BW56">
        <f t="shared" si="35"/>
        <v>0</v>
      </c>
      <c r="BX56">
        <f t="shared" si="36"/>
        <v>0</v>
      </c>
      <c r="BY56" t="s">
        <v>215</v>
      </c>
      <c r="BZ56" t="s">
        <v>65</v>
      </c>
      <c r="CB56">
        <f t="shared" si="37"/>
        <v>10</v>
      </c>
      <c r="CC56">
        <f t="shared" si="38"/>
        <v>5</v>
      </c>
      <c r="CD56">
        <f t="shared" si="39"/>
        <v>5</v>
      </c>
      <c r="CH56">
        <f t="shared" si="40"/>
        <v>0</v>
      </c>
      <c r="CI56">
        <f t="shared" si="41"/>
        <v>0</v>
      </c>
      <c r="CJ56">
        <f t="shared" si="42"/>
        <v>5</v>
      </c>
      <c r="CN56">
        <f t="shared" si="43"/>
        <v>0</v>
      </c>
      <c r="CO56">
        <f t="shared" si="44"/>
        <v>0</v>
      </c>
      <c r="CP56">
        <f t="shared" si="45"/>
        <v>0</v>
      </c>
      <c r="CR56">
        <v>2</v>
      </c>
      <c r="CS56" t="s">
        <v>63</v>
      </c>
      <c r="CT56">
        <f t="shared" si="46"/>
        <v>25</v>
      </c>
      <c r="CU56">
        <f t="shared" si="47"/>
        <v>3</v>
      </c>
      <c r="CV56">
        <f t="shared" si="48"/>
        <v>4</v>
      </c>
      <c r="CW56">
        <f t="shared" si="49"/>
        <v>9</v>
      </c>
      <c r="CX56">
        <f t="shared" si="50"/>
        <v>7</v>
      </c>
      <c r="CY56">
        <f t="shared" si="51"/>
        <v>13</v>
      </c>
      <c r="CZ56">
        <f t="shared" si="52"/>
        <v>9</v>
      </c>
    </row>
    <row r="57" spans="1:104" x14ac:dyDescent="0.3">
      <c r="A57">
        <f t="shared" si="0"/>
        <v>25</v>
      </c>
      <c r="B57">
        <v>3.9</v>
      </c>
      <c r="C57" t="s">
        <v>49</v>
      </c>
      <c r="D57" t="s">
        <v>74</v>
      </c>
      <c r="E57" t="s">
        <v>51</v>
      </c>
      <c r="F57" t="s">
        <v>57</v>
      </c>
      <c r="G57" t="s">
        <v>58</v>
      </c>
      <c r="H57" t="s">
        <v>54</v>
      </c>
      <c r="I57">
        <f t="shared" si="1"/>
        <v>3</v>
      </c>
      <c r="J57">
        <f t="shared" si="2"/>
        <v>0</v>
      </c>
      <c r="K57">
        <f t="shared" si="3"/>
        <v>1</v>
      </c>
      <c r="L57">
        <f t="shared" si="4"/>
        <v>1</v>
      </c>
      <c r="M57">
        <f t="shared" si="5"/>
        <v>1</v>
      </c>
      <c r="N57" t="s">
        <v>173</v>
      </c>
      <c r="O57" t="s">
        <v>59</v>
      </c>
      <c r="P57" t="s">
        <v>57</v>
      </c>
      <c r="Q57" t="s">
        <v>81</v>
      </c>
      <c r="R57" t="s">
        <v>54</v>
      </c>
      <c r="S57">
        <f t="shared" si="6"/>
        <v>0</v>
      </c>
      <c r="T57">
        <f t="shared" si="7"/>
        <v>0</v>
      </c>
      <c r="U57">
        <f t="shared" si="8"/>
        <v>5</v>
      </c>
      <c r="V57">
        <f t="shared" si="9"/>
        <v>3</v>
      </c>
      <c r="W57">
        <f t="shared" si="10"/>
        <v>2</v>
      </c>
      <c r="AC57">
        <f t="shared" si="11"/>
        <v>0</v>
      </c>
      <c r="AD57">
        <f t="shared" si="12"/>
        <v>0</v>
      </c>
      <c r="AE57">
        <f t="shared" si="13"/>
        <v>0</v>
      </c>
      <c r="AF57">
        <f t="shared" si="14"/>
        <v>0</v>
      </c>
      <c r="AG57">
        <f t="shared" si="15"/>
        <v>0</v>
      </c>
      <c r="AI57" t="s">
        <v>175</v>
      </c>
      <c r="AJ57" t="s">
        <v>55</v>
      </c>
      <c r="AK57">
        <f t="shared" si="16"/>
        <v>4</v>
      </c>
      <c r="AL57">
        <f t="shared" si="17"/>
        <v>3</v>
      </c>
      <c r="AM57">
        <f t="shared" si="18"/>
        <v>2</v>
      </c>
      <c r="AN57">
        <f t="shared" si="19"/>
        <v>1</v>
      </c>
      <c r="AO57" t="s">
        <v>140</v>
      </c>
      <c r="AP57" t="s">
        <v>93</v>
      </c>
      <c r="AQ57">
        <f t="shared" si="20"/>
        <v>5</v>
      </c>
      <c r="AR57">
        <f t="shared" si="21"/>
        <v>5</v>
      </c>
      <c r="AS57">
        <f t="shared" si="22"/>
        <v>3</v>
      </c>
      <c r="AT57">
        <f t="shared" si="23"/>
        <v>3</v>
      </c>
      <c r="AU57" t="s">
        <v>149</v>
      </c>
      <c r="AV57" t="s">
        <v>55</v>
      </c>
      <c r="AW57">
        <f t="shared" si="24"/>
        <v>4</v>
      </c>
      <c r="AX57">
        <f t="shared" si="25"/>
        <v>3</v>
      </c>
      <c r="AY57">
        <f t="shared" si="26"/>
        <v>2</v>
      </c>
      <c r="AZ57">
        <f t="shared" si="27"/>
        <v>2</v>
      </c>
      <c r="BA57" t="s">
        <v>200</v>
      </c>
      <c r="BB57" t="s">
        <v>57</v>
      </c>
      <c r="BC57" t="s">
        <v>68</v>
      </c>
      <c r="BD57" t="s">
        <v>51</v>
      </c>
      <c r="BE57" t="s">
        <v>54</v>
      </c>
      <c r="BF57">
        <f t="shared" si="28"/>
        <v>4</v>
      </c>
      <c r="BG57">
        <f t="shared" si="29"/>
        <v>0</v>
      </c>
      <c r="BH57">
        <f t="shared" si="30"/>
        <v>3</v>
      </c>
      <c r="BI57" t="s">
        <v>187</v>
      </c>
      <c r="BJ57" t="s">
        <v>57</v>
      </c>
      <c r="BK57" t="s">
        <v>51</v>
      </c>
      <c r="BL57" t="s">
        <v>58</v>
      </c>
      <c r="BM57" t="s">
        <v>54</v>
      </c>
      <c r="BN57">
        <f t="shared" si="31"/>
        <v>0</v>
      </c>
      <c r="BO57">
        <f t="shared" si="32"/>
        <v>3</v>
      </c>
      <c r="BP57">
        <f t="shared" si="33"/>
        <v>2</v>
      </c>
      <c r="BQ57" t="s">
        <v>70</v>
      </c>
      <c r="BR57" t="s">
        <v>80</v>
      </c>
      <c r="BT57" t="s">
        <v>58</v>
      </c>
      <c r="BU57" t="s">
        <v>197</v>
      </c>
      <c r="BV57">
        <f t="shared" si="34"/>
        <v>0</v>
      </c>
      <c r="BW57">
        <f t="shared" si="35"/>
        <v>0</v>
      </c>
      <c r="BX57" t="b">
        <f t="shared" si="36"/>
        <v>0</v>
      </c>
      <c r="BY57" t="s">
        <v>202</v>
      </c>
      <c r="BZ57" t="s">
        <v>65</v>
      </c>
      <c r="CB57">
        <f t="shared" si="37"/>
        <v>10</v>
      </c>
      <c r="CC57">
        <f t="shared" si="38"/>
        <v>5</v>
      </c>
      <c r="CD57">
        <f t="shared" si="39"/>
        <v>5</v>
      </c>
      <c r="CE57" t="s">
        <v>75</v>
      </c>
      <c r="CF57" t="s">
        <v>65</v>
      </c>
      <c r="CH57">
        <f t="shared" si="40"/>
        <v>10</v>
      </c>
      <c r="CI57">
        <f t="shared" si="41"/>
        <v>5</v>
      </c>
      <c r="CJ57">
        <f t="shared" si="42"/>
        <v>5</v>
      </c>
      <c r="CK57" t="s">
        <v>77</v>
      </c>
      <c r="CL57" t="s">
        <v>65</v>
      </c>
      <c r="CN57">
        <f t="shared" si="43"/>
        <v>10</v>
      </c>
      <c r="CO57">
        <f t="shared" si="44"/>
        <v>5</v>
      </c>
      <c r="CP57">
        <f t="shared" si="45"/>
        <v>5</v>
      </c>
      <c r="CR57">
        <v>5</v>
      </c>
      <c r="CS57" t="s">
        <v>61</v>
      </c>
      <c r="CT57">
        <f t="shared" si="46"/>
        <v>55</v>
      </c>
      <c r="CU57">
        <f t="shared" si="47"/>
        <v>11</v>
      </c>
      <c r="CV57">
        <f t="shared" si="48"/>
        <v>13</v>
      </c>
      <c r="CW57">
        <f t="shared" si="49"/>
        <v>21</v>
      </c>
      <c r="CX57">
        <f t="shared" si="50"/>
        <v>15</v>
      </c>
      <c r="CY57">
        <f t="shared" si="51"/>
        <v>18</v>
      </c>
      <c r="CZ57">
        <f t="shared" si="52"/>
        <v>17</v>
      </c>
    </row>
    <row r="58" spans="1:104" x14ac:dyDescent="0.3">
      <c r="A58">
        <f t="shared" si="0"/>
        <v>20</v>
      </c>
      <c r="B58">
        <v>3.3</v>
      </c>
      <c r="C58" t="s">
        <v>49</v>
      </c>
      <c r="D58" t="s">
        <v>173</v>
      </c>
      <c r="E58" t="s">
        <v>51</v>
      </c>
      <c r="F58" t="s">
        <v>57</v>
      </c>
      <c r="G58" t="s">
        <v>53</v>
      </c>
      <c r="H58" t="s">
        <v>54</v>
      </c>
      <c r="I58">
        <f t="shared" si="1"/>
        <v>1</v>
      </c>
      <c r="J58">
        <f t="shared" si="2"/>
        <v>0</v>
      </c>
      <c r="K58">
        <f t="shared" si="3"/>
        <v>0.5</v>
      </c>
      <c r="L58">
        <f t="shared" si="4"/>
        <v>0.5</v>
      </c>
      <c r="M58">
        <f t="shared" si="5"/>
        <v>0.5</v>
      </c>
      <c r="N58" t="s">
        <v>72</v>
      </c>
      <c r="O58" t="s">
        <v>51</v>
      </c>
      <c r="P58" t="s">
        <v>80</v>
      </c>
      <c r="Q58" t="s">
        <v>81</v>
      </c>
      <c r="R58" t="s">
        <v>73</v>
      </c>
      <c r="S58">
        <f t="shared" si="6"/>
        <v>3</v>
      </c>
      <c r="T58">
        <f t="shared" si="7"/>
        <v>3</v>
      </c>
      <c r="U58">
        <f t="shared" si="8"/>
        <v>3</v>
      </c>
      <c r="V58">
        <f t="shared" si="9"/>
        <v>3</v>
      </c>
      <c r="W58">
        <f t="shared" si="10"/>
        <v>3</v>
      </c>
      <c r="AC58">
        <f t="shared" si="11"/>
        <v>0</v>
      </c>
      <c r="AD58">
        <f t="shared" si="12"/>
        <v>0</v>
      </c>
      <c r="AE58">
        <f t="shared" si="13"/>
        <v>0</v>
      </c>
      <c r="AF58">
        <f t="shared" si="14"/>
        <v>0</v>
      </c>
      <c r="AG58">
        <f t="shared" si="15"/>
        <v>0</v>
      </c>
      <c r="AI58" t="s">
        <v>131</v>
      </c>
      <c r="AJ58" t="s">
        <v>55</v>
      </c>
      <c r="AK58">
        <f t="shared" si="16"/>
        <v>4</v>
      </c>
      <c r="AL58">
        <f t="shared" si="17"/>
        <v>3</v>
      </c>
      <c r="AM58">
        <f t="shared" si="18"/>
        <v>2</v>
      </c>
      <c r="AN58">
        <f t="shared" si="19"/>
        <v>1</v>
      </c>
      <c r="AO58" t="s">
        <v>140</v>
      </c>
      <c r="AP58" t="s">
        <v>55</v>
      </c>
      <c r="AQ58">
        <f t="shared" si="20"/>
        <v>4</v>
      </c>
      <c r="AR58">
        <f t="shared" si="21"/>
        <v>3</v>
      </c>
      <c r="AS58">
        <f t="shared" si="22"/>
        <v>2</v>
      </c>
      <c r="AT58">
        <f t="shared" si="23"/>
        <v>2</v>
      </c>
      <c r="AU58" t="s">
        <v>175</v>
      </c>
      <c r="AV58" t="s">
        <v>54</v>
      </c>
      <c r="AW58">
        <f t="shared" si="24"/>
        <v>3</v>
      </c>
      <c r="AX58">
        <f t="shared" si="25"/>
        <v>0</v>
      </c>
      <c r="AY58">
        <f t="shared" si="26"/>
        <v>1</v>
      </c>
      <c r="AZ58">
        <f t="shared" si="27"/>
        <v>1</v>
      </c>
      <c r="BA58" t="s">
        <v>70</v>
      </c>
      <c r="BB58" t="s">
        <v>80</v>
      </c>
      <c r="BC58" t="s">
        <v>81</v>
      </c>
      <c r="BD58" t="s">
        <v>51</v>
      </c>
      <c r="BE58" t="s">
        <v>197</v>
      </c>
      <c r="BF58">
        <f t="shared" si="28"/>
        <v>3</v>
      </c>
      <c r="BG58">
        <f t="shared" si="29"/>
        <v>1</v>
      </c>
      <c r="BH58">
        <f t="shared" si="30"/>
        <v>0</v>
      </c>
      <c r="BI58" t="s">
        <v>201</v>
      </c>
      <c r="BJ58" t="s">
        <v>80</v>
      </c>
      <c r="BK58" t="s">
        <v>51</v>
      </c>
      <c r="BL58" t="s">
        <v>58</v>
      </c>
      <c r="BM58" t="s">
        <v>54</v>
      </c>
      <c r="BN58">
        <f t="shared" si="31"/>
        <v>0</v>
      </c>
      <c r="BO58">
        <f t="shared" si="32"/>
        <v>3</v>
      </c>
      <c r="BP58">
        <f t="shared" si="33"/>
        <v>0</v>
      </c>
      <c r="BQ58" t="s">
        <v>183</v>
      </c>
      <c r="BR58" t="s">
        <v>57</v>
      </c>
      <c r="BT58" t="s">
        <v>81</v>
      </c>
      <c r="BU58" t="s">
        <v>54</v>
      </c>
      <c r="BV58">
        <f t="shared" si="34"/>
        <v>0</v>
      </c>
      <c r="BW58">
        <f t="shared" si="35"/>
        <v>0</v>
      </c>
      <c r="BX58">
        <f t="shared" si="36"/>
        <v>6</v>
      </c>
      <c r="BY58" t="s">
        <v>216</v>
      </c>
      <c r="BZ58" t="s">
        <v>65</v>
      </c>
      <c r="CB58">
        <f t="shared" si="37"/>
        <v>10</v>
      </c>
      <c r="CC58">
        <f t="shared" si="38"/>
        <v>5</v>
      </c>
      <c r="CD58">
        <f t="shared" si="39"/>
        <v>5</v>
      </c>
      <c r="CE58" t="s">
        <v>196</v>
      </c>
      <c r="CF58" t="s">
        <v>65</v>
      </c>
      <c r="CH58">
        <f t="shared" si="40"/>
        <v>10</v>
      </c>
      <c r="CI58">
        <f t="shared" si="41"/>
        <v>5</v>
      </c>
      <c r="CJ58">
        <f t="shared" si="42"/>
        <v>5</v>
      </c>
      <c r="CK58" t="s">
        <v>120</v>
      </c>
      <c r="CL58" t="s">
        <v>60</v>
      </c>
      <c r="CN58">
        <f t="shared" si="43"/>
        <v>5</v>
      </c>
      <c r="CO58">
        <f t="shared" si="44"/>
        <v>5</v>
      </c>
      <c r="CP58">
        <f t="shared" si="45"/>
        <v>5</v>
      </c>
      <c r="CR58">
        <v>5</v>
      </c>
      <c r="CS58" t="s">
        <v>61</v>
      </c>
      <c r="CT58">
        <f t="shared" si="46"/>
        <v>45</v>
      </c>
      <c r="CU58">
        <f t="shared" si="47"/>
        <v>10</v>
      </c>
      <c r="CV58">
        <f t="shared" si="48"/>
        <v>11</v>
      </c>
      <c r="CW58">
        <f t="shared" si="49"/>
        <v>18.5</v>
      </c>
      <c r="CX58">
        <f t="shared" si="50"/>
        <v>13.5</v>
      </c>
      <c r="CY58">
        <f t="shared" si="51"/>
        <v>18.5</v>
      </c>
      <c r="CZ58">
        <f t="shared" si="52"/>
        <v>15</v>
      </c>
    </row>
    <row r="59" spans="1:104" x14ac:dyDescent="0.3">
      <c r="A59">
        <f t="shared" si="0"/>
        <v>25</v>
      </c>
      <c r="B59">
        <v>3.8</v>
      </c>
      <c r="C59" t="s">
        <v>49</v>
      </c>
      <c r="D59" t="s">
        <v>217</v>
      </c>
      <c r="E59" t="s">
        <v>51</v>
      </c>
      <c r="F59" t="s">
        <v>80</v>
      </c>
      <c r="G59" t="s">
        <v>58</v>
      </c>
      <c r="H59" t="s">
        <v>73</v>
      </c>
      <c r="I59">
        <f t="shared" si="1"/>
        <v>2</v>
      </c>
      <c r="J59">
        <f t="shared" si="2"/>
        <v>2</v>
      </c>
      <c r="K59">
        <f t="shared" si="3"/>
        <v>2</v>
      </c>
      <c r="L59">
        <f t="shared" si="4"/>
        <v>2</v>
      </c>
      <c r="M59">
        <f t="shared" si="5"/>
        <v>2</v>
      </c>
      <c r="N59" t="s">
        <v>78</v>
      </c>
      <c r="O59" t="s">
        <v>51</v>
      </c>
      <c r="P59" t="s">
        <v>57</v>
      </c>
      <c r="Q59" t="s">
        <v>53</v>
      </c>
      <c r="R59" t="s">
        <v>54</v>
      </c>
      <c r="S59">
        <f t="shared" si="6"/>
        <v>1</v>
      </c>
      <c r="T59">
        <f t="shared" si="7"/>
        <v>0</v>
      </c>
      <c r="U59">
        <f t="shared" si="8"/>
        <v>0.5</v>
      </c>
      <c r="V59">
        <f t="shared" si="9"/>
        <v>0.5</v>
      </c>
      <c r="W59">
        <f t="shared" si="10"/>
        <v>0.5</v>
      </c>
      <c r="AC59">
        <f t="shared" si="11"/>
        <v>0</v>
      </c>
      <c r="AD59">
        <f t="shared" si="12"/>
        <v>0</v>
      </c>
      <c r="AE59">
        <f t="shared" si="13"/>
        <v>0</v>
      </c>
      <c r="AF59">
        <f t="shared" si="14"/>
        <v>0</v>
      </c>
      <c r="AG59">
        <f t="shared" si="15"/>
        <v>0</v>
      </c>
      <c r="AI59" t="s">
        <v>204</v>
      </c>
      <c r="AJ59" t="s">
        <v>55</v>
      </c>
      <c r="AK59">
        <f t="shared" si="16"/>
        <v>4</v>
      </c>
      <c r="AL59">
        <f t="shared" si="17"/>
        <v>3</v>
      </c>
      <c r="AM59">
        <f t="shared" si="18"/>
        <v>2</v>
      </c>
      <c r="AN59">
        <f t="shared" si="19"/>
        <v>1</v>
      </c>
      <c r="AQ59">
        <f t="shared" si="20"/>
        <v>0</v>
      </c>
      <c r="AR59">
        <f t="shared" si="21"/>
        <v>0</v>
      </c>
      <c r="AS59">
        <f t="shared" si="22"/>
        <v>0</v>
      </c>
      <c r="AT59">
        <f t="shared" si="23"/>
        <v>0</v>
      </c>
      <c r="AW59">
        <f t="shared" si="24"/>
        <v>0</v>
      </c>
      <c r="AX59">
        <f t="shared" si="25"/>
        <v>0</v>
      </c>
      <c r="AY59">
        <f t="shared" si="26"/>
        <v>0</v>
      </c>
      <c r="AZ59">
        <f t="shared" si="27"/>
        <v>0</v>
      </c>
      <c r="BF59">
        <f t="shared" si="28"/>
        <v>0</v>
      </c>
      <c r="BG59">
        <f t="shared" si="29"/>
        <v>0</v>
      </c>
      <c r="BH59">
        <f t="shared" si="30"/>
        <v>0</v>
      </c>
      <c r="BN59">
        <f t="shared" si="31"/>
        <v>0</v>
      </c>
      <c r="BO59">
        <f t="shared" si="32"/>
        <v>0</v>
      </c>
      <c r="BP59">
        <f t="shared" si="33"/>
        <v>0</v>
      </c>
      <c r="BV59">
        <f t="shared" si="34"/>
        <v>0</v>
      </c>
      <c r="BW59">
        <f t="shared" si="35"/>
        <v>0</v>
      </c>
      <c r="BX59">
        <f t="shared" si="36"/>
        <v>0</v>
      </c>
      <c r="BY59" t="s">
        <v>196</v>
      </c>
      <c r="BZ59" t="s">
        <v>129</v>
      </c>
      <c r="CB59">
        <f t="shared" si="37"/>
        <v>10</v>
      </c>
      <c r="CC59">
        <f t="shared" si="38"/>
        <v>10</v>
      </c>
      <c r="CD59">
        <f t="shared" si="39"/>
        <v>5</v>
      </c>
      <c r="CE59" t="s">
        <v>75</v>
      </c>
      <c r="CF59" t="s">
        <v>65</v>
      </c>
      <c r="CH59">
        <f t="shared" si="40"/>
        <v>10</v>
      </c>
      <c r="CI59">
        <f t="shared" si="41"/>
        <v>5</v>
      </c>
      <c r="CJ59">
        <f t="shared" si="42"/>
        <v>0</v>
      </c>
      <c r="CN59">
        <f t="shared" si="43"/>
        <v>0</v>
      </c>
      <c r="CO59">
        <f t="shared" si="44"/>
        <v>0</v>
      </c>
      <c r="CP59">
        <f t="shared" si="45"/>
        <v>0</v>
      </c>
      <c r="CR59">
        <v>3</v>
      </c>
      <c r="CS59" t="s">
        <v>61</v>
      </c>
      <c r="CT59">
        <f t="shared" si="46"/>
        <v>45</v>
      </c>
      <c r="CU59">
        <f t="shared" si="47"/>
        <v>5</v>
      </c>
      <c r="CV59">
        <f t="shared" si="48"/>
        <v>4</v>
      </c>
      <c r="CW59">
        <f t="shared" si="49"/>
        <v>17.5</v>
      </c>
      <c r="CX59">
        <f t="shared" si="50"/>
        <v>3.5</v>
      </c>
      <c r="CY59">
        <f t="shared" si="51"/>
        <v>7.5</v>
      </c>
      <c r="CZ59">
        <f t="shared" si="52"/>
        <v>5</v>
      </c>
    </row>
    <row r="60" spans="1:104" x14ac:dyDescent="0.3">
      <c r="A60">
        <f t="shared" si="0"/>
        <v>20</v>
      </c>
      <c r="B60">
        <v>3.5</v>
      </c>
      <c r="C60" t="s">
        <v>49</v>
      </c>
      <c r="D60" t="s">
        <v>218</v>
      </c>
      <c r="E60" t="s">
        <v>51</v>
      </c>
      <c r="F60" t="s">
        <v>80</v>
      </c>
      <c r="G60" t="s">
        <v>58</v>
      </c>
      <c r="H60" t="s">
        <v>73</v>
      </c>
      <c r="I60">
        <f t="shared" si="1"/>
        <v>2</v>
      </c>
      <c r="J60">
        <f t="shared" si="2"/>
        <v>2</v>
      </c>
      <c r="K60">
        <f t="shared" si="3"/>
        <v>2</v>
      </c>
      <c r="L60">
        <f t="shared" si="4"/>
        <v>2</v>
      </c>
      <c r="M60">
        <f t="shared" si="5"/>
        <v>2</v>
      </c>
      <c r="N60" t="s">
        <v>219</v>
      </c>
      <c r="O60" t="s">
        <v>51</v>
      </c>
      <c r="S60">
        <f t="shared" si="6"/>
        <v>1</v>
      </c>
      <c r="T60">
        <f t="shared" si="7"/>
        <v>0</v>
      </c>
      <c r="U60">
        <f t="shared" si="8"/>
        <v>0.5</v>
      </c>
      <c r="V60">
        <f t="shared" si="9"/>
        <v>0.5</v>
      </c>
      <c r="W60">
        <f t="shared" si="10"/>
        <v>0.5</v>
      </c>
      <c r="AC60">
        <f t="shared" si="11"/>
        <v>0</v>
      </c>
      <c r="AD60">
        <f t="shared" si="12"/>
        <v>0</v>
      </c>
      <c r="AE60">
        <f t="shared" si="13"/>
        <v>0</v>
      </c>
      <c r="AF60">
        <f t="shared" si="14"/>
        <v>0</v>
      </c>
      <c r="AG60">
        <f t="shared" si="15"/>
        <v>0</v>
      </c>
      <c r="AI60" t="s">
        <v>161</v>
      </c>
      <c r="AJ60" t="s">
        <v>55</v>
      </c>
      <c r="AK60">
        <f t="shared" si="16"/>
        <v>4</v>
      </c>
      <c r="AL60">
        <f t="shared" si="17"/>
        <v>3</v>
      </c>
      <c r="AM60">
        <f t="shared" si="18"/>
        <v>2</v>
      </c>
      <c r="AN60">
        <f t="shared" si="19"/>
        <v>1</v>
      </c>
      <c r="AO60" t="s">
        <v>149</v>
      </c>
      <c r="AP60" t="s">
        <v>55</v>
      </c>
      <c r="AQ60">
        <f t="shared" si="20"/>
        <v>4</v>
      </c>
      <c r="AR60">
        <f t="shared" si="21"/>
        <v>3</v>
      </c>
      <c r="AS60">
        <f t="shared" si="22"/>
        <v>2</v>
      </c>
      <c r="AT60">
        <f t="shared" si="23"/>
        <v>2</v>
      </c>
      <c r="AW60">
        <f t="shared" si="24"/>
        <v>0</v>
      </c>
      <c r="AX60">
        <f t="shared" si="25"/>
        <v>0</v>
      </c>
      <c r="AY60">
        <f t="shared" si="26"/>
        <v>0</v>
      </c>
      <c r="AZ60">
        <f t="shared" si="27"/>
        <v>0</v>
      </c>
      <c r="BA60" t="s">
        <v>201</v>
      </c>
      <c r="BB60" t="s">
        <v>80</v>
      </c>
      <c r="BC60" t="s">
        <v>68</v>
      </c>
      <c r="BD60" t="s">
        <v>59</v>
      </c>
      <c r="BF60">
        <f t="shared" si="28"/>
        <v>0</v>
      </c>
      <c r="BG60">
        <f t="shared" si="29"/>
        <v>0</v>
      </c>
      <c r="BH60" t="b">
        <f t="shared" si="30"/>
        <v>0</v>
      </c>
      <c r="BN60">
        <f t="shared" si="31"/>
        <v>0</v>
      </c>
      <c r="BO60">
        <f t="shared" si="32"/>
        <v>0</v>
      </c>
      <c r="BP60">
        <f t="shared" si="33"/>
        <v>0</v>
      </c>
      <c r="BV60">
        <f t="shared" si="34"/>
        <v>0</v>
      </c>
      <c r="BW60">
        <f t="shared" si="35"/>
        <v>0</v>
      </c>
      <c r="BX60">
        <f t="shared" si="36"/>
        <v>0</v>
      </c>
      <c r="BY60" t="s">
        <v>220</v>
      </c>
      <c r="BZ60" t="s">
        <v>129</v>
      </c>
      <c r="CB60">
        <f t="shared" si="37"/>
        <v>10</v>
      </c>
      <c r="CC60">
        <f t="shared" si="38"/>
        <v>10</v>
      </c>
      <c r="CD60">
        <f t="shared" si="39"/>
        <v>5</v>
      </c>
      <c r="CH60">
        <f t="shared" si="40"/>
        <v>0</v>
      </c>
      <c r="CI60">
        <f t="shared" si="41"/>
        <v>0</v>
      </c>
      <c r="CJ60">
        <f t="shared" si="42"/>
        <v>5</v>
      </c>
      <c r="CN60">
        <f t="shared" si="43"/>
        <v>0</v>
      </c>
      <c r="CO60">
        <f t="shared" si="44"/>
        <v>0</v>
      </c>
      <c r="CP60">
        <f t="shared" si="45"/>
        <v>0</v>
      </c>
      <c r="CR60">
        <v>5</v>
      </c>
      <c r="CS60" t="s">
        <v>61</v>
      </c>
      <c r="CT60">
        <f t="shared" si="46"/>
        <v>30</v>
      </c>
      <c r="CU60">
        <f t="shared" si="47"/>
        <v>8</v>
      </c>
      <c r="CV60">
        <f t="shared" si="48"/>
        <v>8</v>
      </c>
      <c r="CW60">
        <f t="shared" si="49"/>
        <v>12.5</v>
      </c>
      <c r="CX60">
        <f t="shared" si="50"/>
        <v>5.5</v>
      </c>
      <c r="CY60">
        <f t="shared" si="51"/>
        <v>12.5</v>
      </c>
      <c r="CZ60">
        <f t="shared" si="52"/>
        <v>7</v>
      </c>
    </row>
    <row r="61" spans="1:104" x14ac:dyDescent="0.3">
      <c r="A61">
        <f t="shared" si="0"/>
        <v>20</v>
      </c>
      <c r="B61">
        <v>3.5</v>
      </c>
      <c r="C61" t="s">
        <v>49</v>
      </c>
      <c r="D61" t="s">
        <v>72</v>
      </c>
      <c r="E61" t="s">
        <v>59</v>
      </c>
      <c r="F61" t="s">
        <v>57</v>
      </c>
      <c r="G61" t="s">
        <v>58</v>
      </c>
      <c r="H61" t="s">
        <v>54</v>
      </c>
      <c r="I61">
        <f t="shared" si="1"/>
        <v>0</v>
      </c>
      <c r="J61">
        <f t="shared" si="2"/>
        <v>0</v>
      </c>
      <c r="K61">
        <f t="shared" si="3"/>
        <v>1</v>
      </c>
      <c r="L61">
        <f t="shared" si="4"/>
        <v>3</v>
      </c>
      <c r="M61">
        <f t="shared" si="5"/>
        <v>1</v>
      </c>
      <c r="N61" t="s">
        <v>160</v>
      </c>
      <c r="O61" t="s">
        <v>51</v>
      </c>
      <c r="P61" t="s">
        <v>57</v>
      </c>
      <c r="Q61" t="s">
        <v>58</v>
      </c>
      <c r="R61" t="s">
        <v>54</v>
      </c>
      <c r="S61">
        <f t="shared" si="6"/>
        <v>3</v>
      </c>
      <c r="T61">
        <f t="shared" si="7"/>
        <v>0</v>
      </c>
      <c r="U61">
        <f t="shared" si="8"/>
        <v>1</v>
      </c>
      <c r="V61">
        <f t="shared" si="9"/>
        <v>1</v>
      </c>
      <c r="W61">
        <f t="shared" si="10"/>
        <v>1</v>
      </c>
      <c r="X61" t="s">
        <v>173</v>
      </c>
      <c r="Y61" t="s">
        <v>51</v>
      </c>
      <c r="Z61" t="s">
        <v>80</v>
      </c>
      <c r="AA61" t="s">
        <v>58</v>
      </c>
      <c r="AB61" t="s">
        <v>54</v>
      </c>
      <c r="AC61">
        <f t="shared" si="11"/>
        <v>3</v>
      </c>
      <c r="AD61">
        <f t="shared" si="12"/>
        <v>0</v>
      </c>
      <c r="AE61">
        <f t="shared" si="13"/>
        <v>3</v>
      </c>
      <c r="AF61">
        <f t="shared" si="14"/>
        <v>2</v>
      </c>
      <c r="AG61">
        <f t="shared" si="15"/>
        <v>2</v>
      </c>
      <c r="AI61" t="s">
        <v>131</v>
      </c>
      <c r="AJ61" t="s">
        <v>55</v>
      </c>
      <c r="AK61">
        <f t="shared" si="16"/>
        <v>4</v>
      </c>
      <c r="AL61">
        <f t="shared" si="17"/>
        <v>3</v>
      </c>
      <c r="AM61">
        <f t="shared" si="18"/>
        <v>2</v>
      </c>
      <c r="AN61">
        <f t="shared" si="19"/>
        <v>1</v>
      </c>
      <c r="AO61" t="s">
        <v>221</v>
      </c>
      <c r="AP61" t="s">
        <v>55</v>
      </c>
      <c r="AQ61">
        <f t="shared" si="20"/>
        <v>4</v>
      </c>
      <c r="AR61">
        <f t="shared" si="21"/>
        <v>3</v>
      </c>
      <c r="AS61">
        <f t="shared" si="22"/>
        <v>2</v>
      </c>
      <c r="AT61">
        <f t="shared" si="23"/>
        <v>2</v>
      </c>
      <c r="AU61" t="s">
        <v>182</v>
      </c>
      <c r="AV61" t="s">
        <v>54</v>
      </c>
      <c r="AW61">
        <f t="shared" si="24"/>
        <v>3</v>
      </c>
      <c r="AX61">
        <f t="shared" si="25"/>
        <v>0</v>
      </c>
      <c r="AY61">
        <f t="shared" si="26"/>
        <v>1</v>
      </c>
      <c r="AZ61">
        <f t="shared" si="27"/>
        <v>1</v>
      </c>
      <c r="BA61" t="s">
        <v>198</v>
      </c>
      <c r="BB61" t="s">
        <v>80</v>
      </c>
      <c r="BC61" t="s">
        <v>81</v>
      </c>
      <c r="BD61" t="s">
        <v>51</v>
      </c>
      <c r="BE61" t="s">
        <v>54</v>
      </c>
      <c r="BF61">
        <f t="shared" si="28"/>
        <v>4</v>
      </c>
      <c r="BG61">
        <f t="shared" si="29"/>
        <v>0</v>
      </c>
      <c r="BH61">
        <f t="shared" si="30"/>
        <v>0</v>
      </c>
      <c r="BI61" t="s">
        <v>67</v>
      </c>
      <c r="BJ61" t="s">
        <v>57</v>
      </c>
      <c r="BK61" t="s">
        <v>51</v>
      </c>
      <c r="BL61" t="s">
        <v>68</v>
      </c>
      <c r="BM61" t="s">
        <v>197</v>
      </c>
      <c r="BN61">
        <f t="shared" si="31"/>
        <v>1</v>
      </c>
      <c r="BO61">
        <f t="shared" si="32"/>
        <v>3</v>
      </c>
      <c r="BP61">
        <f t="shared" si="33"/>
        <v>3</v>
      </c>
      <c r="BQ61" t="s">
        <v>95</v>
      </c>
      <c r="BR61" t="s">
        <v>80</v>
      </c>
      <c r="BT61" t="s">
        <v>81</v>
      </c>
      <c r="BU61" t="s">
        <v>54</v>
      </c>
      <c r="BV61">
        <f t="shared" si="34"/>
        <v>0</v>
      </c>
      <c r="BW61">
        <f t="shared" si="35"/>
        <v>0</v>
      </c>
      <c r="BX61" t="b">
        <f t="shared" si="36"/>
        <v>0</v>
      </c>
      <c r="BY61" t="s">
        <v>202</v>
      </c>
      <c r="BZ61" t="s">
        <v>65</v>
      </c>
      <c r="CB61">
        <f t="shared" si="37"/>
        <v>10</v>
      </c>
      <c r="CC61">
        <f t="shared" si="38"/>
        <v>5</v>
      </c>
      <c r="CD61">
        <f t="shared" si="39"/>
        <v>5</v>
      </c>
      <c r="CE61" t="s">
        <v>190</v>
      </c>
      <c r="CF61" t="s">
        <v>65</v>
      </c>
      <c r="CH61">
        <f t="shared" si="40"/>
        <v>10</v>
      </c>
      <c r="CI61">
        <f t="shared" si="41"/>
        <v>5</v>
      </c>
      <c r="CJ61">
        <f t="shared" si="42"/>
        <v>5</v>
      </c>
      <c r="CK61" t="s">
        <v>216</v>
      </c>
      <c r="CL61" t="s">
        <v>65</v>
      </c>
      <c r="CN61">
        <f t="shared" si="43"/>
        <v>10</v>
      </c>
      <c r="CO61">
        <f t="shared" si="44"/>
        <v>5</v>
      </c>
      <c r="CP61">
        <f t="shared" si="45"/>
        <v>5</v>
      </c>
      <c r="CR61">
        <v>5</v>
      </c>
      <c r="CS61" t="s">
        <v>63</v>
      </c>
      <c r="CT61">
        <f t="shared" si="46"/>
        <v>50</v>
      </c>
      <c r="CU61">
        <f t="shared" si="47"/>
        <v>7</v>
      </c>
      <c r="CV61">
        <f t="shared" si="48"/>
        <v>11</v>
      </c>
      <c r="CW61">
        <f t="shared" si="49"/>
        <v>22</v>
      </c>
      <c r="CX61">
        <f t="shared" si="50"/>
        <v>11</v>
      </c>
      <c r="CY61">
        <f t="shared" si="51"/>
        <v>19</v>
      </c>
      <c r="CZ61">
        <f t="shared" si="52"/>
        <v>18</v>
      </c>
    </row>
    <row r="62" spans="1:104" x14ac:dyDescent="0.3">
      <c r="A62">
        <f t="shared" si="0"/>
        <v>20</v>
      </c>
      <c r="B62">
        <v>3.4</v>
      </c>
      <c r="C62" t="s">
        <v>49</v>
      </c>
      <c r="D62" t="s">
        <v>173</v>
      </c>
      <c r="E62" t="s">
        <v>51</v>
      </c>
      <c r="F62" t="s">
        <v>80</v>
      </c>
      <c r="G62" t="s">
        <v>58</v>
      </c>
      <c r="H62" t="s">
        <v>54</v>
      </c>
      <c r="I62">
        <f t="shared" si="1"/>
        <v>3</v>
      </c>
      <c r="J62">
        <f t="shared" si="2"/>
        <v>0</v>
      </c>
      <c r="K62">
        <f t="shared" si="3"/>
        <v>2</v>
      </c>
      <c r="L62">
        <f t="shared" si="4"/>
        <v>3</v>
      </c>
      <c r="M62">
        <f t="shared" si="5"/>
        <v>2</v>
      </c>
      <c r="N62" t="s">
        <v>202</v>
      </c>
      <c r="O62" t="s">
        <v>51</v>
      </c>
      <c r="P62" t="s">
        <v>57</v>
      </c>
      <c r="Q62" t="s">
        <v>81</v>
      </c>
      <c r="R62" t="s">
        <v>54</v>
      </c>
      <c r="S62">
        <f t="shared" si="6"/>
        <v>3</v>
      </c>
      <c r="T62">
        <f t="shared" si="7"/>
        <v>0</v>
      </c>
      <c r="U62">
        <f t="shared" si="8"/>
        <v>3</v>
      </c>
      <c r="V62">
        <f t="shared" si="9"/>
        <v>2</v>
      </c>
      <c r="W62">
        <f t="shared" si="10"/>
        <v>2</v>
      </c>
      <c r="X62" t="s">
        <v>99</v>
      </c>
      <c r="Y62" t="s">
        <v>51</v>
      </c>
      <c r="Z62" t="s">
        <v>57</v>
      </c>
      <c r="AA62" t="s">
        <v>81</v>
      </c>
      <c r="AB62" t="s">
        <v>54</v>
      </c>
      <c r="AC62">
        <f t="shared" si="11"/>
        <v>3</v>
      </c>
      <c r="AD62">
        <f t="shared" si="12"/>
        <v>0</v>
      </c>
      <c r="AE62">
        <f t="shared" si="13"/>
        <v>3</v>
      </c>
      <c r="AF62">
        <f t="shared" si="14"/>
        <v>2</v>
      </c>
      <c r="AG62">
        <f t="shared" si="15"/>
        <v>2</v>
      </c>
      <c r="AI62" t="s">
        <v>87</v>
      </c>
      <c r="AJ62" t="s">
        <v>55</v>
      </c>
      <c r="AK62">
        <f t="shared" si="16"/>
        <v>4</v>
      </c>
      <c r="AL62">
        <f t="shared" si="17"/>
        <v>3</v>
      </c>
      <c r="AM62">
        <f t="shared" si="18"/>
        <v>2</v>
      </c>
      <c r="AN62">
        <f t="shared" si="19"/>
        <v>1</v>
      </c>
      <c r="AO62" t="s">
        <v>50</v>
      </c>
      <c r="AP62" t="s">
        <v>55</v>
      </c>
      <c r="AQ62">
        <f t="shared" si="20"/>
        <v>4</v>
      </c>
      <c r="AR62">
        <f t="shared" si="21"/>
        <v>3</v>
      </c>
      <c r="AS62">
        <f t="shared" si="22"/>
        <v>2</v>
      </c>
      <c r="AT62">
        <f t="shared" si="23"/>
        <v>2</v>
      </c>
      <c r="AU62" t="s">
        <v>149</v>
      </c>
      <c r="AV62" t="s">
        <v>54</v>
      </c>
      <c r="AW62">
        <f t="shared" si="24"/>
        <v>3</v>
      </c>
      <c r="AX62">
        <f t="shared" si="25"/>
        <v>0</v>
      </c>
      <c r="AY62">
        <f t="shared" si="26"/>
        <v>1</v>
      </c>
      <c r="AZ62">
        <f t="shared" si="27"/>
        <v>1</v>
      </c>
      <c r="BA62" t="s">
        <v>70</v>
      </c>
      <c r="BB62" t="s">
        <v>80</v>
      </c>
      <c r="BC62" t="s">
        <v>81</v>
      </c>
      <c r="BD62" t="s">
        <v>51</v>
      </c>
      <c r="BE62" t="s">
        <v>69</v>
      </c>
      <c r="BF62">
        <f t="shared" si="28"/>
        <v>2</v>
      </c>
      <c r="BG62">
        <f t="shared" si="29"/>
        <v>2</v>
      </c>
      <c r="BH62">
        <f t="shared" si="30"/>
        <v>0</v>
      </c>
      <c r="BI62" t="s">
        <v>201</v>
      </c>
      <c r="BJ62" t="s">
        <v>80</v>
      </c>
      <c r="BK62" t="s">
        <v>51</v>
      </c>
      <c r="BL62" t="s">
        <v>81</v>
      </c>
      <c r="BM62" t="s">
        <v>197</v>
      </c>
      <c r="BN62">
        <f t="shared" si="31"/>
        <v>1</v>
      </c>
      <c r="BO62">
        <f t="shared" si="32"/>
        <v>3</v>
      </c>
      <c r="BP62">
        <f t="shared" si="33"/>
        <v>0</v>
      </c>
      <c r="BQ62" t="s">
        <v>166</v>
      </c>
      <c r="BR62" t="s">
        <v>57</v>
      </c>
      <c r="BT62" t="s">
        <v>81</v>
      </c>
      <c r="BU62" t="s">
        <v>197</v>
      </c>
      <c r="BV62">
        <f t="shared" si="34"/>
        <v>0</v>
      </c>
      <c r="BW62">
        <f t="shared" si="35"/>
        <v>0</v>
      </c>
      <c r="BX62">
        <f t="shared" si="36"/>
        <v>6</v>
      </c>
      <c r="BY62" t="s">
        <v>120</v>
      </c>
      <c r="BZ62" t="s">
        <v>60</v>
      </c>
      <c r="CB62">
        <f t="shared" si="37"/>
        <v>5</v>
      </c>
      <c r="CC62">
        <f t="shared" si="38"/>
        <v>5</v>
      </c>
      <c r="CD62">
        <f t="shared" si="39"/>
        <v>5</v>
      </c>
      <c r="CE62" t="s">
        <v>75</v>
      </c>
      <c r="CF62" t="s">
        <v>65</v>
      </c>
      <c r="CH62">
        <f t="shared" si="40"/>
        <v>10</v>
      </c>
      <c r="CI62">
        <f t="shared" si="41"/>
        <v>5</v>
      </c>
      <c r="CJ62">
        <f t="shared" si="42"/>
        <v>5</v>
      </c>
      <c r="CK62" t="s">
        <v>100</v>
      </c>
      <c r="CL62" t="s">
        <v>65</v>
      </c>
      <c r="CN62">
        <f t="shared" si="43"/>
        <v>10</v>
      </c>
      <c r="CO62">
        <f t="shared" si="44"/>
        <v>5</v>
      </c>
      <c r="CP62">
        <f t="shared" si="45"/>
        <v>5</v>
      </c>
      <c r="CR62">
        <v>5</v>
      </c>
      <c r="CS62" t="s">
        <v>63</v>
      </c>
      <c r="CT62">
        <f t="shared" si="46"/>
        <v>45</v>
      </c>
      <c r="CU62">
        <f t="shared" si="47"/>
        <v>9</v>
      </c>
      <c r="CV62">
        <f t="shared" si="48"/>
        <v>11</v>
      </c>
      <c r="CW62">
        <f t="shared" si="49"/>
        <v>24</v>
      </c>
      <c r="CX62">
        <f t="shared" si="50"/>
        <v>16</v>
      </c>
      <c r="CY62">
        <f t="shared" si="51"/>
        <v>21</v>
      </c>
      <c r="CZ62">
        <f t="shared" si="52"/>
        <v>19</v>
      </c>
    </row>
    <row r="63" spans="1:104" x14ac:dyDescent="0.3">
      <c r="A63">
        <f t="shared" si="0"/>
        <v>15</v>
      </c>
      <c r="B63">
        <v>3</v>
      </c>
      <c r="C63" t="s">
        <v>49</v>
      </c>
      <c r="D63" t="s">
        <v>222</v>
      </c>
      <c r="E63" t="s">
        <v>51</v>
      </c>
      <c r="F63" t="s">
        <v>57</v>
      </c>
      <c r="G63" t="s">
        <v>81</v>
      </c>
      <c r="H63" t="s">
        <v>54</v>
      </c>
      <c r="I63">
        <f t="shared" si="1"/>
        <v>3</v>
      </c>
      <c r="J63">
        <f t="shared" si="2"/>
        <v>0</v>
      </c>
      <c r="K63">
        <f t="shared" si="3"/>
        <v>2</v>
      </c>
      <c r="L63">
        <f t="shared" si="4"/>
        <v>3</v>
      </c>
      <c r="M63">
        <f t="shared" si="5"/>
        <v>2</v>
      </c>
      <c r="N63" t="s">
        <v>223</v>
      </c>
      <c r="O63" t="s">
        <v>59</v>
      </c>
      <c r="P63" t="s">
        <v>57</v>
      </c>
      <c r="Q63" t="s">
        <v>53</v>
      </c>
      <c r="R63" t="s">
        <v>73</v>
      </c>
      <c r="S63">
        <f t="shared" si="6"/>
        <v>0</v>
      </c>
      <c r="T63">
        <f t="shared" si="7"/>
        <v>0</v>
      </c>
      <c r="U63">
        <f t="shared" si="8"/>
        <v>1</v>
      </c>
      <c r="V63">
        <f t="shared" si="9"/>
        <v>1</v>
      </c>
      <c r="W63">
        <f t="shared" si="10"/>
        <v>0.5</v>
      </c>
      <c r="AC63">
        <f t="shared" si="11"/>
        <v>0</v>
      </c>
      <c r="AD63">
        <f t="shared" si="12"/>
        <v>0</v>
      </c>
      <c r="AE63">
        <f t="shared" si="13"/>
        <v>0</v>
      </c>
      <c r="AF63">
        <f t="shared" si="14"/>
        <v>0</v>
      </c>
      <c r="AG63">
        <f t="shared" si="15"/>
        <v>0</v>
      </c>
      <c r="AI63" t="s">
        <v>87</v>
      </c>
      <c r="AJ63" t="s">
        <v>55</v>
      </c>
      <c r="AK63">
        <f t="shared" si="16"/>
        <v>4</v>
      </c>
      <c r="AL63">
        <f t="shared" si="17"/>
        <v>3</v>
      </c>
      <c r="AM63">
        <f t="shared" si="18"/>
        <v>2</v>
      </c>
      <c r="AN63">
        <f t="shared" si="19"/>
        <v>1</v>
      </c>
      <c r="AO63" t="s">
        <v>224</v>
      </c>
      <c r="AP63" t="s">
        <v>54</v>
      </c>
      <c r="AQ63">
        <f t="shared" si="20"/>
        <v>3</v>
      </c>
      <c r="AR63">
        <f t="shared" si="21"/>
        <v>0</v>
      </c>
      <c r="AS63">
        <f t="shared" si="22"/>
        <v>1</v>
      </c>
      <c r="AT63">
        <f t="shared" si="23"/>
        <v>1</v>
      </c>
      <c r="AW63">
        <f t="shared" si="24"/>
        <v>0</v>
      </c>
      <c r="AX63">
        <f t="shared" si="25"/>
        <v>0</v>
      </c>
      <c r="AY63">
        <f t="shared" si="26"/>
        <v>0</v>
      </c>
      <c r="AZ63">
        <f t="shared" si="27"/>
        <v>0</v>
      </c>
      <c r="BA63" t="s">
        <v>56</v>
      </c>
      <c r="BB63" t="s">
        <v>80</v>
      </c>
      <c r="BC63" t="s">
        <v>58</v>
      </c>
      <c r="BD63" t="s">
        <v>59</v>
      </c>
      <c r="BF63">
        <f t="shared" si="28"/>
        <v>0</v>
      </c>
      <c r="BG63">
        <f t="shared" si="29"/>
        <v>0</v>
      </c>
      <c r="BH63" t="b">
        <f t="shared" si="30"/>
        <v>0</v>
      </c>
      <c r="BN63">
        <f t="shared" si="31"/>
        <v>0</v>
      </c>
      <c r="BO63">
        <f t="shared" si="32"/>
        <v>0</v>
      </c>
      <c r="BP63">
        <f t="shared" si="33"/>
        <v>0</v>
      </c>
      <c r="BV63">
        <f t="shared" si="34"/>
        <v>0</v>
      </c>
      <c r="BW63">
        <f t="shared" si="35"/>
        <v>0</v>
      </c>
      <c r="BX63">
        <f t="shared" si="36"/>
        <v>0</v>
      </c>
      <c r="BY63" t="s">
        <v>167</v>
      </c>
      <c r="BZ63" t="s">
        <v>65</v>
      </c>
      <c r="CB63">
        <f t="shared" si="37"/>
        <v>10</v>
      </c>
      <c r="CC63">
        <f t="shared" si="38"/>
        <v>5</v>
      </c>
      <c r="CD63">
        <f t="shared" si="39"/>
        <v>5</v>
      </c>
      <c r="CE63" t="s">
        <v>225</v>
      </c>
      <c r="CF63" t="s">
        <v>129</v>
      </c>
      <c r="CH63">
        <f t="shared" si="40"/>
        <v>10</v>
      </c>
      <c r="CI63">
        <f t="shared" si="41"/>
        <v>10</v>
      </c>
      <c r="CJ63">
        <f t="shared" si="42"/>
        <v>5</v>
      </c>
      <c r="CN63">
        <f t="shared" si="43"/>
        <v>0</v>
      </c>
      <c r="CO63">
        <f t="shared" si="44"/>
        <v>0</v>
      </c>
      <c r="CP63">
        <f t="shared" si="45"/>
        <v>0</v>
      </c>
      <c r="CR63">
        <v>5</v>
      </c>
      <c r="CS63" t="s">
        <v>61</v>
      </c>
      <c r="CT63">
        <f t="shared" si="46"/>
        <v>35</v>
      </c>
      <c r="CU63">
        <f t="shared" si="47"/>
        <v>3</v>
      </c>
      <c r="CV63">
        <f t="shared" si="48"/>
        <v>7</v>
      </c>
      <c r="CW63">
        <f t="shared" si="49"/>
        <v>19</v>
      </c>
      <c r="CX63">
        <f t="shared" si="50"/>
        <v>5</v>
      </c>
      <c r="CY63">
        <f t="shared" si="51"/>
        <v>12.5</v>
      </c>
      <c r="CZ63">
        <f t="shared" si="52"/>
        <v>6</v>
      </c>
    </row>
    <row r="64" spans="1:104" x14ac:dyDescent="0.3">
      <c r="A64">
        <f t="shared" si="0"/>
        <v>25</v>
      </c>
      <c r="B64">
        <v>3.7</v>
      </c>
      <c r="C64" t="s">
        <v>49</v>
      </c>
      <c r="D64" t="s">
        <v>202</v>
      </c>
      <c r="E64" t="s">
        <v>51</v>
      </c>
      <c r="F64" t="s">
        <v>80</v>
      </c>
      <c r="G64" t="s">
        <v>58</v>
      </c>
      <c r="H64" t="s">
        <v>54</v>
      </c>
      <c r="I64">
        <f t="shared" si="1"/>
        <v>3</v>
      </c>
      <c r="J64">
        <f t="shared" si="2"/>
        <v>0</v>
      </c>
      <c r="K64">
        <f t="shared" si="3"/>
        <v>2</v>
      </c>
      <c r="L64">
        <f t="shared" si="4"/>
        <v>3</v>
      </c>
      <c r="M64">
        <f t="shared" si="5"/>
        <v>2</v>
      </c>
      <c r="N64" t="s">
        <v>173</v>
      </c>
      <c r="O64" t="s">
        <v>51</v>
      </c>
      <c r="P64" t="s">
        <v>57</v>
      </c>
      <c r="Q64" t="s">
        <v>81</v>
      </c>
      <c r="R64" t="s">
        <v>54</v>
      </c>
      <c r="S64">
        <f t="shared" si="6"/>
        <v>3</v>
      </c>
      <c r="T64">
        <f t="shared" si="7"/>
        <v>0</v>
      </c>
      <c r="U64">
        <f t="shared" si="8"/>
        <v>3</v>
      </c>
      <c r="V64">
        <f t="shared" si="9"/>
        <v>2</v>
      </c>
      <c r="W64">
        <f t="shared" si="10"/>
        <v>2</v>
      </c>
      <c r="X64" t="s">
        <v>74</v>
      </c>
      <c r="Y64" t="s">
        <v>51</v>
      </c>
      <c r="Z64" t="s">
        <v>80</v>
      </c>
      <c r="AA64" t="s">
        <v>81</v>
      </c>
      <c r="AB64" t="s">
        <v>54</v>
      </c>
      <c r="AC64">
        <f t="shared" si="11"/>
        <v>4</v>
      </c>
      <c r="AD64">
        <f t="shared" si="12"/>
        <v>0</v>
      </c>
      <c r="AE64">
        <f t="shared" si="13"/>
        <v>4</v>
      </c>
      <c r="AF64">
        <f t="shared" si="14"/>
        <v>4</v>
      </c>
      <c r="AG64">
        <f t="shared" si="15"/>
        <v>3</v>
      </c>
      <c r="AI64" t="s">
        <v>140</v>
      </c>
      <c r="AJ64" t="s">
        <v>55</v>
      </c>
      <c r="AK64">
        <f t="shared" si="16"/>
        <v>4</v>
      </c>
      <c r="AL64">
        <f t="shared" si="17"/>
        <v>3</v>
      </c>
      <c r="AM64">
        <f t="shared" si="18"/>
        <v>2</v>
      </c>
      <c r="AN64">
        <f t="shared" si="19"/>
        <v>1</v>
      </c>
      <c r="AO64" t="s">
        <v>175</v>
      </c>
      <c r="AP64" t="s">
        <v>54</v>
      </c>
      <c r="AQ64">
        <f t="shared" si="20"/>
        <v>3</v>
      </c>
      <c r="AR64">
        <f t="shared" si="21"/>
        <v>0</v>
      </c>
      <c r="AS64">
        <f t="shared" si="22"/>
        <v>1</v>
      </c>
      <c r="AT64">
        <f t="shared" si="23"/>
        <v>1</v>
      </c>
      <c r="AU64" t="s">
        <v>182</v>
      </c>
      <c r="AV64" t="s">
        <v>55</v>
      </c>
      <c r="AW64">
        <f t="shared" si="24"/>
        <v>4</v>
      </c>
      <c r="AX64">
        <f t="shared" si="25"/>
        <v>3</v>
      </c>
      <c r="AY64">
        <f t="shared" si="26"/>
        <v>2</v>
      </c>
      <c r="AZ64">
        <f t="shared" si="27"/>
        <v>2</v>
      </c>
      <c r="BA64" t="s">
        <v>67</v>
      </c>
      <c r="BB64" t="s">
        <v>80</v>
      </c>
      <c r="BC64" t="s">
        <v>58</v>
      </c>
      <c r="BD64" t="s">
        <v>59</v>
      </c>
      <c r="BE64" t="s">
        <v>197</v>
      </c>
      <c r="BF64">
        <f t="shared" si="28"/>
        <v>0</v>
      </c>
      <c r="BG64">
        <f t="shared" si="29"/>
        <v>0</v>
      </c>
      <c r="BH64" t="b">
        <f t="shared" si="30"/>
        <v>0</v>
      </c>
      <c r="BI64" t="s">
        <v>95</v>
      </c>
      <c r="BJ64" t="s">
        <v>80</v>
      </c>
      <c r="BK64" t="s">
        <v>59</v>
      </c>
      <c r="BL64" t="s">
        <v>58</v>
      </c>
      <c r="BM64" t="s">
        <v>54</v>
      </c>
      <c r="BN64">
        <f t="shared" si="31"/>
        <v>0</v>
      </c>
      <c r="BO64">
        <f t="shared" si="32"/>
        <v>0</v>
      </c>
      <c r="BP64" t="b">
        <f t="shared" si="33"/>
        <v>0</v>
      </c>
      <c r="BQ64" t="s">
        <v>198</v>
      </c>
      <c r="BR64" t="s">
        <v>57</v>
      </c>
      <c r="BT64" t="s">
        <v>68</v>
      </c>
      <c r="BU64" t="s">
        <v>54</v>
      </c>
      <c r="BV64">
        <f t="shared" si="34"/>
        <v>0</v>
      </c>
      <c r="BW64">
        <f t="shared" si="35"/>
        <v>0</v>
      </c>
      <c r="BX64">
        <f t="shared" si="36"/>
        <v>7</v>
      </c>
      <c r="BY64" t="s">
        <v>190</v>
      </c>
      <c r="BZ64" t="s">
        <v>65</v>
      </c>
      <c r="CB64">
        <f t="shared" si="37"/>
        <v>10</v>
      </c>
      <c r="CC64">
        <f t="shared" si="38"/>
        <v>5</v>
      </c>
      <c r="CD64">
        <f t="shared" si="39"/>
        <v>5</v>
      </c>
      <c r="CE64" t="s">
        <v>100</v>
      </c>
      <c r="CF64" t="s">
        <v>60</v>
      </c>
      <c r="CH64">
        <f t="shared" si="40"/>
        <v>5</v>
      </c>
      <c r="CI64">
        <f t="shared" si="41"/>
        <v>5</v>
      </c>
      <c r="CJ64">
        <f t="shared" si="42"/>
        <v>0</v>
      </c>
      <c r="CK64" t="s">
        <v>120</v>
      </c>
      <c r="CL64" t="s">
        <v>65</v>
      </c>
      <c r="CN64">
        <f t="shared" si="43"/>
        <v>10</v>
      </c>
      <c r="CO64">
        <f t="shared" si="44"/>
        <v>5</v>
      </c>
      <c r="CP64">
        <f t="shared" si="45"/>
        <v>5</v>
      </c>
      <c r="CR64">
        <v>5</v>
      </c>
      <c r="CS64" t="s">
        <v>63</v>
      </c>
      <c r="CT64">
        <f t="shared" si="46"/>
        <v>50</v>
      </c>
      <c r="CU64">
        <f t="shared" si="47"/>
        <v>6</v>
      </c>
      <c r="CV64">
        <f t="shared" si="48"/>
        <v>11</v>
      </c>
      <c r="CW64">
        <f t="shared" si="49"/>
        <v>25</v>
      </c>
      <c r="CX64">
        <f t="shared" si="50"/>
        <v>19</v>
      </c>
      <c r="CY64">
        <f t="shared" si="51"/>
        <v>17</v>
      </c>
      <c r="CZ64">
        <f t="shared" si="52"/>
        <v>15</v>
      </c>
    </row>
    <row r="65" spans="1:104" x14ac:dyDescent="0.3">
      <c r="A65">
        <f t="shared" si="0"/>
        <v>10</v>
      </c>
      <c r="B65">
        <v>2.7</v>
      </c>
      <c r="C65" t="s">
        <v>49</v>
      </c>
      <c r="D65" t="s">
        <v>226</v>
      </c>
      <c r="E65" t="s">
        <v>51</v>
      </c>
      <c r="F65" t="s">
        <v>57</v>
      </c>
      <c r="G65" t="s">
        <v>53</v>
      </c>
      <c r="H65" t="s">
        <v>54</v>
      </c>
      <c r="I65">
        <f t="shared" si="1"/>
        <v>1</v>
      </c>
      <c r="J65">
        <f t="shared" si="2"/>
        <v>0</v>
      </c>
      <c r="K65">
        <f t="shared" si="3"/>
        <v>0.5</v>
      </c>
      <c r="L65">
        <f t="shared" si="4"/>
        <v>0.5</v>
      </c>
      <c r="M65">
        <f t="shared" si="5"/>
        <v>0.5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AC65">
        <f t="shared" si="11"/>
        <v>0</v>
      </c>
      <c r="AD65">
        <f t="shared" si="12"/>
        <v>0</v>
      </c>
      <c r="AE65">
        <f t="shared" si="13"/>
        <v>0</v>
      </c>
      <c r="AF65">
        <f t="shared" si="14"/>
        <v>0</v>
      </c>
      <c r="AG65">
        <f t="shared" si="15"/>
        <v>0</v>
      </c>
      <c r="AI65" t="s">
        <v>149</v>
      </c>
      <c r="AJ65" t="s">
        <v>55</v>
      </c>
      <c r="AK65">
        <f t="shared" si="16"/>
        <v>4</v>
      </c>
      <c r="AL65">
        <f t="shared" si="17"/>
        <v>3</v>
      </c>
      <c r="AM65">
        <f t="shared" si="18"/>
        <v>2</v>
      </c>
      <c r="AN65">
        <f t="shared" si="19"/>
        <v>1</v>
      </c>
      <c r="AO65" t="s">
        <v>227</v>
      </c>
      <c r="AP65" t="s">
        <v>55</v>
      </c>
      <c r="AQ65">
        <f t="shared" si="20"/>
        <v>4</v>
      </c>
      <c r="AR65">
        <f t="shared" si="21"/>
        <v>3</v>
      </c>
      <c r="AS65">
        <f t="shared" si="22"/>
        <v>2</v>
      </c>
      <c r="AT65">
        <f t="shared" si="23"/>
        <v>2</v>
      </c>
      <c r="AW65">
        <f t="shared" si="24"/>
        <v>0</v>
      </c>
      <c r="AX65">
        <f t="shared" si="25"/>
        <v>0</v>
      </c>
      <c r="AY65">
        <f t="shared" si="26"/>
        <v>0</v>
      </c>
      <c r="AZ65">
        <f t="shared" si="27"/>
        <v>0</v>
      </c>
      <c r="BF65">
        <f t="shared" si="28"/>
        <v>0</v>
      </c>
      <c r="BG65">
        <f t="shared" si="29"/>
        <v>0</v>
      </c>
      <c r="BH65">
        <f t="shared" si="30"/>
        <v>0</v>
      </c>
      <c r="BN65">
        <f t="shared" si="31"/>
        <v>0</v>
      </c>
      <c r="BO65">
        <f t="shared" si="32"/>
        <v>0</v>
      </c>
      <c r="BP65">
        <f t="shared" si="33"/>
        <v>0</v>
      </c>
      <c r="BV65">
        <f t="shared" si="34"/>
        <v>0</v>
      </c>
      <c r="BW65">
        <f t="shared" si="35"/>
        <v>0</v>
      </c>
      <c r="BX65">
        <f t="shared" si="36"/>
        <v>0</v>
      </c>
      <c r="BY65" t="s">
        <v>228</v>
      </c>
      <c r="BZ65" t="s">
        <v>60</v>
      </c>
      <c r="CB65">
        <f t="shared" si="37"/>
        <v>5</v>
      </c>
      <c r="CC65">
        <f t="shared" si="38"/>
        <v>5</v>
      </c>
      <c r="CD65">
        <f t="shared" si="39"/>
        <v>5</v>
      </c>
      <c r="CH65">
        <f t="shared" si="40"/>
        <v>0</v>
      </c>
      <c r="CI65">
        <f t="shared" si="41"/>
        <v>0</v>
      </c>
      <c r="CJ65">
        <f t="shared" si="42"/>
        <v>5</v>
      </c>
      <c r="CN65">
        <f t="shared" si="43"/>
        <v>0</v>
      </c>
      <c r="CO65">
        <f t="shared" si="44"/>
        <v>0</v>
      </c>
      <c r="CP65">
        <f t="shared" si="45"/>
        <v>0</v>
      </c>
      <c r="CR65">
        <v>2</v>
      </c>
      <c r="CS65" t="s">
        <v>88</v>
      </c>
      <c r="CT65">
        <f t="shared" si="46"/>
        <v>15</v>
      </c>
      <c r="CU65">
        <f t="shared" si="47"/>
        <v>6</v>
      </c>
      <c r="CV65">
        <f t="shared" si="48"/>
        <v>8</v>
      </c>
      <c r="CW65">
        <f t="shared" si="49"/>
        <v>5.5</v>
      </c>
      <c r="CX65">
        <f t="shared" si="50"/>
        <v>3.5</v>
      </c>
      <c r="CY65">
        <f t="shared" si="51"/>
        <v>10.5</v>
      </c>
      <c r="CZ65">
        <f t="shared" si="52"/>
        <v>5</v>
      </c>
    </row>
    <row r="66" spans="1:104" x14ac:dyDescent="0.3">
      <c r="A66">
        <f t="shared" si="0"/>
        <v>20</v>
      </c>
      <c r="B66">
        <v>3.6</v>
      </c>
      <c r="C66" t="s">
        <v>49</v>
      </c>
      <c r="D66" t="s">
        <v>229</v>
      </c>
      <c r="E66" t="s">
        <v>51</v>
      </c>
      <c r="F66" t="s">
        <v>57</v>
      </c>
      <c r="G66" t="s">
        <v>58</v>
      </c>
      <c r="H66" t="s">
        <v>73</v>
      </c>
      <c r="I66">
        <f t="shared" si="1"/>
        <v>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0</v>
      </c>
      <c r="AC66">
        <f t="shared" si="11"/>
        <v>0</v>
      </c>
      <c r="AD66">
        <f t="shared" si="12"/>
        <v>0</v>
      </c>
      <c r="AE66">
        <f t="shared" si="13"/>
        <v>0</v>
      </c>
      <c r="AF66">
        <f t="shared" si="14"/>
        <v>0</v>
      </c>
      <c r="AG66">
        <f t="shared" si="15"/>
        <v>0</v>
      </c>
      <c r="AI66" t="s">
        <v>224</v>
      </c>
      <c r="AJ66" t="s">
        <v>93</v>
      </c>
      <c r="AK66">
        <f t="shared" si="16"/>
        <v>5</v>
      </c>
      <c r="AL66">
        <f t="shared" si="17"/>
        <v>5</v>
      </c>
      <c r="AM66">
        <f t="shared" si="18"/>
        <v>3</v>
      </c>
      <c r="AN66">
        <f t="shared" si="19"/>
        <v>2</v>
      </c>
      <c r="AO66" t="s">
        <v>161</v>
      </c>
      <c r="AP66" t="s">
        <v>54</v>
      </c>
      <c r="AQ66">
        <f t="shared" si="20"/>
        <v>3</v>
      </c>
      <c r="AR66">
        <f t="shared" si="21"/>
        <v>0</v>
      </c>
      <c r="AS66">
        <f t="shared" si="22"/>
        <v>1</v>
      </c>
      <c r="AT66">
        <f t="shared" si="23"/>
        <v>1</v>
      </c>
      <c r="AW66">
        <f t="shared" si="24"/>
        <v>0</v>
      </c>
      <c r="AX66">
        <f t="shared" si="25"/>
        <v>0</v>
      </c>
      <c r="AY66">
        <f t="shared" si="26"/>
        <v>0</v>
      </c>
      <c r="AZ66">
        <f t="shared" si="27"/>
        <v>0</v>
      </c>
      <c r="BA66" t="s">
        <v>67</v>
      </c>
      <c r="BB66" t="s">
        <v>80</v>
      </c>
      <c r="BC66" t="s">
        <v>81</v>
      </c>
      <c r="BD66" t="s">
        <v>51</v>
      </c>
      <c r="BE66" t="s">
        <v>69</v>
      </c>
      <c r="BF66">
        <f t="shared" si="28"/>
        <v>2</v>
      </c>
      <c r="BG66">
        <f t="shared" si="29"/>
        <v>2</v>
      </c>
      <c r="BH66">
        <f t="shared" si="30"/>
        <v>0</v>
      </c>
      <c r="BN66">
        <f t="shared" si="31"/>
        <v>0</v>
      </c>
      <c r="BO66">
        <f t="shared" si="32"/>
        <v>0</v>
      </c>
      <c r="BP66">
        <f t="shared" si="33"/>
        <v>0</v>
      </c>
      <c r="BV66">
        <f t="shared" si="34"/>
        <v>0</v>
      </c>
      <c r="BW66">
        <f t="shared" si="35"/>
        <v>0</v>
      </c>
      <c r="BX66">
        <f t="shared" si="36"/>
        <v>0</v>
      </c>
      <c r="BY66" t="s">
        <v>100</v>
      </c>
      <c r="BZ66" t="s">
        <v>60</v>
      </c>
      <c r="CB66">
        <f t="shared" si="37"/>
        <v>5</v>
      </c>
      <c r="CC66">
        <f t="shared" si="38"/>
        <v>5</v>
      </c>
      <c r="CD66">
        <f t="shared" si="39"/>
        <v>5</v>
      </c>
      <c r="CE66" t="s">
        <v>196</v>
      </c>
      <c r="CF66" t="s">
        <v>65</v>
      </c>
      <c r="CH66">
        <f t="shared" si="40"/>
        <v>10</v>
      </c>
      <c r="CI66">
        <f t="shared" si="41"/>
        <v>5</v>
      </c>
      <c r="CJ66">
        <f t="shared" si="42"/>
        <v>5</v>
      </c>
      <c r="CN66">
        <f t="shared" si="43"/>
        <v>0</v>
      </c>
      <c r="CO66">
        <f t="shared" si="44"/>
        <v>0</v>
      </c>
      <c r="CP66">
        <f t="shared" si="45"/>
        <v>0</v>
      </c>
      <c r="CR66">
        <v>5</v>
      </c>
      <c r="CS66" t="s">
        <v>63</v>
      </c>
      <c r="CT66">
        <f t="shared" si="46"/>
        <v>35</v>
      </c>
      <c r="CU66">
        <f t="shared" si="47"/>
        <v>8</v>
      </c>
      <c r="CV66">
        <f t="shared" si="48"/>
        <v>8</v>
      </c>
      <c r="CW66">
        <f t="shared" si="49"/>
        <v>11</v>
      </c>
      <c r="CX66">
        <f t="shared" si="50"/>
        <v>4</v>
      </c>
      <c r="CY66">
        <f t="shared" si="51"/>
        <v>11</v>
      </c>
      <c r="CZ66">
        <f t="shared" si="52"/>
        <v>7</v>
      </c>
    </row>
    <row r="67" spans="1:104" x14ac:dyDescent="0.3">
      <c r="A67">
        <f t="shared" ref="A67:A130" si="53">IF(B67 &gt;= 3.7, 25, IF(B67 &gt;= 3.3, 20, IF(B67 &gt;= 3, 15, IF(B67 &gt;= 2, 10, 0))))</f>
        <v>15</v>
      </c>
      <c r="B67">
        <v>3.1</v>
      </c>
      <c r="C67" t="s">
        <v>49</v>
      </c>
      <c r="D67" t="s">
        <v>230</v>
      </c>
      <c r="E67" t="s">
        <v>59</v>
      </c>
      <c r="F67" t="s">
        <v>80</v>
      </c>
      <c r="G67" t="s">
        <v>81</v>
      </c>
      <c r="H67" t="s">
        <v>54</v>
      </c>
      <c r="I67">
        <f t="shared" ref="I67:I130" si="54">IF(ISBLANK(D67),0,IF(F67="universitylevel",IF(E67="team",IF(G67="1st",IF(H67="leader",3,4),IF(G67="2nd",IF(H67="leader",2,3),IF(G67="3rd",IF(H67="leader",1,3),IF(H67="leader",0.5,1)))),0),IF(F67="nationallevel",IF(E67="team",IF(G67="1st",IF(H67="leader",4,5),IF(G67="2nd",IF(H67="leader",3,4),IF(G67="3rd",IF(H67="leader",2,3),IF(H67="leader",0.5,1)))),0),IF(E67="team",IF(G67="1st",IF(H67="leader",5,10),IF(G67="2nd",IF(H67="leader",4,5),IF(G67="3rd",IF(H67="leader",3,4),IF(H67="leader",0.5,1)))),0))))</f>
        <v>0</v>
      </c>
      <c r="J67">
        <f t="shared" ref="J67:J130" si="55">IF(ISBLANK(D67),0,IF(F67="universitylevel",IF(E67="team",IF(G67="1st",IF(H67="leader",3,0),IF(G67="2nd",IF(H67="leader",2,0),IF(G67="3rd",IF(H67="leader",1,0),IF(H67="leader",0.5,0)))),0),IF(F67="nationallevel",IF(E67="team",IF(G67="1st",IF(H67="leader",4,0),IF(G67="2nd",IF(H67="leader",3,0),IF(G67="3rd",IF(H67="leader",2,0),IF(H67="leader",0.5,0)))),0),IF(E67="team",IF(G67="1st",IF(H67="leader",5,0),IF(G67="2nd",IF(H67="leader",4,0),IF(G67="3rd",IF(H67="leader",3,0),IF(H67="leader",0.5,0)))),0))))</f>
        <v>0</v>
      </c>
      <c r="K67">
        <f t="shared" ref="K67:K130" si="56">IF(ISBLANK(D67),0,IF(F67="universitylevel",IF(E67="team",IF(G67="1st",IF(H67="leader",3,3),IF(G67="2nd",IF(H67="leader",2,2),IF(G67="3rd",IF(H67="leader",1,1),IF(H67="leader",0.5,0.5)))),IF(G67="1st",5,IF(G67="2nd",2,IF(G67="3rd",1,0.5)))),IF(F67="nationallevel",IF(E67="team",IF(G67="1st",IF(H67="leader",4,5),IF(G67="2nd",IF(H67="leader",3,3),IF(G67="3rd",IF(H67="leader",2,2),IF(H67="leader",0.5,0.5)))),IF(G67="1st",5,IF(G67="2nd",5,IF(G67="3rd",2,0.5)))),IF(E67="team",IF(G67="1st",IF(H67="leader",5,5),IF(G67="2nd",IF(H67="leader",4,5),IF(G67="3rd",IF(H67="leader",3,3),IF(H67="leader",0.5,0.5)))),IF(G67="1st",5,IF(G67="2nd",5,IF(G67="3rd",5,0.5)))))))</f>
        <v>5</v>
      </c>
      <c r="L67">
        <f t="shared" ref="L67:L130" si="57">IF(ISBLANK(D67),0,IF(F67="universitylevel",IF(E67="team",IF(G67="1st",IF(H67="leader",3,4),IF(G67="2nd",IF(H67="leader",2,3),IF(G67="3rd",IF(H67="leader",1,1),IF(H67="leader",0.5,0.5)))),IF(G67="1st",5,IF(G67="2nd",5,IF(G67="3rd",3,1)))),IF(F67="nationallevel",IF(E67="team",IF(G67="1st",IF(H67="leader",4,5),IF(G67="2nd",IF(H67="leader",3,4),IF(G67="3rd",IF(H67="leader",2,3),IF(H67="leader",0.5,0.5)))),IF(G67="1st",10,IF(G67="2nd",5,IF(G67="3rd",5,1)))),IF(E67="team",IF(G67="1st",IF(H67="leader",5,5),IF(G67="2nd",IF(H67="leader",4,5),IF(G67="3rd",IF(H67="leader",3,4),IF(H67="leader",0.5,0.5)))),IF(G67="1st",15,IF(G67="2nd",10,IF(G67="3rd",5,1)))))))</f>
        <v>5</v>
      </c>
      <c r="M67">
        <f t="shared" ref="M67:M130" si="58">IF(ISBLANK(D67),0,IF(F67="universitylevel",IF(E67="team",IF(G67="1st",IF(H67="leader",3,4),IF(G67="2nd",IF(H67="leader",2,2),IF(G67="3rd",IF(H67="leader",1,1),IF(H67="leader",0.5,0.5)))),IF(G67="1st",5,IF(G67="2nd",3,IF(G67="3rd",1,1)))),IF(F67="nationallevel",IF(E67="team",IF(G67="1st",IF(H67="leader",4,5),IF(G67="2nd",IF(H67="leader",3,4),IF(G67="3rd",IF(H67="leader",2,2),IF(H67="leader",0.5,0.5)))),IF(G67="1st",5,IF(G67="2nd",5,IF(G67="3rd",3,1)))),IF(E67="team",IF(G67="1st",IF(H67="leader",5,5),IF(G67="2nd",IF(H67="leader",4,3),IF(G67="3rd",IF(H67="leader",3,4),IF(H67="leader",0.5,0.5)))),IF(G67="1st",5,IF(G67="2nd",5,IF(G67="3rd",5,1)))))))</f>
        <v>5</v>
      </c>
      <c r="S67">
        <f t="shared" ref="S67:S130" si="59">IF(ISBLANK(N67),0,IF(P67="universitylevel",IF(O67="team",IF(Q67="1st",IF(R67="leader",3,4),IF(Q67="2nd",IF(R67="leader",2,3),IF(Q67="3rd",IF(R67="leader",1,3),IF(R67="leader",0.5,1)))),0),IF(P67="nationallevel",IF(O67="team",IF(Q67="1st",IF(R67="leader",4,5),IF(Q67="2nd",IF(R67="leader",3,4),IF(Q67="3rd",IF(R67="leader",2,3),IF(R67="leader",0.5,1)))),0),IF(O67="team",IF(Q67="1st",IF(R67="leader",5,10),IF(Q67="2nd",IF(R67="leader",4,5),IF(Q67="3rd",IF(R67="leader",3,4),IF(R67="leader",0.5,1)))),0))))</f>
        <v>0</v>
      </c>
      <c r="T67">
        <f t="shared" ref="T67:T130" si="60">IF(ISBLANK(N67),0,IF(P67="universitylevel",IF(O67="team",IF(Q67="1st",IF(R67="leader",3,0),IF(Q67="2nd",IF(R67="leader",2,0),IF(Q67="3rd",IF(R67="leader",1,0),IF(R67="leader",0.5,0)))),0),IF(P67="nationallevel",IF(O67="team",IF(Q67="1st",IF(R67="leader",4,0),IF(Q67="2nd",IF(R67="leader",3,0),IF(Q67="3rd",IF(R67="leader",2,0),IF(R67="leader",0.5,0)))),0),IF(O67="team",IF(Q67="1st",IF(R67="leader",5,0),IF(Q67="2nd",IF(R67="leader",4,0),IF(Q67="3rd",IF(R67="leader",3,0),IF(R67="leader",0.5,0)))),0))))</f>
        <v>0</v>
      </c>
      <c r="U67">
        <f t="shared" ref="U67:U130" si="61">IF(ISBLANK(N67),0,IF(P67="universitylevel",IF(O67="team",IF(Q67="1st",IF(R67="leader",3,4),IF(Q67="2nd",IF(R67="leader",2,3),IF(Q67="3rd",IF(R67="leader",1,1),IF(R67="leader",0.5,0.5)))),IF(Q67="1st",5,IF(Q67="2nd",5,IF(Q67="3rd",3,1)))),IF(P67="nationallevel",IF(O67="team",IF(Q67="1st",IF(R67="leader",4,5),IF(Q67="2nd",IF(R67="leader",3,4),IF(Q67="3rd",IF(R67="leader",2,3),IF(R67="leader",0.5,0.5)))),IF(Q67="1st",10,IF(Q67="2nd",5,IF(Q67="3rd",5,1)))),IF(O67="team",IF(Q67="1st",IF(R67="leader",5,5),IF(Q67="2nd",IF(R67="leader",4,5),IF(Q67="3rd",IF(R67="leader",3,4),IF(R67="leader",0.5,0.5)))),IF(Q67="1st",15,IF(Q67="2nd",10,IF(Q67="3rd",5,1)))))))</f>
        <v>0</v>
      </c>
      <c r="V67">
        <f t="shared" ref="V67:V130" si="62">IF(ISBLANK(N67),0,IF(P67="universitylevel",IF(O67="team",IF(Q67="1st",IF(R67="leader",3,4),IF(Q67="2nd",IF(R67="leader",2,2),IF(Q67="3rd",IF(R67="leader",1,1),IF(R67="leader",0.5,0.5)))),IF(Q67="1st",5,IF(Q67="2nd",3,IF(Q67="3rd",1,1)))),IF(P67="nationallevel",IF(O67="team",IF(Q67="1st",IF(R67="leader",4,5),IF(Q67="2nd",IF(R67="leader",3,4),IF(Q67="3rd",IF(R67="leader",2,2),IF(R67="leader",0.5,0.5)))),IF(Q67="1st",5,IF(Q67="2nd",5,IF(Q67="3rd",3,1)))),IF(O67="team",IF(Q67="1st",IF(R67="leader",5,5),IF(Q67="2nd",IF(R67="leader",4,3),IF(Q67="3rd",IF(R67="leader",3,4),IF(R67="leader",0.5,0.5)))),IF(Q67="1st",5,IF(Q67="2nd",5,IF(Q67="3rd",5,1)))))))</f>
        <v>0</v>
      </c>
      <c r="W67">
        <f t="shared" ref="W67:W130" si="63">IF(ISBLANK(N67),0,IF(P67="universitylevel",IF(O67="team",IF(Q67="1st",IF(R67="leader",3,3),IF(Q67="2nd",IF(R67="leader",2,2),IF(Q67="3rd",IF(R67="leader",1,1),IF(R67="leader",0.5,0.5)))),IF(Q67="1st",5,IF(Q67="2nd",2,IF(Q67="3rd",1,0.5)))),IF(P67="nationallevel",IF(O67="team",IF(Q67="1st",IF(R67="leader",4,5),IF(Q67="2nd",IF(R67="leader",3,3),IF(Q67="3rd",IF(R67="leader",2,2),IF(R67="leader",0.5,0.5)))),IF(Q67="1st",5,IF(Q67="2nd",5,IF(Q67="3rd",2,0.5)))),IF(O67="team",IF(Q67="1st",IF(R67="leader",5,5),IF(Q67="2nd",IF(R67="leader",4,5),IF(Q67="3rd",IF(R67="leader",3,3),IF(R67="leader",0.5,0.5)))),IF(Q67="1st",5,IF(Q67="2nd",5,IF(Q67="3rd",5,0.5)))))))</f>
        <v>0</v>
      </c>
      <c r="AC67">
        <f t="shared" ref="AC67:AC130" si="64">IF(ISBLANK(X67),0,IF(Z67="universitylevel",IF(Y67="team",IF(AA67="1st",IF(AB67="leader",3,4),IF(AA67="2nd",IF(AB67="leader",2,3),IF(AA67="3rd",IF(AB67="leader",1,3),IF(AB67="leader",0.5,1)))),0),IF(Z67="nationallevel",IF(Y67="team",IF(AA67="1st",IF(AB67="leader",4,5),IF(AA67="2nd",IF(AB67="leader",3,4),IF(AA67="3rd",IF(AB67="leader",2,3),IF(AB67="leader",0.5,1)))),0),IF(Y67="team",IF(AA67="1st",IF(AB67="leader",5,10),IF(AA67="2nd",IF(AB67="leader",4,5),IF(AA67="3rd",IF(AB67="leader",3,4),IF(AB67="leader",0.5,1)))),0))))</f>
        <v>0</v>
      </c>
      <c r="AD67">
        <f t="shared" ref="AD67:AD130" si="65">IF(ISBLANK(X67),0,IF(Z67="universitylevel",IF(Y67="team",IF(AA67="1st",IF(AB67="leader",3,0),IF(AA67="2nd",IF(AB67="leader",2,0),IF(AA67="3rd",IF(AB67="leader",1,0),IF(AB67="leader",0.5,0)))),0),IF(Z67="nationallevel",IF(Y67="team",IF(AA67="1st",IF(AB67="leader",4,0),IF(AA67="2nd",IF(AB67="leader",3,0),IF(AA67="3rd",IF(AB67="leader",2,0),IF(AB67="leader",0.5,0)))),0),IF(Y67="team",IF(AA67="1st",IF(AB67="leader",5,0),IF(AA67="2nd",IF(AB67="leader",4,0),IF(AA67="3rd",IF(AB67="leader",3,0),IF(AB67="leader",0.5,0)))),0))))</f>
        <v>0</v>
      </c>
      <c r="AE67">
        <f t="shared" ref="AE67:AE130" si="66">IF(ISBLANK(X67),0,IF(Z67="universitylevel",IF(Y67="team",IF(AA67="1st",IF(AB67="leader",3,4),IF(AA67="2nd",IF(AB67="leader",2,3),IF(AA67="3rd",IF(AB67="leader",1,1),IF(AB67="leader",0.5,0.5)))),IF(AA67="1st",5,IF(AA67="2nd",5,IF(AA67="3rd",3,1)))),IF(Z67="nationallevel",IF(Y67="team",IF(AA67="1st",IF(AB67="leader",4,5),IF(AA67="2nd",IF(AB67="leader",3,4),IF(AA67="3rd",IF(AB67="leader",2,3),IF(AB67="leader",0.5,0.5)))),IF(AA67="1st",10,IF(AA67="2nd",5,IF(AA67="3rd",5,1)))),IF(Y67="team",IF(AA67="1st",IF(AB67="leader",5,5),IF(AA67="2nd",IF(AB67="leader",4,5),IF(AA67="3rd",IF(AB67="leader",3,4),IF(AB67="leader",0.5,0.5)))),IF(AA67="1st",15,IF(AA67="2nd",10,IF(AA67="3rd",5,1)))))))</f>
        <v>0</v>
      </c>
      <c r="AF67">
        <f t="shared" ref="AF67:AF130" si="67">IF(ISBLANK(X67),0,IF(Z67="universitylevel",IF(Y67="team",IF(AA67="1st",IF(AB67="leader",3,4),IF(AA67="2nd",IF(AB67="leader",2,2),IF(AA67="3rd",IF(AB67="leader",1,1),IF(AB67="leader",0.5,0.5)))),IF(AA67="1st",5,IF(AA67="2nd",3,IF(AA67="3rd",1,1)))),IF(Z67="nationallevel",IF(Y67="team",IF(AA67="1st",IF(AB67="leader",4,5),IF(AA67="2nd",IF(AB67="leader",3,4),IF(AA67="3rd",IF(AB67="leader",2,2),IF(AB67="leader",0.5,0.5)))),IF(AA67="1st",5,IF(AA67="2nd",5,IF(AA67="3rd",3,1)))),IF(Y67="team",IF(AA67="1st",IF(AB67="leader",5,5),IF(AB67="2nd",IF(AB67="leader",4,3),IF(AA67="3rd",IF(AB67="leader",3,4),IF(AB67="leader",0.5,0.5)))),IF(AA67="1st",5,IF(AA67="2nd",5,IF(AA67="3rd",5,1)))))))</f>
        <v>0</v>
      </c>
      <c r="AG67">
        <f t="shared" ref="AG67:AG130" si="68">IF(ISBLANK(X67),0,IF(Z67="universitylevel",IF(Y67="team",IF(AA67="1st",IF(AB67="leader",3,3),IF(AA67="2nd",IF(AB67="leader",2,2),IF(AA67="3rd",IF(AB67="leader",1,1),IF(AB67="leader",0.5,0.5)))),IF(AA67="1st",5,IF(AA67="2nd",2,IF(AA67="3rd",1,0.5)))),IF(Z67="nationallevel",IF(Y67="team",IF(AA67="1st",IF(AB67="leader",4,5),IF(AA67="2nd",IF(AB67="leader",3,3),IF(AA67="3rd",IF(AB67="leader",2,2),IF(AB67="leader",0.5,0.5)))),IF(AA67="1st",5,IF(AA67="2nd",5,IF(AA67="3rd",2,0.5)))),IF(Y67="team",IF(AA67="1st",IF(AB67="leader",5,5),IF(AA67="2nd",IF(AB67="leader",4,5),IF(AA67="3rd",IF(AB67="leader",3,3),IF(AB67="leader",0.5,0.5)))),IF(AA67="1st",5,IF(AA67="2nd",5,IF(AA67="3rd",5,0.5)))))))</f>
        <v>0</v>
      </c>
      <c r="AI67" t="s">
        <v>87</v>
      </c>
      <c r="AJ67" t="s">
        <v>55</v>
      </c>
      <c r="AK67">
        <f t="shared" ref="AK67:AK130" si="69">IF(ISBLANK(AI67),0,IF(AJ67="president",5,IF(AJ67="lead",4,3)))</f>
        <v>4</v>
      </c>
      <c r="AL67">
        <f t="shared" ref="AL67:AL130" si="70">IF(ISBLANK(AI67),0,IF(AJ67="president",5,IF(AJ67="lead",3,0)))</f>
        <v>3</v>
      </c>
      <c r="AM67">
        <f t="shared" ref="AM67:AM130" si="71">IF(ISBLANK(AI67),0,IF(AJ67="president",3,IF(AJ67="lead",2,1)))</f>
        <v>2</v>
      </c>
      <c r="AN67">
        <f t="shared" ref="AN67:AN130" si="72">IF(ISBLANK(AI67),0,IF(AJ67="president",2,IF(AJ67="lead",1,1)))</f>
        <v>1</v>
      </c>
      <c r="AO67" t="s">
        <v>231</v>
      </c>
      <c r="AP67" t="s">
        <v>54</v>
      </c>
      <c r="AQ67">
        <f t="shared" ref="AQ67:AQ130" si="73">IF(ISBLANK(AO67),0,IF(AP67="president",5,IF(AP67="lead",4,3)))</f>
        <v>3</v>
      </c>
      <c r="AR67">
        <f t="shared" ref="AR67:AR130" si="74">IF(ISBLANK(AO67),0,IF(AP67="president",5,IF(AP67="lead",3,0)))</f>
        <v>0</v>
      </c>
      <c r="AS67">
        <f t="shared" ref="AS67:AS130" si="75">IF(ISBLANK(AO67),0,IF(AP67="president",3,IF(AP67="lead",2,1)))</f>
        <v>1</v>
      </c>
      <c r="AT67">
        <f t="shared" ref="AT67:AT130" si="76">IF(ISBLANK(AO67),0,IF(AP67="president",3,IF(AP67="lead",2,1)))</f>
        <v>1</v>
      </c>
      <c r="AW67">
        <f t="shared" ref="AW67:AW130" si="77">IF(ISBLANK(AU67),0,IF(AV67="president",5,IF(AV67="lead",4,3)))</f>
        <v>0</v>
      </c>
      <c r="AX67">
        <f t="shared" ref="AX67:AX130" si="78">IF(ISBLANK(AU67),0,IF(AV67="president",5,IF(AV67="lead",3,0)))</f>
        <v>0</v>
      </c>
      <c r="AY67">
        <f t="shared" ref="AY67:AY130" si="79">IF(ISBLANK(AU67),0,IF(AV67="president",3,IF(AV67="lead",2,1)))</f>
        <v>0</v>
      </c>
      <c r="AZ67">
        <f t="shared" ref="AZ67:AZ130" si="80">IF(ISBLANK(AU67),0,IF(AV67="president",3,IF(AV67="lead",2,1)))</f>
        <v>0</v>
      </c>
      <c r="BA67" t="s">
        <v>201</v>
      </c>
      <c r="BB67" t="s">
        <v>80</v>
      </c>
      <c r="BC67" t="s">
        <v>68</v>
      </c>
      <c r="BD67" t="s">
        <v>59</v>
      </c>
      <c r="BE67" t="s">
        <v>54</v>
      </c>
      <c r="BF67">
        <f t="shared" ref="BF67:BF130" si="81">(IF(ISBLANK(BA67),0,IF(BD67="team",IF(BB67="universitylevel",IF(BC67="1st",IF(BE67="captain",2,IF(BE67="vicecaptain",3,4)),IF(BC67="2nd",IF(BE67="captain",1,IF(BE67="vicecaptain",2,3)),IF(BC67="3rd",IF(BE67="captain",1,IF(BE67="vicecaptain",1.5,3)),IF(BE67="captain",1,IF(BE67="vicecaptain",1.5,1))))),0),0)))+(IF(ISBLANK(BA67),0,IF(BD67="team",IF(BB67="nationallevel",IF(BC67="1st",IF(BE67="captain",2,IF(BE67="vicecaptain",3,4)),IF(BC67="2nd",IF(BE67="captain",2,IF(BE67="vicecaptain",3,4)),IF(BC67="3rd",IF(BE67="captain",1,IF(BE67="vicecaptain",2,3)),IF(BE67="captain",1,IF(BE67="vicecaptain",1.5,1))))),0),0)))+(IF(ISBLANK(BA67),0,IF(BD67="team",IF(BB67="internationallevel",IF(BC67="1st",IF(BE67="captain",2,IF(BE67="vicecaptain",3,5)),IF(BC67="2nd",IF(BE67="captain",2,IF(BE67="vicecaptain",3,4)),IF(BC67="3rd",IF(BE67="captain",2,IF(BE67="vicecaptain",3,4)),IF(BE67="captain",1,IF(BE67="vicecaptain",1.5,1))))),0),0)))</f>
        <v>0</v>
      </c>
      <c r="BG67">
        <f t="shared" ref="BG67:BG130" si="82">IF(ISBLANK(BA67),0,IF(BD67="team",IF(BB67="universitylevel",IF(BC67="1st",IF(BE67="captain",2,IF(BE67="vicecaptain",1,0)),IF(BC67="2nd",IF(BE67="captain",2,IF(BE67="vicecaptain",1,0)),IF(BC67="3rd",IF(BE67="captain",1,IF(BE67="vicecaptain",0.5,0)),IF(BE67="captain",0.5,0)))),IF(BB67="nationallevel",IF(BC67="1st",IF(BE67="captain",3,IF(BE67="vicecaptain",2,0)),IF(BC67="2nd",IF(BE67="captain",2,IF(BE67="vicecaptain",1,0)),IF(BC67="3rd",IF(BE67="captain",2,IF(BE67="vicecaptain",1,0)),IF(BE67="captain",0.5,0)))),IF(BC67="1st",IF(BE67="captain",3,IF(BE67="vicecaptain",2,0)),IF(BC67="2nd",IF(BE67="captain",3,IF(BE67="vicecaptain",2,0)),IF(BC67="3rd",IF(BE67="captain",2,IF(BE67="vicecaptain",1,0)),IF(BE67="captain",0.5,0)))))),0))</f>
        <v>0</v>
      </c>
      <c r="BH67" t="b">
        <f t="shared" ref="BH67:BH130" si="83">IF(ISBLANK(BA67),0,IF(BD67="team",IF(BB67="universitylevel",IF(BC67="1st",IF(BE67="captain",3,IF(BE67="vicecaptain",3,3)),IF(BC67="2nd",IF(BE67="captain",3,IF(BE67="vicecaptain",3,3)),IF(BC67="3rd",IF(BE67="captain",3,IF(BE67="vicecaptain",3,2)),IF(BE67="captain",0.5,IF(BE67="vicecaptain",0.5,1))))),0),IF(BB67="universitylevel",IF(BC67="1st",7,IF(BC67="2nd",6,IF(BC67="3rd",5,2))))))</f>
        <v>0</v>
      </c>
      <c r="BN67">
        <f t="shared" ref="BN67:BN130" si="84">IF(ISBLANK(BI67),0,IF(BK67="team",IF(BJ67="universitylevel",IF(BL67="1st",IF(BM67="captain",2,IF(BM67="vicecaptain",1,0)),IF(BL67="2nd",IF(BM67="captain",2,IF(BM67="vicecaptain",1,0)),IF(BL67="3rd",IF(BM67="captain",1,IF(BM67="vicecaptain",0.5,0)),IF(BM67="captain",0.5,0)))),IF(BJ67="nationallevel",IF(BL67="1st",IF(BM67="captain",3,IF(BM67="vicecaptain",2,0)),IF(BL67="2nd",IF(BM67="captain",2,IF(BM67="vicecaptain",1,0)),IF(BL67="3rd",IF(BM67="captain",2,IF(BM67="vicecaptain",1,0)),IF(BM67="captain",0.5,0)))),IF(BL67="1st",IF(BM67="captain",3,IF(BM67="vicecaptain",2,0)),IF(BL67="2nd",IF(BM67="captain",3,IF(BM67="vicecaptain",2,0)),IF(BM67="3rd",IF(BM67="captain",2,IF(BM67="vicecaptain",1,0)),IF(BM67="captain",0.5,0)))))),0))</f>
        <v>0</v>
      </c>
      <c r="BO67">
        <f t="shared" ref="BO67:BO130" si="85">(IF(ISBLANK(BI67),0,IF(BK67="team",IF(BJ67="universitylevel",IF(BL67="1st",IF(BM67="captain",2,IF(BM67="vicecaptain",3,4)),IF(BL67="2nd",IF(BM67="captain",1,IF(BM67="vicecaptain",2,3)),IF(BL67="3rd",IF(BM67="captain",1,IF(BM67="vicecaptain",1.5,3)),IF(BM67="captain",1,IF(BM67="vicecaptain",1.5,1))))),0),0)))+(IF(ISBLANK(BI67),0,IF(BK67="team",IF(BJ67="nationallevel",IF(BL67="1st",IF(BM67="captain",2,IF(BM67="vicecaptain",3,4)),IF(BL67="2nd",IF(BM67="captain",2,IF(BM67="vicecaptain",3,4)),IF(BL67="3rd",IF(BM67="captain",1,IF(BM67="vicecaptain",2,3)),IF(BM67="captain",1,IF(BM67="vicecaptain",1.5,1))))),0),0)))+(IF(ISBLANK(BI67),0,IF(BK67="team",IF(BJ67="internationallevel",IF(BL67="1st",IF(BM67="captain",2,IF(BM67="vicecaptain",3,5)),IF(BL67="2nd",IF(BM67="captain",2,IF(BM67="vicecaptain",3,4)),IF(BL67="3rd",IF(BM67="captain",2,IF(BM67="vicecaptain",3,4)),IF(BM67="captain",1,IF(BM67="vicecaptain",1.5,1))))),0),0)))</f>
        <v>0</v>
      </c>
      <c r="BP67">
        <f t="shared" ref="BP67:BP130" si="86">IF(ISBLANK(BI67),0,IF(BK67="team",IF(BJ67="universitylevel",IF(BL67="1st",IF(BM67="captain",3,IF(BM67="vicecaptain",3,3)),IF(BL67="2nd",IF(BM67="captain",3,IF(BM67="vicecaptain",3,3)),IF(BL67="3rd",IF(BM67="captain",3,IF(BM67="vicecaptain",3,2)),IF(BM67="captain",0.5,IF(BM67="vicecaptain",0.5,1))))),0),IF(BJ67="universitylevel",IF(BL67="1st",7,IF(BL67="2nd",6,IF(BL67="3rd",5,2))))))</f>
        <v>0</v>
      </c>
      <c r="BV67">
        <f t="shared" ref="BV67:BV130" si="87">IF(ISBLANK(BQ67),0,IF(BS67="team",IF(BR67="universitylevel",IF(BT67="1st",IF(BU67="captain",2,IF(BU67="vicecaptain",1,0)),IF(BT67="2nd",IF(BU67="captain",2,IF(BU67="vicecaptain",1,0)),IF(BT67="3rd",IF(BU67="captain",1,IF(BU67="vicecaptain",0.5,0)),IF(BU67="captain",0.5,0)))),IF(BR67="nationallevel",IF(BT67="1st",IF(BU67="captain",3,IF(BU67="vicecaptain",2,0)),IF(BT67="2nd",IF(BU67="captain",2,IF(BU67="vicecaptain",1,0)),IF(BT67="3rd",IF(BU67="captain",2,IF(BU67="vicecaptain",1,0)),IF(BU67="captain",0.5,0)))),IF(BT67="1st",IF(BU67="captain",3,IF(BU67="vicecaptain",2,0)),IF(BT67="2nd",IF(BU67="captain",3,IF(BU67="vicecaptain",2,0)),IF(BT67="3rd",IF(BU67="captain",2,IF(BU67="vicecaptain",1,0)),IF(BU67="captain",0.5,0)))))),0))</f>
        <v>0</v>
      </c>
      <c r="BW67">
        <f t="shared" ref="BW67:BW130" si="88">(IF(ISBLANK(BQ67),0,IF(BS67="team",IF(BR67="universitylevel",IF(BT67="1st",IF(BU67="captain",2,IF(BU67="vicecaptain",3,4)),IF(BT67="2nd",IF(BU67="captain",1,IF(BU67="vicecaptain",2,3)),IF(BT67="3rd",IF(BU67="captain",1,IF(BU67="vicecaptain",1.5,3)),IF(BU67="captain",1,IF(BU67="vicecaptain",1.5,1))))),0),0)))+(IF(ISBLANK(BQ67),0,IF(BS67="team",IF(BR67="nationallevel",IF(BT67="1st",IF(BU67="captain",2,IF(BU67="vicecaptain",3,4)),IF(BT67="2nd",IF(BU67="captain",2,IF(BU67="vicecaptain",3,4)),IF(BT67="3rd",IF(BU67="captain",1,IF(BU67="vicecaptain",2,3)),IF(BU67="captain",1,IF(BU67="vicecaptain",1.5,1))))),0),0)))+(IF(ISBLANK(BQ67),0,IF(BS67="team",IF(BR67="internationallevel",IF(BT67="1st",IF(BU67="captain",2,IF(BU67="vicecaptain",3,5)),IF(BT67="2nd",IF(BU67="captain",2,IF(BU67="vicecaptain",3,4)),IF(BT67="3rd",IF(BU67="captain",2,IF(BU67="vicecaptain",3,4)),IF(BU67="captain",1,IF(BU67="vicecaptain",1.5,1))))),0),0)))</f>
        <v>0</v>
      </c>
      <c r="BX67">
        <f t="shared" ref="BX67:BX130" si="89">IF(ISBLANK(BQ67),0,IF(BS67="team",IF(BR67="universitylevel",IF(BT67="1st",IF(BU67="captain",3,IF(BU67="vicecaptain",3,3)),IF(BT67="2nd",IF(BU67="captain",3,IF(BU67="vicecaptain",3,3)),IF(BT67="3rd",IF(BU67="captain",3,IF(BU67="vicecaptain",3,2)),IF(BU67="captain",0.5,IF(BU67="vicecaptain",0.5,1))))),0),IF(BR67="universitylevel",IF(BT67="1st",7,IF(BT67="2nd",6,IF(BT67="3rd",5,2))))))</f>
        <v>0</v>
      </c>
      <c r="BY67" t="s">
        <v>232</v>
      </c>
      <c r="BZ67" t="s">
        <v>65</v>
      </c>
      <c r="CB67">
        <f t="shared" ref="CB67:CB130" si="90">IF(ISBLANK(BY67),0,IF(BZ67="expert",10,IF(BZ67="intermediate",10,5)))</f>
        <v>10</v>
      </c>
      <c r="CC67">
        <f t="shared" ref="CC67:CC130" si="91">IF(ISBLANK(BY67),0,IF(BZ67="expert",10,IF(BZ67="intermediate",5,5)))</f>
        <v>5</v>
      </c>
      <c r="CD67">
        <f t="shared" ref="CD67:CD130" si="92">IF(ISBLANK(BY67),0,5)</f>
        <v>5</v>
      </c>
      <c r="CE67" t="s">
        <v>233</v>
      </c>
      <c r="CF67" t="s">
        <v>129</v>
      </c>
      <c r="CH67">
        <f t="shared" ref="CH67:CH130" si="93">IF(ISBLANK(CE67),0,IF(CF67="expert",10,IF(CF67="intermediate",10,5)))</f>
        <v>10</v>
      </c>
      <c r="CI67">
        <f t="shared" ref="CI67:CI130" si="94">IF(ISBLANK(CE67),0,IF(CF67="expert",10,IF(CF67="intermediate",5,5)))</f>
        <v>10</v>
      </c>
      <c r="CJ67">
        <f t="shared" ref="CJ67:CJ130" si="95">IF(ISBLANK(CE68),0,5)</f>
        <v>5</v>
      </c>
      <c r="CN67">
        <f t="shared" ref="CN67:CN130" si="96">IF(ISBLANK(CK67),0,IF(CL67="expert",10,IF(CL67="intermediate",10,5)))</f>
        <v>0</v>
      </c>
      <c r="CO67">
        <f t="shared" ref="CO67:CO130" si="97">IF(ISBLANK(CK67),0,IF(CL67="expert",10,IF(CL67="intermediate",5,5)))</f>
        <v>0</v>
      </c>
      <c r="CP67">
        <f t="shared" ref="CP67:CP130" si="98">IF(ISBLANK(CK67),0,5)</f>
        <v>0</v>
      </c>
      <c r="CR67">
        <v>2</v>
      </c>
      <c r="CS67" t="s">
        <v>88</v>
      </c>
      <c r="CT67">
        <f t="shared" ref="CT67:CT130" si="99">A67+CB67+CH67+CN67</f>
        <v>35</v>
      </c>
      <c r="CU67">
        <f t="shared" ref="CU67:CU130" si="100">J67+T67+AD67+AL67+AR67+AX67+BG67+BN67+BV67</f>
        <v>3</v>
      </c>
      <c r="CV67">
        <f t="shared" ref="CV67:CV130" si="101">AK67+AQ67+AW67</f>
        <v>7</v>
      </c>
      <c r="CW67">
        <f t="shared" ref="CW67:CW130" si="102">L67+U67+AE67+CC67+CI67+CO67</f>
        <v>20</v>
      </c>
      <c r="CX67">
        <f t="shared" ref="CX67:CX130" si="103">M67+V67+AF67+AN67+AT67+AZ67+BH67+BP67+BX67</f>
        <v>7</v>
      </c>
      <c r="CY67">
        <f t="shared" ref="CY67:CY130" si="104">K67+W67+AG67+CD67+CJ67+CP67</f>
        <v>15</v>
      </c>
      <c r="CZ67">
        <f t="shared" ref="CZ67:CZ130" si="105">I67+S67+AC67+AM67+AS67+AY67+BF67+BO67+BW67</f>
        <v>3</v>
      </c>
    </row>
    <row r="68" spans="1:104" x14ac:dyDescent="0.3">
      <c r="A68">
        <f t="shared" si="53"/>
        <v>15</v>
      </c>
      <c r="B68">
        <v>3.2</v>
      </c>
      <c r="C68" t="s">
        <v>49</v>
      </c>
      <c r="D68" t="s">
        <v>160</v>
      </c>
      <c r="E68" t="s">
        <v>51</v>
      </c>
      <c r="F68" t="s">
        <v>57</v>
      </c>
      <c r="G68" t="s">
        <v>58</v>
      </c>
      <c r="H68" t="s">
        <v>73</v>
      </c>
      <c r="I68">
        <f t="shared" si="54"/>
        <v>1</v>
      </c>
      <c r="J68">
        <f t="shared" si="55"/>
        <v>1</v>
      </c>
      <c r="K68">
        <f t="shared" si="56"/>
        <v>1</v>
      </c>
      <c r="L68">
        <f t="shared" si="57"/>
        <v>1</v>
      </c>
      <c r="M68">
        <f t="shared" si="58"/>
        <v>1</v>
      </c>
      <c r="N68" t="s">
        <v>234</v>
      </c>
      <c r="O68" t="s">
        <v>51</v>
      </c>
      <c r="P68" t="s">
        <v>57</v>
      </c>
      <c r="Q68" t="s">
        <v>53</v>
      </c>
      <c r="R68" t="s">
        <v>54</v>
      </c>
      <c r="S68">
        <f t="shared" si="59"/>
        <v>1</v>
      </c>
      <c r="T68">
        <f t="shared" si="60"/>
        <v>0</v>
      </c>
      <c r="U68">
        <f t="shared" si="61"/>
        <v>0.5</v>
      </c>
      <c r="V68">
        <f t="shared" si="62"/>
        <v>0.5</v>
      </c>
      <c r="W68">
        <f t="shared" si="63"/>
        <v>0.5</v>
      </c>
      <c r="AC68">
        <f t="shared" si="64"/>
        <v>0</v>
      </c>
      <c r="AD68">
        <f t="shared" si="65"/>
        <v>0</v>
      </c>
      <c r="AE68">
        <f t="shared" si="66"/>
        <v>0</v>
      </c>
      <c r="AF68">
        <f t="shared" si="67"/>
        <v>0</v>
      </c>
      <c r="AG68">
        <f t="shared" si="68"/>
        <v>0</v>
      </c>
      <c r="AI68" t="s">
        <v>50</v>
      </c>
      <c r="AJ68" t="s">
        <v>93</v>
      </c>
      <c r="AK68">
        <f t="shared" si="69"/>
        <v>5</v>
      </c>
      <c r="AL68">
        <f t="shared" si="70"/>
        <v>5</v>
      </c>
      <c r="AM68">
        <f t="shared" si="71"/>
        <v>3</v>
      </c>
      <c r="AN68">
        <f t="shared" si="72"/>
        <v>2</v>
      </c>
      <c r="AO68" t="s">
        <v>140</v>
      </c>
      <c r="AP68" t="s">
        <v>54</v>
      </c>
      <c r="AQ68">
        <f t="shared" si="73"/>
        <v>3</v>
      </c>
      <c r="AR68">
        <f t="shared" si="74"/>
        <v>0</v>
      </c>
      <c r="AS68">
        <f t="shared" si="75"/>
        <v>1</v>
      </c>
      <c r="AT68">
        <f t="shared" si="76"/>
        <v>1</v>
      </c>
      <c r="AW68">
        <f t="shared" si="77"/>
        <v>0</v>
      </c>
      <c r="AX68">
        <f t="shared" si="78"/>
        <v>0</v>
      </c>
      <c r="AY68">
        <f t="shared" si="79"/>
        <v>0</v>
      </c>
      <c r="AZ68">
        <f t="shared" si="80"/>
        <v>0</v>
      </c>
      <c r="BA68" t="s">
        <v>166</v>
      </c>
      <c r="BB68" t="s">
        <v>57</v>
      </c>
      <c r="BC68" t="s">
        <v>58</v>
      </c>
      <c r="BD68" t="s">
        <v>59</v>
      </c>
      <c r="BF68">
        <f t="shared" si="81"/>
        <v>0</v>
      </c>
      <c r="BG68">
        <f t="shared" si="82"/>
        <v>0</v>
      </c>
      <c r="BH68">
        <f t="shared" si="83"/>
        <v>5</v>
      </c>
      <c r="BN68">
        <f t="shared" si="84"/>
        <v>0</v>
      </c>
      <c r="BO68">
        <f t="shared" si="85"/>
        <v>0</v>
      </c>
      <c r="BP68">
        <f t="shared" si="86"/>
        <v>0</v>
      </c>
      <c r="BV68">
        <f t="shared" si="87"/>
        <v>0</v>
      </c>
      <c r="BW68">
        <f t="shared" si="88"/>
        <v>0</v>
      </c>
      <c r="BX68">
        <f t="shared" si="89"/>
        <v>0</v>
      </c>
      <c r="BY68" t="s">
        <v>235</v>
      </c>
      <c r="BZ68" t="s">
        <v>60</v>
      </c>
      <c r="CB68">
        <f t="shared" si="90"/>
        <v>5</v>
      </c>
      <c r="CC68">
        <f t="shared" si="91"/>
        <v>5</v>
      </c>
      <c r="CD68">
        <f t="shared" si="92"/>
        <v>5</v>
      </c>
      <c r="CE68" t="s">
        <v>157</v>
      </c>
      <c r="CF68" t="s">
        <v>65</v>
      </c>
      <c r="CH68">
        <f t="shared" si="93"/>
        <v>10</v>
      </c>
      <c r="CI68">
        <f t="shared" si="94"/>
        <v>5</v>
      </c>
      <c r="CJ68">
        <f t="shared" si="95"/>
        <v>5</v>
      </c>
      <c r="CN68">
        <f t="shared" si="96"/>
        <v>0</v>
      </c>
      <c r="CO68">
        <f t="shared" si="97"/>
        <v>0</v>
      </c>
      <c r="CP68">
        <f t="shared" si="98"/>
        <v>0</v>
      </c>
      <c r="CR68">
        <v>3</v>
      </c>
      <c r="CS68" t="s">
        <v>63</v>
      </c>
      <c r="CT68">
        <f t="shared" si="99"/>
        <v>30</v>
      </c>
      <c r="CU68">
        <f t="shared" si="100"/>
        <v>6</v>
      </c>
      <c r="CV68">
        <f t="shared" si="101"/>
        <v>8</v>
      </c>
      <c r="CW68">
        <f t="shared" si="102"/>
        <v>11.5</v>
      </c>
      <c r="CX68">
        <f t="shared" si="103"/>
        <v>9.5</v>
      </c>
      <c r="CY68">
        <f t="shared" si="104"/>
        <v>11.5</v>
      </c>
      <c r="CZ68">
        <f t="shared" si="105"/>
        <v>6</v>
      </c>
    </row>
    <row r="69" spans="1:104" x14ac:dyDescent="0.3">
      <c r="A69">
        <f t="shared" si="53"/>
        <v>15</v>
      </c>
      <c r="B69">
        <v>3.01</v>
      </c>
      <c r="C69" t="s">
        <v>49</v>
      </c>
      <c r="D69" t="s">
        <v>173</v>
      </c>
      <c r="E69" t="s">
        <v>51</v>
      </c>
      <c r="F69" t="s">
        <v>57</v>
      </c>
      <c r="G69" t="s">
        <v>81</v>
      </c>
      <c r="H69" t="s">
        <v>54</v>
      </c>
      <c r="I69">
        <f t="shared" si="54"/>
        <v>3</v>
      </c>
      <c r="J69">
        <f t="shared" si="55"/>
        <v>0</v>
      </c>
      <c r="K69">
        <f t="shared" si="56"/>
        <v>2</v>
      </c>
      <c r="L69">
        <f t="shared" si="57"/>
        <v>3</v>
      </c>
      <c r="M69">
        <f t="shared" si="58"/>
        <v>2</v>
      </c>
      <c r="N69" t="s">
        <v>72</v>
      </c>
      <c r="O69" t="s">
        <v>51</v>
      </c>
      <c r="P69" t="s">
        <v>57</v>
      </c>
      <c r="Q69" t="s">
        <v>58</v>
      </c>
      <c r="R69" t="s">
        <v>73</v>
      </c>
      <c r="S69">
        <f t="shared" si="59"/>
        <v>1</v>
      </c>
      <c r="T69">
        <f t="shared" si="60"/>
        <v>1</v>
      </c>
      <c r="U69">
        <f t="shared" si="61"/>
        <v>1</v>
      </c>
      <c r="V69">
        <f t="shared" si="62"/>
        <v>1</v>
      </c>
      <c r="W69">
        <f t="shared" si="63"/>
        <v>1</v>
      </c>
      <c r="X69" t="s">
        <v>160</v>
      </c>
      <c r="Y69" t="s">
        <v>51</v>
      </c>
      <c r="Z69" t="s">
        <v>57</v>
      </c>
      <c r="AA69" t="s">
        <v>58</v>
      </c>
      <c r="AB69" t="s">
        <v>54</v>
      </c>
      <c r="AC69">
        <f t="shared" si="64"/>
        <v>3</v>
      </c>
      <c r="AD69">
        <f t="shared" si="65"/>
        <v>0</v>
      </c>
      <c r="AE69">
        <f t="shared" si="66"/>
        <v>1</v>
      </c>
      <c r="AF69">
        <f t="shared" si="67"/>
        <v>1</v>
      </c>
      <c r="AG69">
        <f t="shared" si="68"/>
        <v>1</v>
      </c>
      <c r="AI69" t="s">
        <v>236</v>
      </c>
      <c r="AJ69" t="s">
        <v>54</v>
      </c>
      <c r="AK69">
        <f t="shared" si="69"/>
        <v>3</v>
      </c>
      <c r="AL69">
        <f t="shared" si="70"/>
        <v>0</v>
      </c>
      <c r="AM69">
        <f t="shared" si="71"/>
        <v>1</v>
      </c>
      <c r="AN69">
        <f t="shared" si="72"/>
        <v>1</v>
      </c>
      <c r="AO69" t="s">
        <v>87</v>
      </c>
      <c r="AP69" t="s">
        <v>54</v>
      </c>
      <c r="AQ69">
        <f t="shared" si="73"/>
        <v>3</v>
      </c>
      <c r="AR69">
        <f t="shared" si="74"/>
        <v>0</v>
      </c>
      <c r="AS69">
        <f t="shared" si="75"/>
        <v>1</v>
      </c>
      <c r="AT69">
        <f t="shared" si="76"/>
        <v>1</v>
      </c>
      <c r="AW69">
        <f t="shared" si="77"/>
        <v>0</v>
      </c>
      <c r="AX69">
        <f t="shared" si="78"/>
        <v>0</v>
      </c>
      <c r="AY69">
        <f t="shared" si="79"/>
        <v>0</v>
      </c>
      <c r="AZ69">
        <f t="shared" si="80"/>
        <v>0</v>
      </c>
      <c r="BA69" t="s">
        <v>201</v>
      </c>
      <c r="BB69" t="s">
        <v>57</v>
      </c>
      <c r="BC69" t="s">
        <v>58</v>
      </c>
      <c r="BD69" t="s">
        <v>59</v>
      </c>
      <c r="BF69">
        <f t="shared" si="81"/>
        <v>0</v>
      </c>
      <c r="BG69">
        <f t="shared" si="82"/>
        <v>0</v>
      </c>
      <c r="BH69">
        <f t="shared" si="83"/>
        <v>5</v>
      </c>
      <c r="BI69" t="s">
        <v>166</v>
      </c>
      <c r="BJ69" t="s">
        <v>80</v>
      </c>
      <c r="BK69" t="s">
        <v>51</v>
      </c>
      <c r="BL69" t="s">
        <v>81</v>
      </c>
      <c r="BM69" t="s">
        <v>197</v>
      </c>
      <c r="BN69">
        <f t="shared" si="84"/>
        <v>1</v>
      </c>
      <c r="BO69">
        <f t="shared" si="85"/>
        <v>3</v>
      </c>
      <c r="BP69">
        <f t="shared" si="86"/>
        <v>0</v>
      </c>
      <c r="BV69">
        <f t="shared" si="87"/>
        <v>0</v>
      </c>
      <c r="BW69">
        <f t="shared" si="88"/>
        <v>0</v>
      </c>
      <c r="BX69">
        <f t="shared" si="89"/>
        <v>0</v>
      </c>
      <c r="BY69" t="s">
        <v>192</v>
      </c>
      <c r="BZ69" t="s">
        <v>65</v>
      </c>
      <c r="CB69">
        <f t="shared" si="90"/>
        <v>10</v>
      </c>
      <c r="CC69">
        <f t="shared" si="91"/>
        <v>5</v>
      </c>
      <c r="CD69">
        <f t="shared" si="92"/>
        <v>5</v>
      </c>
      <c r="CE69" t="s">
        <v>158</v>
      </c>
      <c r="CF69" t="s">
        <v>65</v>
      </c>
      <c r="CH69">
        <f t="shared" si="93"/>
        <v>10</v>
      </c>
      <c r="CI69">
        <f t="shared" si="94"/>
        <v>5</v>
      </c>
      <c r="CJ69">
        <f t="shared" si="95"/>
        <v>0</v>
      </c>
      <c r="CN69">
        <f t="shared" si="96"/>
        <v>0</v>
      </c>
      <c r="CO69">
        <f t="shared" si="97"/>
        <v>0</v>
      </c>
      <c r="CP69">
        <f t="shared" si="98"/>
        <v>0</v>
      </c>
      <c r="CR69">
        <v>6</v>
      </c>
      <c r="CS69" t="s">
        <v>63</v>
      </c>
      <c r="CT69">
        <f t="shared" si="99"/>
        <v>35</v>
      </c>
      <c r="CU69">
        <f t="shared" si="100"/>
        <v>2</v>
      </c>
      <c r="CV69">
        <f t="shared" si="101"/>
        <v>6</v>
      </c>
      <c r="CW69">
        <f t="shared" si="102"/>
        <v>15</v>
      </c>
      <c r="CX69">
        <f t="shared" si="103"/>
        <v>11</v>
      </c>
      <c r="CY69">
        <f t="shared" si="104"/>
        <v>9</v>
      </c>
      <c r="CZ69">
        <f t="shared" si="105"/>
        <v>12</v>
      </c>
    </row>
    <row r="70" spans="1:104" x14ac:dyDescent="0.3">
      <c r="A70">
        <f t="shared" si="53"/>
        <v>10</v>
      </c>
      <c r="B70">
        <v>2.7</v>
      </c>
      <c r="C70" t="s">
        <v>49</v>
      </c>
      <c r="D70" t="s">
        <v>237</v>
      </c>
      <c r="E70" t="s">
        <v>51</v>
      </c>
      <c r="F70" t="s">
        <v>80</v>
      </c>
      <c r="G70" t="s">
        <v>58</v>
      </c>
      <c r="H70" t="s">
        <v>73</v>
      </c>
      <c r="I70">
        <f t="shared" si="54"/>
        <v>2</v>
      </c>
      <c r="J70">
        <f t="shared" si="55"/>
        <v>2</v>
      </c>
      <c r="K70">
        <f t="shared" si="56"/>
        <v>2</v>
      </c>
      <c r="L70">
        <f t="shared" si="57"/>
        <v>2</v>
      </c>
      <c r="M70">
        <f t="shared" si="58"/>
        <v>2</v>
      </c>
      <c r="S70">
        <f t="shared" si="59"/>
        <v>0</v>
      </c>
      <c r="T70">
        <f t="shared" si="60"/>
        <v>0</v>
      </c>
      <c r="U70">
        <f t="shared" si="61"/>
        <v>0</v>
      </c>
      <c r="V70">
        <f t="shared" si="62"/>
        <v>0</v>
      </c>
      <c r="W70">
        <f t="shared" si="63"/>
        <v>0</v>
      </c>
      <c r="AC70">
        <f t="shared" si="64"/>
        <v>0</v>
      </c>
      <c r="AD70">
        <f t="shared" si="65"/>
        <v>0</v>
      </c>
      <c r="AE70">
        <f t="shared" si="66"/>
        <v>0</v>
      </c>
      <c r="AF70">
        <f t="shared" si="67"/>
        <v>0</v>
      </c>
      <c r="AG70">
        <f t="shared" si="68"/>
        <v>0</v>
      </c>
      <c r="AI70" t="s">
        <v>149</v>
      </c>
      <c r="AJ70" t="s">
        <v>93</v>
      </c>
      <c r="AK70">
        <f t="shared" si="69"/>
        <v>5</v>
      </c>
      <c r="AL70">
        <f t="shared" si="70"/>
        <v>5</v>
      </c>
      <c r="AM70">
        <f t="shared" si="71"/>
        <v>3</v>
      </c>
      <c r="AN70">
        <f t="shared" si="72"/>
        <v>2</v>
      </c>
      <c r="AO70" t="s">
        <v>238</v>
      </c>
      <c r="AP70" t="s">
        <v>55</v>
      </c>
      <c r="AQ70">
        <f t="shared" si="73"/>
        <v>4</v>
      </c>
      <c r="AR70">
        <f t="shared" si="74"/>
        <v>3</v>
      </c>
      <c r="AS70">
        <f t="shared" si="75"/>
        <v>2</v>
      </c>
      <c r="AT70">
        <f t="shared" si="76"/>
        <v>2</v>
      </c>
      <c r="AW70">
        <f t="shared" si="77"/>
        <v>0</v>
      </c>
      <c r="AX70">
        <f t="shared" si="78"/>
        <v>0</v>
      </c>
      <c r="AY70">
        <f t="shared" si="79"/>
        <v>0</v>
      </c>
      <c r="AZ70">
        <f t="shared" si="80"/>
        <v>0</v>
      </c>
      <c r="BA70" t="s">
        <v>95</v>
      </c>
      <c r="BB70" t="s">
        <v>80</v>
      </c>
      <c r="BC70" t="s">
        <v>81</v>
      </c>
      <c r="BD70" t="s">
        <v>51</v>
      </c>
      <c r="BF70">
        <f t="shared" si="81"/>
        <v>4</v>
      </c>
      <c r="BG70">
        <f t="shared" si="82"/>
        <v>0</v>
      </c>
      <c r="BH70">
        <f t="shared" si="83"/>
        <v>0</v>
      </c>
      <c r="BN70">
        <f t="shared" si="84"/>
        <v>0</v>
      </c>
      <c r="BO70">
        <f t="shared" si="85"/>
        <v>0</v>
      </c>
      <c r="BP70">
        <f t="shared" si="86"/>
        <v>0</v>
      </c>
      <c r="BV70">
        <f t="shared" si="87"/>
        <v>0</v>
      </c>
      <c r="BW70">
        <f t="shared" si="88"/>
        <v>0</v>
      </c>
      <c r="BX70">
        <f t="shared" si="89"/>
        <v>0</v>
      </c>
      <c r="BY70" t="s">
        <v>75</v>
      </c>
      <c r="BZ70" t="s">
        <v>129</v>
      </c>
      <c r="CB70">
        <f t="shared" si="90"/>
        <v>10</v>
      </c>
      <c r="CC70">
        <f t="shared" si="91"/>
        <v>10</v>
      </c>
      <c r="CD70">
        <f t="shared" si="92"/>
        <v>5</v>
      </c>
      <c r="CH70">
        <f t="shared" si="93"/>
        <v>0</v>
      </c>
      <c r="CI70">
        <f t="shared" si="94"/>
        <v>0</v>
      </c>
      <c r="CJ70">
        <f t="shared" si="95"/>
        <v>5</v>
      </c>
      <c r="CN70">
        <f t="shared" si="96"/>
        <v>0</v>
      </c>
      <c r="CO70">
        <f t="shared" si="97"/>
        <v>0</v>
      </c>
      <c r="CP70">
        <f t="shared" si="98"/>
        <v>0</v>
      </c>
      <c r="CR70">
        <v>3</v>
      </c>
      <c r="CS70" t="s">
        <v>88</v>
      </c>
      <c r="CT70">
        <f t="shared" si="99"/>
        <v>20</v>
      </c>
      <c r="CU70">
        <f t="shared" si="100"/>
        <v>10</v>
      </c>
      <c r="CV70">
        <f t="shared" si="101"/>
        <v>9</v>
      </c>
      <c r="CW70">
        <f t="shared" si="102"/>
        <v>12</v>
      </c>
      <c r="CX70">
        <f t="shared" si="103"/>
        <v>6</v>
      </c>
      <c r="CY70">
        <f t="shared" si="104"/>
        <v>12</v>
      </c>
      <c r="CZ70">
        <f t="shared" si="105"/>
        <v>11</v>
      </c>
    </row>
    <row r="71" spans="1:104" x14ac:dyDescent="0.3">
      <c r="A71">
        <f t="shared" si="53"/>
        <v>15</v>
      </c>
      <c r="B71">
        <v>3.2</v>
      </c>
      <c r="C71" t="s">
        <v>49</v>
      </c>
      <c r="D71" t="s">
        <v>239</v>
      </c>
      <c r="E71" t="s">
        <v>59</v>
      </c>
      <c r="F71" t="s">
        <v>57</v>
      </c>
      <c r="G71" t="s">
        <v>53</v>
      </c>
      <c r="H71" t="s">
        <v>54</v>
      </c>
      <c r="I71">
        <f t="shared" si="54"/>
        <v>0</v>
      </c>
      <c r="J71">
        <f t="shared" si="55"/>
        <v>0</v>
      </c>
      <c r="K71">
        <f t="shared" si="56"/>
        <v>0.5</v>
      </c>
      <c r="L71">
        <f t="shared" si="57"/>
        <v>1</v>
      </c>
      <c r="M71">
        <f t="shared" si="58"/>
        <v>1</v>
      </c>
      <c r="N71" t="s">
        <v>217</v>
      </c>
      <c r="O71" t="s">
        <v>51</v>
      </c>
      <c r="P71" t="s">
        <v>57</v>
      </c>
      <c r="Q71" t="s">
        <v>81</v>
      </c>
      <c r="R71" t="s">
        <v>73</v>
      </c>
      <c r="S71">
        <f t="shared" si="59"/>
        <v>2</v>
      </c>
      <c r="T71">
        <f t="shared" si="60"/>
        <v>2</v>
      </c>
      <c r="U71">
        <f t="shared" si="61"/>
        <v>2</v>
      </c>
      <c r="V71">
        <f t="shared" si="62"/>
        <v>2</v>
      </c>
      <c r="W71">
        <f t="shared" si="63"/>
        <v>2</v>
      </c>
      <c r="X71" t="s">
        <v>240</v>
      </c>
      <c r="Y71" t="s">
        <v>51</v>
      </c>
      <c r="Z71" t="s">
        <v>57</v>
      </c>
      <c r="AA71" t="s">
        <v>81</v>
      </c>
      <c r="AB71" t="s">
        <v>54</v>
      </c>
      <c r="AC71">
        <f t="shared" si="64"/>
        <v>3</v>
      </c>
      <c r="AD71">
        <f t="shared" si="65"/>
        <v>0</v>
      </c>
      <c r="AE71">
        <f t="shared" si="66"/>
        <v>3</v>
      </c>
      <c r="AF71">
        <f t="shared" si="67"/>
        <v>2</v>
      </c>
      <c r="AG71">
        <f t="shared" si="68"/>
        <v>2</v>
      </c>
      <c r="AI71" t="s">
        <v>241</v>
      </c>
      <c r="AJ71" t="s">
        <v>93</v>
      </c>
      <c r="AK71">
        <f t="shared" si="69"/>
        <v>5</v>
      </c>
      <c r="AL71">
        <f t="shared" si="70"/>
        <v>5</v>
      </c>
      <c r="AM71">
        <f t="shared" si="71"/>
        <v>3</v>
      </c>
      <c r="AN71">
        <f t="shared" si="72"/>
        <v>2</v>
      </c>
      <c r="AQ71">
        <f t="shared" si="73"/>
        <v>0</v>
      </c>
      <c r="AR71">
        <f t="shared" si="74"/>
        <v>0</v>
      </c>
      <c r="AS71">
        <f t="shared" si="75"/>
        <v>0</v>
      </c>
      <c r="AT71">
        <f t="shared" si="76"/>
        <v>0</v>
      </c>
      <c r="AW71">
        <f t="shared" si="77"/>
        <v>0</v>
      </c>
      <c r="AX71">
        <f t="shared" si="78"/>
        <v>0</v>
      </c>
      <c r="AY71">
        <f t="shared" si="79"/>
        <v>0</v>
      </c>
      <c r="AZ71">
        <f t="shared" si="80"/>
        <v>0</v>
      </c>
      <c r="BA71" t="s">
        <v>95</v>
      </c>
      <c r="BB71" t="s">
        <v>80</v>
      </c>
      <c r="BC71" t="s">
        <v>81</v>
      </c>
      <c r="BD71" t="s">
        <v>51</v>
      </c>
      <c r="BE71" t="s">
        <v>69</v>
      </c>
      <c r="BF71">
        <f t="shared" si="81"/>
        <v>2</v>
      </c>
      <c r="BG71">
        <f t="shared" si="82"/>
        <v>2</v>
      </c>
      <c r="BH71">
        <f t="shared" si="83"/>
        <v>0</v>
      </c>
      <c r="BN71">
        <f t="shared" si="84"/>
        <v>0</v>
      </c>
      <c r="BO71">
        <f t="shared" si="85"/>
        <v>0</v>
      </c>
      <c r="BP71">
        <f t="shared" si="86"/>
        <v>0</v>
      </c>
      <c r="BV71">
        <f t="shared" si="87"/>
        <v>0</v>
      </c>
      <c r="BW71">
        <f t="shared" si="88"/>
        <v>0</v>
      </c>
      <c r="BX71">
        <f t="shared" si="89"/>
        <v>0</v>
      </c>
      <c r="BY71" t="s">
        <v>242</v>
      </c>
      <c r="BZ71" t="s">
        <v>65</v>
      </c>
      <c r="CB71">
        <f t="shared" si="90"/>
        <v>10</v>
      </c>
      <c r="CC71">
        <f t="shared" si="91"/>
        <v>5</v>
      </c>
      <c r="CD71">
        <f t="shared" si="92"/>
        <v>5</v>
      </c>
      <c r="CE71" t="s">
        <v>243</v>
      </c>
      <c r="CF71" t="s">
        <v>60</v>
      </c>
      <c r="CH71">
        <f t="shared" si="93"/>
        <v>5</v>
      </c>
      <c r="CI71">
        <f t="shared" si="94"/>
        <v>5</v>
      </c>
      <c r="CJ71">
        <f t="shared" si="95"/>
        <v>0</v>
      </c>
      <c r="CN71">
        <f t="shared" si="96"/>
        <v>0</v>
      </c>
      <c r="CO71">
        <f t="shared" si="97"/>
        <v>0</v>
      </c>
      <c r="CP71">
        <f t="shared" si="98"/>
        <v>0</v>
      </c>
      <c r="CR71">
        <v>5</v>
      </c>
      <c r="CS71" t="s">
        <v>63</v>
      </c>
      <c r="CT71">
        <f t="shared" si="99"/>
        <v>30</v>
      </c>
      <c r="CU71">
        <f t="shared" si="100"/>
        <v>9</v>
      </c>
      <c r="CV71">
        <f t="shared" si="101"/>
        <v>5</v>
      </c>
      <c r="CW71">
        <f t="shared" si="102"/>
        <v>16</v>
      </c>
      <c r="CX71">
        <f t="shared" si="103"/>
        <v>7</v>
      </c>
      <c r="CY71">
        <f t="shared" si="104"/>
        <v>9.5</v>
      </c>
      <c r="CZ71">
        <f t="shared" si="105"/>
        <v>10</v>
      </c>
    </row>
    <row r="72" spans="1:104" x14ac:dyDescent="0.3">
      <c r="A72">
        <f t="shared" si="53"/>
        <v>15</v>
      </c>
      <c r="B72">
        <v>3.1</v>
      </c>
      <c r="C72" t="s">
        <v>62</v>
      </c>
      <c r="I72">
        <f t="shared" si="54"/>
        <v>0</v>
      </c>
      <c r="J72">
        <f t="shared" si="55"/>
        <v>0</v>
      </c>
      <c r="K72">
        <f t="shared" si="56"/>
        <v>0</v>
      </c>
      <c r="L72">
        <f t="shared" si="57"/>
        <v>0</v>
      </c>
      <c r="M72">
        <f t="shared" si="58"/>
        <v>0</v>
      </c>
      <c r="S72">
        <f t="shared" si="59"/>
        <v>0</v>
      </c>
      <c r="T72">
        <f t="shared" si="60"/>
        <v>0</v>
      </c>
      <c r="U72">
        <f t="shared" si="61"/>
        <v>0</v>
      </c>
      <c r="V72">
        <f t="shared" si="62"/>
        <v>0</v>
      </c>
      <c r="W72">
        <f t="shared" si="63"/>
        <v>0</v>
      </c>
      <c r="AC72">
        <f t="shared" si="64"/>
        <v>0</v>
      </c>
      <c r="AD72">
        <f t="shared" si="65"/>
        <v>0</v>
      </c>
      <c r="AE72">
        <f t="shared" si="66"/>
        <v>0</v>
      </c>
      <c r="AF72">
        <f t="shared" si="67"/>
        <v>0</v>
      </c>
      <c r="AG72">
        <f t="shared" si="68"/>
        <v>0</v>
      </c>
      <c r="AI72" t="s">
        <v>87</v>
      </c>
      <c r="AJ72" t="s">
        <v>54</v>
      </c>
      <c r="AK72">
        <f t="shared" si="69"/>
        <v>3</v>
      </c>
      <c r="AL72">
        <f t="shared" si="70"/>
        <v>0</v>
      </c>
      <c r="AM72">
        <f t="shared" si="71"/>
        <v>1</v>
      </c>
      <c r="AN72">
        <f t="shared" si="72"/>
        <v>1</v>
      </c>
      <c r="AQ72">
        <f t="shared" si="73"/>
        <v>0</v>
      </c>
      <c r="AR72">
        <f t="shared" si="74"/>
        <v>0</v>
      </c>
      <c r="AS72">
        <f t="shared" si="75"/>
        <v>0</v>
      </c>
      <c r="AT72">
        <f t="shared" si="76"/>
        <v>0</v>
      </c>
      <c r="AW72">
        <f t="shared" si="77"/>
        <v>0</v>
      </c>
      <c r="AX72">
        <f t="shared" si="78"/>
        <v>0</v>
      </c>
      <c r="AY72">
        <f t="shared" si="79"/>
        <v>0</v>
      </c>
      <c r="AZ72">
        <f t="shared" si="80"/>
        <v>0</v>
      </c>
      <c r="BA72" t="s">
        <v>166</v>
      </c>
      <c r="BB72" t="s">
        <v>80</v>
      </c>
      <c r="BC72" t="s">
        <v>68</v>
      </c>
      <c r="BD72" t="s">
        <v>59</v>
      </c>
      <c r="BF72">
        <f t="shared" si="81"/>
        <v>0</v>
      </c>
      <c r="BG72">
        <f t="shared" si="82"/>
        <v>0</v>
      </c>
      <c r="BH72" t="b">
        <f t="shared" si="83"/>
        <v>0</v>
      </c>
      <c r="BN72">
        <f t="shared" si="84"/>
        <v>0</v>
      </c>
      <c r="BO72">
        <f t="shared" si="85"/>
        <v>0</v>
      </c>
      <c r="BP72">
        <f t="shared" si="86"/>
        <v>0</v>
      </c>
      <c r="BV72">
        <f t="shared" si="87"/>
        <v>0</v>
      </c>
      <c r="BW72">
        <f t="shared" si="88"/>
        <v>0</v>
      </c>
      <c r="BX72">
        <f t="shared" si="89"/>
        <v>0</v>
      </c>
      <c r="BY72" t="s">
        <v>244</v>
      </c>
      <c r="BZ72" t="s">
        <v>129</v>
      </c>
      <c r="CB72">
        <f t="shared" si="90"/>
        <v>10</v>
      </c>
      <c r="CC72">
        <f t="shared" si="91"/>
        <v>10</v>
      </c>
      <c r="CD72">
        <f t="shared" si="92"/>
        <v>5</v>
      </c>
      <c r="CH72">
        <f t="shared" si="93"/>
        <v>0</v>
      </c>
      <c r="CI72">
        <f t="shared" si="94"/>
        <v>0</v>
      </c>
      <c r="CJ72">
        <f t="shared" si="95"/>
        <v>0</v>
      </c>
      <c r="CN72">
        <f t="shared" si="96"/>
        <v>0</v>
      </c>
      <c r="CO72">
        <f t="shared" si="97"/>
        <v>0</v>
      </c>
      <c r="CP72">
        <f t="shared" si="98"/>
        <v>0</v>
      </c>
      <c r="CR72">
        <v>2</v>
      </c>
      <c r="CS72" t="s">
        <v>88</v>
      </c>
      <c r="CT72">
        <f t="shared" si="99"/>
        <v>25</v>
      </c>
      <c r="CU72">
        <f t="shared" si="100"/>
        <v>0</v>
      </c>
      <c r="CV72">
        <f t="shared" si="101"/>
        <v>3</v>
      </c>
      <c r="CW72">
        <f t="shared" si="102"/>
        <v>10</v>
      </c>
      <c r="CX72">
        <f t="shared" si="103"/>
        <v>1</v>
      </c>
      <c r="CY72">
        <f t="shared" si="104"/>
        <v>5</v>
      </c>
      <c r="CZ72">
        <f t="shared" si="105"/>
        <v>1</v>
      </c>
    </row>
    <row r="73" spans="1:104" x14ac:dyDescent="0.3">
      <c r="A73">
        <f t="shared" si="53"/>
        <v>15</v>
      </c>
      <c r="B73">
        <v>3.1</v>
      </c>
      <c r="C73" t="s">
        <v>49</v>
      </c>
      <c r="D73" t="s">
        <v>245</v>
      </c>
      <c r="E73" t="s">
        <v>51</v>
      </c>
      <c r="F73" t="s">
        <v>57</v>
      </c>
      <c r="G73" t="s">
        <v>68</v>
      </c>
      <c r="H73" t="s">
        <v>73</v>
      </c>
      <c r="I73">
        <f t="shared" si="54"/>
        <v>3</v>
      </c>
      <c r="J73">
        <f t="shared" si="55"/>
        <v>3</v>
      </c>
      <c r="K73">
        <f t="shared" si="56"/>
        <v>3</v>
      </c>
      <c r="L73">
        <f t="shared" si="57"/>
        <v>3</v>
      </c>
      <c r="M73">
        <f t="shared" si="58"/>
        <v>3</v>
      </c>
      <c r="S73">
        <f t="shared" si="59"/>
        <v>0</v>
      </c>
      <c r="T73">
        <f t="shared" si="60"/>
        <v>0</v>
      </c>
      <c r="U73">
        <f t="shared" si="61"/>
        <v>0</v>
      </c>
      <c r="V73">
        <f t="shared" si="62"/>
        <v>0</v>
      </c>
      <c r="W73">
        <f t="shared" si="63"/>
        <v>0</v>
      </c>
      <c r="AC73">
        <f t="shared" si="64"/>
        <v>0</v>
      </c>
      <c r="AD73">
        <f t="shared" si="65"/>
        <v>0</v>
      </c>
      <c r="AE73">
        <f t="shared" si="66"/>
        <v>0</v>
      </c>
      <c r="AF73">
        <f t="shared" si="67"/>
        <v>0</v>
      </c>
      <c r="AG73">
        <f t="shared" si="68"/>
        <v>0</v>
      </c>
      <c r="AI73" t="s">
        <v>224</v>
      </c>
      <c r="AJ73" t="s">
        <v>55</v>
      </c>
      <c r="AK73">
        <f t="shared" si="69"/>
        <v>4</v>
      </c>
      <c r="AL73">
        <f t="shared" si="70"/>
        <v>3</v>
      </c>
      <c r="AM73">
        <f t="shared" si="71"/>
        <v>2</v>
      </c>
      <c r="AN73">
        <f t="shared" si="72"/>
        <v>1</v>
      </c>
      <c r="AQ73">
        <f t="shared" si="73"/>
        <v>0</v>
      </c>
      <c r="AR73">
        <f t="shared" si="74"/>
        <v>0</v>
      </c>
      <c r="AS73">
        <f t="shared" si="75"/>
        <v>0</v>
      </c>
      <c r="AT73">
        <f t="shared" si="76"/>
        <v>0</v>
      </c>
      <c r="AW73">
        <f t="shared" si="77"/>
        <v>0</v>
      </c>
      <c r="AX73">
        <f t="shared" si="78"/>
        <v>0</v>
      </c>
      <c r="AY73">
        <f t="shared" si="79"/>
        <v>0</v>
      </c>
      <c r="AZ73">
        <f t="shared" si="80"/>
        <v>0</v>
      </c>
      <c r="BA73" t="s">
        <v>201</v>
      </c>
      <c r="BB73" t="s">
        <v>52</v>
      </c>
      <c r="BC73" t="s">
        <v>81</v>
      </c>
      <c r="BF73">
        <f t="shared" si="81"/>
        <v>0</v>
      </c>
      <c r="BG73">
        <f t="shared" si="82"/>
        <v>0</v>
      </c>
      <c r="BH73" t="b">
        <f t="shared" si="83"/>
        <v>0</v>
      </c>
      <c r="BN73">
        <f t="shared" si="84"/>
        <v>0</v>
      </c>
      <c r="BO73">
        <f t="shared" si="85"/>
        <v>0</v>
      </c>
      <c r="BP73">
        <f t="shared" si="86"/>
        <v>0</v>
      </c>
      <c r="BV73">
        <f t="shared" si="87"/>
        <v>0</v>
      </c>
      <c r="BW73">
        <f t="shared" si="88"/>
        <v>0</v>
      </c>
      <c r="BX73">
        <f t="shared" si="89"/>
        <v>0</v>
      </c>
      <c r="BY73" t="s">
        <v>246</v>
      </c>
      <c r="BZ73" t="s">
        <v>65</v>
      </c>
      <c r="CB73">
        <f t="shared" si="90"/>
        <v>10</v>
      </c>
      <c r="CC73">
        <f t="shared" si="91"/>
        <v>5</v>
      </c>
      <c r="CD73">
        <f t="shared" si="92"/>
        <v>5</v>
      </c>
      <c r="CH73">
        <f t="shared" si="93"/>
        <v>0</v>
      </c>
      <c r="CI73">
        <f t="shared" si="94"/>
        <v>0</v>
      </c>
      <c r="CJ73">
        <f t="shared" si="95"/>
        <v>0</v>
      </c>
      <c r="CN73">
        <f t="shared" si="96"/>
        <v>0</v>
      </c>
      <c r="CO73">
        <f t="shared" si="97"/>
        <v>0</v>
      </c>
      <c r="CP73">
        <f t="shared" si="98"/>
        <v>0</v>
      </c>
      <c r="CR73">
        <v>5</v>
      </c>
      <c r="CS73" t="s">
        <v>63</v>
      </c>
      <c r="CT73">
        <f t="shared" si="99"/>
        <v>25</v>
      </c>
      <c r="CU73">
        <f t="shared" si="100"/>
        <v>6</v>
      </c>
      <c r="CV73">
        <f t="shared" si="101"/>
        <v>4</v>
      </c>
      <c r="CW73">
        <f t="shared" si="102"/>
        <v>8</v>
      </c>
      <c r="CX73">
        <f t="shared" si="103"/>
        <v>4</v>
      </c>
      <c r="CY73">
        <f t="shared" si="104"/>
        <v>8</v>
      </c>
      <c r="CZ73">
        <f t="shared" si="105"/>
        <v>5</v>
      </c>
    </row>
    <row r="74" spans="1:104" x14ac:dyDescent="0.3">
      <c r="A74">
        <f t="shared" si="53"/>
        <v>20</v>
      </c>
      <c r="B74">
        <v>3.4</v>
      </c>
      <c r="C74" t="s">
        <v>49</v>
      </c>
      <c r="D74" t="s">
        <v>217</v>
      </c>
      <c r="E74" t="s">
        <v>51</v>
      </c>
      <c r="F74" t="s">
        <v>80</v>
      </c>
      <c r="G74" t="s">
        <v>68</v>
      </c>
      <c r="H74" t="s">
        <v>54</v>
      </c>
      <c r="I74">
        <f t="shared" si="54"/>
        <v>5</v>
      </c>
      <c r="J74">
        <f t="shared" si="55"/>
        <v>0</v>
      </c>
      <c r="K74">
        <f t="shared" si="56"/>
        <v>5</v>
      </c>
      <c r="L74">
        <f t="shared" si="57"/>
        <v>5</v>
      </c>
      <c r="M74">
        <f t="shared" si="58"/>
        <v>5</v>
      </c>
      <c r="S74">
        <f t="shared" si="59"/>
        <v>0</v>
      </c>
      <c r="T74">
        <f t="shared" si="60"/>
        <v>0</v>
      </c>
      <c r="U74">
        <f t="shared" si="61"/>
        <v>0</v>
      </c>
      <c r="V74">
        <f t="shared" si="62"/>
        <v>0</v>
      </c>
      <c r="W74">
        <f t="shared" si="63"/>
        <v>0</v>
      </c>
      <c r="AC74">
        <f t="shared" si="64"/>
        <v>0</v>
      </c>
      <c r="AD74">
        <f t="shared" si="65"/>
        <v>0</v>
      </c>
      <c r="AE74">
        <f t="shared" si="66"/>
        <v>0</v>
      </c>
      <c r="AF74">
        <f t="shared" si="67"/>
        <v>0</v>
      </c>
      <c r="AG74">
        <f t="shared" si="68"/>
        <v>0</v>
      </c>
      <c r="AI74" t="s">
        <v>247</v>
      </c>
      <c r="AJ74" t="s">
        <v>55</v>
      </c>
      <c r="AK74">
        <f t="shared" si="69"/>
        <v>4</v>
      </c>
      <c r="AL74">
        <f t="shared" si="70"/>
        <v>3</v>
      </c>
      <c r="AM74">
        <f t="shared" si="71"/>
        <v>2</v>
      </c>
      <c r="AN74">
        <f t="shared" si="72"/>
        <v>1</v>
      </c>
      <c r="AQ74">
        <f t="shared" si="73"/>
        <v>0</v>
      </c>
      <c r="AR74">
        <f t="shared" si="74"/>
        <v>0</v>
      </c>
      <c r="AS74">
        <f t="shared" si="75"/>
        <v>0</v>
      </c>
      <c r="AT74">
        <f t="shared" si="76"/>
        <v>0</v>
      </c>
      <c r="AW74">
        <f t="shared" si="77"/>
        <v>0</v>
      </c>
      <c r="AX74">
        <f t="shared" si="78"/>
        <v>0</v>
      </c>
      <c r="AY74">
        <f t="shared" si="79"/>
        <v>0</v>
      </c>
      <c r="AZ74">
        <f t="shared" si="80"/>
        <v>0</v>
      </c>
      <c r="BF74">
        <f t="shared" si="81"/>
        <v>0</v>
      </c>
      <c r="BG74">
        <f t="shared" si="82"/>
        <v>0</v>
      </c>
      <c r="BH74">
        <f t="shared" si="83"/>
        <v>0</v>
      </c>
      <c r="BN74">
        <f t="shared" si="84"/>
        <v>0</v>
      </c>
      <c r="BO74">
        <f t="shared" si="85"/>
        <v>0</v>
      </c>
      <c r="BP74">
        <f t="shared" si="86"/>
        <v>0</v>
      </c>
      <c r="BV74">
        <f t="shared" si="87"/>
        <v>0</v>
      </c>
      <c r="BW74">
        <f t="shared" si="88"/>
        <v>0</v>
      </c>
      <c r="BX74">
        <f t="shared" si="89"/>
        <v>0</v>
      </c>
      <c r="CB74">
        <f t="shared" si="90"/>
        <v>0</v>
      </c>
      <c r="CC74">
        <f t="shared" si="91"/>
        <v>0</v>
      </c>
      <c r="CD74">
        <f t="shared" si="92"/>
        <v>0</v>
      </c>
      <c r="CH74">
        <f t="shared" si="93"/>
        <v>0</v>
      </c>
      <c r="CI74">
        <f t="shared" si="94"/>
        <v>0</v>
      </c>
      <c r="CJ74">
        <f t="shared" si="95"/>
        <v>5</v>
      </c>
      <c r="CN74">
        <f t="shared" si="96"/>
        <v>0</v>
      </c>
      <c r="CO74">
        <f t="shared" si="97"/>
        <v>0</v>
      </c>
      <c r="CP74">
        <f t="shared" si="98"/>
        <v>0</v>
      </c>
      <c r="CR74">
        <v>2</v>
      </c>
      <c r="CS74" t="s">
        <v>88</v>
      </c>
      <c r="CT74">
        <f t="shared" si="99"/>
        <v>20</v>
      </c>
      <c r="CU74">
        <f t="shared" si="100"/>
        <v>3</v>
      </c>
      <c r="CV74">
        <f t="shared" si="101"/>
        <v>4</v>
      </c>
      <c r="CW74">
        <f t="shared" si="102"/>
        <v>5</v>
      </c>
      <c r="CX74">
        <f t="shared" si="103"/>
        <v>6</v>
      </c>
      <c r="CY74">
        <f t="shared" si="104"/>
        <v>10</v>
      </c>
      <c r="CZ74">
        <f t="shared" si="105"/>
        <v>7</v>
      </c>
    </row>
    <row r="75" spans="1:104" x14ac:dyDescent="0.3">
      <c r="A75">
        <f t="shared" si="53"/>
        <v>20</v>
      </c>
      <c r="B75">
        <v>3.5</v>
      </c>
      <c r="C75" t="s">
        <v>49</v>
      </c>
      <c r="D75" t="s">
        <v>248</v>
      </c>
      <c r="E75" t="s">
        <v>59</v>
      </c>
      <c r="F75" t="s">
        <v>57</v>
      </c>
      <c r="G75" t="s">
        <v>81</v>
      </c>
      <c r="I75">
        <f t="shared" si="54"/>
        <v>0</v>
      </c>
      <c r="J75">
        <f t="shared" si="55"/>
        <v>0</v>
      </c>
      <c r="K75">
        <f t="shared" si="56"/>
        <v>2</v>
      </c>
      <c r="L75">
        <f t="shared" si="57"/>
        <v>5</v>
      </c>
      <c r="M75">
        <f t="shared" si="58"/>
        <v>3</v>
      </c>
      <c r="N75" t="s">
        <v>249</v>
      </c>
      <c r="O75" t="s">
        <v>51</v>
      </c>
      <c r="P75" t="s">
        <v>57</v>
      </c>
      <c r="Q75" t="s">
        <v>68</v>
      </c>
      <c r="R75" t="s">
        <v>73</v>
      </c>
      <c r="S75">
        <f t="shared" si="59"/>
        <v>3</v>
      </c>
      <c r="T75">
        <f t="shared" si="60"/>
        <v>3</v>
      </c>
      <c r="U75">
        <f t="shared" si="61"/>
        <v>3</v>
      </c>
      <c r="V75">
        <f t="shared" si="62"/>
        <v>3</v>
      </c>
      <c r="W75">
        <f t="shared" si="63"/>
        <v>3</v>
      </c>
      <c r="X75" t="s">
        <v>250</v>
      </c>
      <c r="Y75" t="s">
        <v>59</v>
      </c>
      <c r="Z75" t="s">
        <v>57</v>
      </c>
      <c r="AA75" t="s">
        <v>68</v>
      </c>
      <c r="AC75">
        <f t="shared" si="64"/>
        <v>0</v>
      </c>
      <c r="AD75">
        <f t="shared" si="65"/>
        <v>0</v>
      </c>
      <c r="AE75">
        <f t="shared" si="66"/>
        <v>5</v>
      </c>
      <c r="AF75">
        <f t="shared" si="67"/>
        <v>5</v>
      </c>
      <c r="AG75">
        <f t="shared" si="68"/>
        <v>5</v>
      </c>
      <c r="AI75" t="s">
        <v>149</v>
      </c>
      <c r="AJ75" t="s">
        <v>54</v>
      </c>
      <c r="AK75">
        <f t="shared" si="69"/>
        <v>3</v>
      </c>
      <c r="AL75">
        <f t="shared" si="70"/>
        <v>0</v>
      </c>
      <c r="AM75">
        <f t="shared" si="71"/>
        <v>1</v>
      </c>
      <c r="AN75">
        <f t="shared" si="72"/>
        <v>1</v>
      </c>
      <c r="AO75" t="s">
        <v>204</v>
      </c>
      <c r="AP75" t="s">
        <v>54</v>
      </c>
      <c r="AQ75">
        <f t="shared" si="73"/>
        <v>3</v>
      </c>
      <c r="AR75">
        <f t="shared" si="74"/>
        <v>0</v>
      </c>
      <c r="AS75">
        <f t="shared" si="75"/>
        <v>1</v>
      </c>
      <c r="AT75">
        <f t="shared" si="76"/>
        <v>1</v>
      </c>
      <c r="AU75" t="s">
        <v>50</v>
      </c>
      <c r="AV75" t="s">
        <v>54</v>
      </c>
      <c r="AW75">
        <f t="shared" si="77"/>
        <v>3</v>
      </c>
      <c r="AX75">
        <f t="shared" si="78"/>
        <v>0</v>
      </c>
      <c r="AY75">
        <f t="shared" si="79"/>
        <v>1</v>
      </c>
      <c r="AZ75">
        <f t="shared" si="80"/>
        <v>1</v>
      </c>
      <c r="BA75" t="s">
        <v>183</v>
      </c>
      <c r="BB75" t="s">
        <v>57</v>
      </c>
      <c r="BC75" t="s">
        <v>68</v>
      </c>
      <c r="BD75" t="s">
        <v>59</v>
      </c>
      <c r="BF75">
        <f t="shared" si="81"/>
        <v>0</v>
      </c>
      <c r="BG75">
        <f t="shared" si="82"/>
        <v>0</v>
      </c>
      <c r="BH75">
        <f t="shared" si="83"/>
        <v>7</v>
      </c>
      <c r="BI75" t="s">
        <v>70</v>
      </c>
      <c r="BJ75" t="s">
        <v>57</v>
      </c>
      <c r="BK75" t="s">
        <v>51</v>
      </c>
      <c r="BL75" t="s">
        <v>81</v>
      </c>
      <c r="BM75" t="s">
        <v>54</v>
      </c>
      <c r="BN75">
        <f t="shared" si="84"/>
        <v>0</v>
      </c>
      <c r="BO75">
        <f t="shared" si="85"/>
        <v>3</v>
      </c>
      <c r="BP75">
        <f t="shared" si="86"/>
        <v>3</v>
      </c>
      <c r="BQ75" t="s">
        <v>176</v>
      </c>
      <c r="BR75" t="s">
        <v>57</v>
      </c>
      <c r="BT75" t="s">
        <v>68</v>
      </c>
      <c r="BV75">
        <f t="shared" si="87"/>
        <v>0</v>
      </c>
      <c r="BW75">
        <f t="shared" si="88"/>
        <v>0</v>
      </c>
      <c r="BX75">
        <f t="shared" si="89"/>
        <v>7</v>
      </c>
      <c r="BY75" t="s">
        <v>251</v>
      </c>
      <c r="BZ75" t="s">
        <v>60</v>
      </c>
      <c r="CB75">
        <f t="shared" si="90"/>
        <v>5</v>
      </c>
      <c r="CC75">
        <f t="shared" si="91"/>
        <v>5</v>
      </c>
      <c r="CD75">
        <f t="shared" si="92"/>
        <v>5</v>
      </c>
      <c r="CE75" t="s">
        <v>252</v>
      </c>
      <c r="CF75" t="s">
        <v>60</v>
      </c>
      <c r="CH75">
        <f t="shared" si="93"/>
        <v>5</v>
      </c>
      <c r="CI75">
        <f t="shared" si="94"/>
        <v>5</v>
      </c>
      <c r="CJ75">
        <f t="shared" si="95"/>
        <v>5</v>
      </c>
      <c r="CK75" t="s">
        <v>253</v>
      </c>
      <c r="CL75" t="s">
        <v>65</v>
      </c>
      <c r="CN75">
        <f t="shared" si="96"/>
        <v>10</v>
      </c>
      <c r="CO75">
        <f t="shared" si="97"/>
        <v>5</v>
      </c>
      <c r="CP75">
        <f t="shared" si="98"/>
        <v>5</v>
      </c>
      <c r="CR75">
        <v>6</v>
      </c>
      <c r="CS75" t="s">
        <v>63</v>
      </c>
      <c r="CT75">
        <f t="shared" si="99"/>
        <v>40</v>
      </c>
      <c r="CU75">
        <f t="shared" si="100"/>
        <v>3</v>
      </c>
      <c r="CV75">
        <f t="shared" si="101"/>
        <v>9</v>
      </c>
      <c r="CW75">
        <f t="shared" si="102"/>
        <v>28</v>
      </c>
      <c r="CX75">
        <f t="shared" si="103"/>
        <v>31</v>
      </c>
      <c r="CY75">
        <f t="shared" si="104"/>
        <v>25</v>
      </c>
      <c r="CZ75">
        <f t="shared" si="105"/>
        <v>9</v>
      </c>
    </row>
    <row r="76" spans="1:104" x14ac:dyDescent="0.3">
      <c r="A76">
        <f t="shared" si="53"/>
        <v>15</v>
      </c>
      <c r="B76">
        <v>3.2</v>
      </c>
      <c r="C76" t="s">
        <v>49</v>
      </c>
      <c r="D76" t="s">
        <v>173</v>
      </c>
      <c r="E76" t="s">
        <v>51</v>
      </c>
      <c r="F76" t="s">
        <v>57</v>
      </c>
      <c r="G76" t="s">
        <v>58</v>
      </c>
      <c r="H76" t="s">
        <v>73</v>
      </c>
      <c r="I76">
        <f t="shared" si="54"/>
        <v>1</v>
      </c>
      <c r="J76">
        <f t="shared" si="55"/>
        <v>1</v>
      </c>
      <c r="K76">
        <f t="shared" si="56"/>
        <v>1</v>
      </c>
      <c r="L76">
        <f t="shared" si="57"/>
        <v>1</v>
      </c>
      <c r="M76">
        <f t="shared" si="58"/>
        <v>1</v>
      </c>
      <c r="N76" t="s">
        <v>254</v>
      </c>
      <c r="O76" t="s">
        <v>51</v>
      </c>
      <c r="P76" t="s">
        <v>57</v>
      </c>
      <c r="Q76" t="s">
        <v>58</v>
      </c>
      <c r="R76" t="s">
        <v>73</v>
      </c>
      <c r="S76">
        <f t="shared" si="59"/>
        <v>1</v>
      </c>
      <c r="T76">
        <f t="shared" si="60"/>
        <v>1</v>
      </c>
      <c r="U76">
        <f t="shared" si="61"/>
        <v>1</v>
      </c>
      <c r="V76">
        <f t="shared" si="62"/>
        <v>1</v>
      </c>
      <c r="W76">
        <f t="shared" si="63"/>
        <v>1</v>
      </c>
      <c r="X76" t="s">
        <v>160</v>
      </c>
      <c r="Y76" t="s">
        <v>51</v>
      </c>
      <c r="Z76" t="s">
        <v>80</v>
      </c>
      <c r="AA76" t="s">
        <v>53</v>
      </c>
      <c r="AB76" t="s">
        <v>73</v>
      </c>
      <c r="AC76">
        <f t="shared" si="64"/>
        <v>0.5</v>
      </c>
      <c r="AD76">
        <f t="shared" si="65"/>
        <v>0.5</v>
      </c>
      <c r="AE76">
        <f t="shared" si="66"/>
        <v>0.5</v>
      </c>
      <c r="AF76">
        <f t="shared" si="67"/>
        <v>0.5</v>
      </c>
      <c r="AG76">
        <f t="shared" si="68"/>
        <v>0.5</v>
      </c>
      <c r="AI76" t="s">
        <v>50</v>
      </c>
      <c r="AJ76" t="s">
        <v>55</v>
      </c>
      <c r="AK76">
        <f t="shared" si="69"/>
        <v>4</v>
      </c>
      <c r="AL76">
        <f t="shared" si="70"/>
        <v>3</v>
      </c>
      <c r="AM76">
        <f t="shared" si="71"/>
        <v>2</v>
      </c>
      <c r="AN76">
        <f t="shared" si="72"/>
        <v>1</v>
      </c>
      <c r="AO76" t="s">
        <v>140</v>
      </c>
      <c r="AP76" t="s">
        <v>54</v>
      </c>
      <c r="AQ76">
        <f t="shared" si="73"/>
        <v>3</v>
      </c>
      <c r="AR76">
        <f t="shared" si="74"/>
        <v>0</v>
      </c>
      <c r="AS76">
        <f t="shared" si="75"/>
        <v>1</v>
      </c>
      <c r="AT76">
        <f t="shared" si="76"/>
        <v>1</v>
      </c>
      <c r="AW76">
        <f t="shared" si="77"/>
        <v>0</v>
      </c>
      <c r="AX76">
        <f t="shared" si="78"/>
        <v>0</v>
      </c>
      <c r="AY76">
        <f t="shared" si="79"/>
        <v>0</v>
      </c>
      <c r="AZ76">
        <f t="shared" si="80"/>
        <v>0</v>
      </c>
      <c r="BA76" t="s">
        <v>67</v>
      </c>
      <c r="BB76" t="s">
        <v>57</v>
      </c>
      <c r="BC76" t="s">
        <v>58</v>
      </c>
      <c r="BD76" t="s">
        <v>51</v>
      </c>
      <c r="BE76" t="s">
        <v>197</v>
      </c>
      <c r="BF76">
        <f t="shared" si="81"/>
        <v>1.5</v>
      </c>
      <c r="BG76">
        <f t="shared" si="82"/>
        <v>0.5</v>
      </c>
      <c r="BH76">
        <f t="shared" si="83"/>
        <v>3</v>
      </c>
      <c r="BN76">
        <f t="shared" si="84"/>
        <v>0</v>
      </c>
      <c r="BO76">
        <f t="shared" si="85"/>
        <v>0</v>
      </c>
      <c r="BP76">
        <f t="shared" si="86"/>
        <v>0</v>
      </c>
      <c r="BV76">
        <f t="shared" si="87"/>
        <v>0</v>
      </c>
      <c r="BW76">
        <f t="shared" si="88"/>
        <v>0</v>
      </c>
      <c r="BX76">
        <f t="shared" si="89"/>
        <v>0</v>
      </c>
      <c r="BY76" t="s">
        <v>157</v>
      </c>
      <c r="BZ76" t="s">
        <v>60</v>
      </c>
      <c r="CB76">
        <f t="shared" si="90"/>
        <v>5</v>
      </c>
      <c r="CC76">
        <f t="shared" si="91"/>
        <v>5</v>
      </c>
      <c r="CD76">
        <f t="shared" si="92"/>
        <v>5</v>
      </c>
      <c r="CE76" t="s">
        <v>127</v>
      </c>
      <c r="CF76" t="s">
        <v>60</v>
      </c>
      <c r="CH76">
        <f t="shared" si="93"/>
        <v>5</v>
      </c>
      <c r="CI76">
        <f t="shared" si="94"/>
        <v>5</v>
      </c>
      <c r="CJ76">
        <f t="shared" si="95"/>
        <v>0</v>
      </c>
      <c r="CN76">
        <f t="shared" si="96"/>
        <v>0</v>
      </c>
      <c r="CO76">
        <f t="shared" si="97"/>
        <v>0</v>
      </c>
      <c r="CP76">
        <f t="shared" si="98"/>
        <v>0</v>
      </c>
      <c r="CR76">
        <v>3</v>
      </c>
      <c r="CS76" t="s">
        <v>63</v>
      </c>
      <c r="CT76">
        <f t="shared" si="99"/>
        <v>25</v>
      </c>
      <c r="CU76">
        <f t="shared" si="100"/>
        <v>6</v>
      </c>
      <c r="CV76">
        <f t="shared" si="101"/>
        <v>7</v>
      </c>
      <c r="CW76">
        <f t="shared" si="102"/>
        <v>12.5</v>
      </c>
      <c r="CX76">
        <f t="shared" si="103"/>
        <v>7.5</v>
      </c>
      <c r="CY76">
        <f t="shared" si="104"/>
        <v>7.5</v>
      </c>
      <c r="CZ76">
        <f t="shared" si="105"/>
        <v>7</v>
      </c>
    </row>
    <row r="77" spans="1:104" x14ac:dyDescent="0.3">
      <c r="A77">
        <f t="shared" si="53"/>
        <v>10</v>
      </c>
      <c r="B77">
        <v>2.8</v>
      </c>
      <c r="C77" t="s">
        <v>49</v>
      </c>
      <c r="D77" t="s">
        <v>173</v>
      </c>
      <c r="E77" t="s">
        <v>51</v>
      </c>
      <c r="F77" t="s">
        <v>57</v>
      </c>
      <c r="G77" t="s">
        <v>53</v>
      </c>
      <c r="I77">
        <f t="shared" si="54"/>
        <v>1</v>
      </c>
      <c r="J77">
        <f t="shared" si="55"/>
        <v>0</v>
      </c>
      <c r="K77">
        <f t="shared" si="56"/>
        <v>0.5</v>
      </c>
      <c r="L77">
        <f t="shared" si="57"/>
        <v>0.5</v>
      </c>
      <c r="M77">
        <f t="shared" si="58"/>
        <v>0.5</v>
      </c>
      <c r="S77">
        <f t="shared" si="59"/>
        <v>0</v>
      </c>
      <c r="T77">
        <f t="shared" si="60"/>
        <v>0</v>
      </c>
      <c r="U77">
        <f t="shared" si="61"/>
        <v>0</v>
      </c>
      <c r="V77">
        <f t="shared" si="62"/>
        <v>0</v>
      </c>
      <c r="W77">
        <f t="shared" si="63"/>
        <v>0</v>
      </c>
      <c r="AC77">
        <f t="shared" si="64"/>
        <v>0</v>
      </c>
      <c r="AD77">
        <f t="shared" si="65"/>
        <v>0</v>
      </c>
      <c r="AE77">
        <f t="shared" si="66"/>
        <v>0</v>
      </c>
      <c r="AF77">
        <f t="shared" si="67"/>
        <v>0</v>
      </c>
      <c r="AG77">
        <f t="shared" si="68"/>
        <v>0</v>
      </c>
      <c r="AK77">
        <f t="shared" si="69"/>
        <v>0</v>
      </c>
      <c r="AL77">
        <f t="shared" si="70"/>
        <v>0</v>
      </c>
      <c r="AM77">
        <f t="shared" si="71"/>
        <v>0</v>
      </c>
      <c r="AN77">
        <f t="shared" si="72"/>
        <v>0</v>
      </c>
      <c r="AQ77">
        <f t="shared" si="73"/>
        <v>0</v>
      </c>
      <c r="AR77">
        <f t="shared" si="74"/>
        <v>0</v>
      </c>
      <c r="AS77">
        <f t="shared" si="75"/>
        <v>0</v>
      </c>
      <c r="AT77">
        <f t="shared" si="76"/>
        <v>0</v>
      </c>
      <c r="AW77">
        <f t="shared" si="77"/>
        <v>0</v>
      </c>
      <c r="AX77">
        <f t="shared" si="78"/>
        <v>0</v>
      </c>
      <c r="AY77">
        <f t="shared" si="79"/>
        <v>0</v>
      </c>
      <c r="AZ77">
        <f t="shared" si="80"/>
        <v>0</v>
      </c>
      <c r="BF77">
        <f t="shared" si="81"/>
        <v>0</v>
      </c>
      <c r="BG77">
        <f t="shared" si="82"/>
        <v>0</v>
      </c>
      <c r="BH77">
        <f t="shared" si="83"/>
        <v>0</v>
      </c>
      <c r="BN77">
        <f t="shared" si="84"/>
        <v>0</v>
      </c>
      <c r="BO77">
        <f t="shared" si="85"/>
        <v>0</v>
      </c>
      <c r="BP77">
        <f t="shared" si="86"/>
        <v>0</v>
      </c>
      <c r="BV77">
        <f t="shared" si="87"/>
        <v>0</v>
      </c>
      <c r="BW77">
        <f t="shared" si="88"/>
        <v>0</v>
      </c>
      <c r="BX77">
        <f t="shared" si="89"/>
        <v>0</v>
      </c>
      <c r="BY77" t="s">
        <v>157</v>
      </c>
      <c r="BZ77" t="s">
        <v>60</v>
      </c>
      <c r="CB77">
        <f t="shared" si="90"/>
        <v>5</v>
      </c>
      <c r="CC77">
        <f t="shared" si="91"/>
        <v>5</v>
      </c>
      <c r="CD77">
        <f t="shared" si="92"/>
        <v>5</v>
      </c>
      <c r="CH77">
        <f t="shared" si="93"/>
        <v>0</v>
      </c>
      <c r="CI77">
        <f t="shared" si="94"/>
        <v>0</v>
      </c>
      <c r="CJ77">
        <f t="shared" si="95"/>
        <v>5</v>
      </c>
      <c r="CN77">
        <f t="shared" si="96"/>
        <v>0</v>
      </c>
      <c r="CO77">
        <f t="shared" si="97"/>
        <v>0</v>
      </c>
      <c r="CP77">
        <f t="shared" si="98"/>
        <v>0</v>
      </c>
      <c r="CS77" t="s">
        <v>88</v>
      </c>
      <c r="CT77">
        <f t="shared" si="99"/>
        <v>15</v>
      </c>
      <c r="CU77">
        <f t="shared" si="100"/>
        <v>0</v>
      </c>
      <c r="CV77">
        <f t="shared" si="101"/>
        <v>0</v>
      </c>
      <c r="CW77">
        <f t="shared" si="102"/>
        <v>5.5</v>
      </c>
      <c r="CX77">
        <f t="shared" si="103"/>
        <v>0.5</v>
      </c>
      <c r="CY77">
        <f t="shared" si="104"/>
        <v>10.5</v>
      </c>
      <c r="CZ77">
        <f t="shared" si="105"/>
        <v>1</v>
      </c>
    </row>
    <row r="78" spans="1:104" x14ac:dyDescent="0.3">
      <c r="A78">
        <f t="shared" si="53"/>
        <v>10</v>
      </c>
      <c r="B78">
        <v>2.5</v>
      </c>
      <c r="C78" t="s">
        <v>62</v>
      </c>
      <c r="I78">
        <f t="shared" si="54"/>
        <v>0</v>
      </c>
      <c r="J78">
        <f t="shared" si="55"/>
        <v>0</v>
      </c>
      <c r="K78">
        <f t="shared" si="56"/>
        <v>0</v>
      </c>
      <c r="L78">
        <f t="shared" si="57"/>
        <v>0</v>
      </c>
      <c r="M78">
        <f t="shared" si="58"/>
        <v>0</v>
      </c>
      <c r="S78">
        <f t="shared" si="59"/>
        <v>0</v>
      </c>
      <c r="T78">
        <f t="shared" si="60"/>
        <v>0</v>
      </c>
      <c r="U78">
        <f t="shared" si="61"/>
        <v>0</v>
      </c>
      <c r="V78">
        <f t="shared" si="62"/>
        <v>0</v>
      </c>
      <c r="W78">
        <f t="shared" si="63"/>
        <v>0</v>
      </c>
      <c r="AC78">
        <f t="shared" si="64"/>
        <v>0</v>
      </c>
      <c r="AD78">
        <f t="shared" si="65"/>
        <v>0</v>
      </c>
      <c r="AE78">
        <f t="shared" si="66"/>
        <v>0</v>
      </c>
      <c r="AF78">
        <f t="shared" si="67"/>
        <v>0</v>
      </c>
      <c r="AG78">
        <f t="shared" si="68"/>
        <v>0</v>
      </c>
      <c r="AI78" t="s">
        <v>161</v>
      </c>
      <c r="AJ78" t="s">
        <v>54</v>
      </c>
      <c r="AK78">
        <f t="shared" si="69"/>
        <v>3</v>
      </c>
      <c r="AL78">
        <f t="shared" si="70"/>
        <v>0</v>
      </c>
      <c r="AM78">
        <f t="shared" si="71"/>
        <v>1</v>
      </c>
      <c r="AN78">
        <f t="shared" si="72"/>
        <v>1</v>
      </c>
      <c r="AQ78">
        <f t="shared" si="73"/>
        <v>0</v>
      </c>
      <c r="AR78">
        <f t="shared" si="74"/>
        <v>0</v>
      </c>
      <c r="AS78">
        <f t="shared" si="75"/>
        <v>0</v>
      </c>
      <c r="AT78">
        <f t="shared" si="76"/>
        <v>0</v>
      </c>
      <c r="AW78">
        <f t="shared" si="77"/>
        <v>0</v>
      </c>
      <c r="AX78">
        <f t="shared" si="78"/>
        <v>0</v>
      </c>
      <c r="AY78">
        <f t="shared" si="79"/>
        <v>0</v>
      </c>
      <c r="AZ78">
        <f t="shared" si="80"/>
        <v>0</v>
      </c>
      <c r="BF78">
        <f t="shared" si="81"/>
        <v>0</v>
      </c>
      <c r="BG78">
        <f t="shared" si="82"/>
        <v>0</v>
      </c>
      <c r="BH78">
        <f t="shared" si="83"/>
        <v>0</v>
      </c>
      <c r="BN78">
        <f t="shared" si="84"/>
        <v>0</v>
      </c>
      <c r="BO78">
        <f t="shared" si="85"/>
        <v>0</v>
      </c>
      <c r="BP78">
        <f t="shared" si="86"/>
        <v>0</v>
      </c>
      <c r="BV78">
        <f t="shared" si="87"/>
        <v>0</v>
      </c>
      <c r="BW78">
        <f t="shared" si="88"/>
        <v>0</v>
      </c>
      <c r="BX78">
        <f t="shared" si="89"/>
        <v>0</v>
      </c>
      <c r="BY78" t="s">
        <v>158</v>
      </c>
      <c r="BZ78" t="s">
        <v>65</v>
      </c>
      <c r="CB78">
        <f t="shared" si="90"/>
        <v>10</v>
      </c>
      <c r="CC78">
        <f t="shared" si="91"/>
        <v>5</v>
      </c>
      <c r="CD78">
        <f t="shared" si="92"/>
        <v>5</v>
      </c>
      <c r="CE78" t="s">
        <v>157</v>
      </c>
      <c r="CF78" t="s">
        <v>65</v>
      </c>
      <c r="CH78">
        <f t="shared" si="93"/>
        <v>10</v>
      </c>
      <c r="CI78">
        <f t="shared" si="94"/>
        <v>5</v>
      </c>
      <c r="CJ78">
        <f t="shared" si="95"/>
        <v>5</v>
      </c>
      <c r="CN78">
        <f t="shared" si="96"/>
        <v>0</v>
      </c>
      <c r="CO78">
        <f t="shared" si="97"/>
        <v>0</v>
      </c>
      <c r="CP78">
        <f t="shared" si="98"/>
        <v>0</v>
      </c>
      <c r="CR78">
        <v>3</v>
      </c>
      <c r="CS78" t="s">
        <v>88</v>
      </c>
      <c r="CT78">
        <f t="shared" si="99"/>
        <v>30</v>
      </c>
      <c r="CU78">
        <f t="shared" si="100"/>
        <v>0</v>
      </c>
      <c r="CV78">
        <f t="shared" si="101"/>
        <v>3</v>
      </c>
      <c r="CW78">
        <f t="shared" si="102"/>
        <v>10</v>
      </c>
      <c r="CX78">
        <f t="shared" si="103"/>
        <v>1</v>
      </c>
      <c r="CY78">
        <f t="shared" si="104"/>
        <v>10</v>
      </c>
      <c r="CZ78">
        <f t="shared" si="105"/>
        <v>1</v>
      </c>
    </row>
    <row r="79" spans="1:104" x14ac:dyDescent="0.3">
      <c r="A79">
        <f t="shared" si="53"/>
        <v>20</v>
      </c>
      <c r="B79">
        <v>3.34</v>
      </c>
      <c r="C79" t="s">
        <v>49</v>
      </c>
      <c r="D79" t="s">
        <v>160</v>
      </c>
      <c r="E79" t="s">
        <v>51</v>
      </c>
      <c r="F79" t="s">
        <v>57</v>
      </c>
      <c r="G79" t="s">
        <v>68</v>
      </c>
      <c r="H79" t="s">
        <v>73</v>
      </c>
      <c r="I79">
        <f t="shared" si="54"/>
        <v>3</v>
      </c>
      <c r="J79">
        <f t="shared" si="55"/>
        <v>3</v>
      </c>
      <c r="K79">
        <f t="shared" si="56"/>
        <v>3</v>
      </c>
      <c r="L79">
        <f t="shared" si="57"/>
        <v>3</v>
      </c>
      <c r="M79">
        <f t="shared" si="58"/>
        <v>3</v>
      </c>
      <c r="N79" t="s">
        <v>254</v>
      </c>
      <c r="O79" t="s">
        <v>51</v>
      </c>
      <c r="P79" t="s">
        <v>57</v>
      </c>
      <c r="Q79" t="s">
        <v>58</v>
      </c>
      <c r="R79" t="s">
        <v>54</v>
      </c>
      <c r="S79">
        <f t="shared" si="59"/>
        <v>3</v>
      </c>
      <c r="T79">
        <f t="shared" si="60"/>
        <v>0</v>
      </c>
      <c r="U79">
        <f t="shared" si="61"/>
        <v>1</v>
      </c>
      <c r="V79">
        <f t="shared" si="62"/>
        <v>1</v>
      </c>
      <c r="W79">
        <f t="shared" si="63"/>
        <v>1</v>
      </c>
      <c r="AC79">
        <f t="shared" si="64"/>
        <v>0</v>
      </c>
      <c r="AD79">
        <f t="shared" si="65"/>
        <v>0</v>
      </c>
      <c r="AE79">
        <f t="shared" si="66"/>
        <v>0</v>
      </c>
      <c r="AF79">
        <f t="shared" si="67"/>
        <v>0</v>
      </c>
      <c r="AG79">
        <f t="shared" si="68"/>
        <v>0</v>
      </c>
      <c r="AI79" t="s">
        <v>238</v>
      </c>
      <c r="AJ79" t="s">
        <v>54</v>
      </c>
      <c r="AK79">
        <f t="shared" si="69"/>
        <v>3</v>
      </c>
      <c r="AL79">
        <f t="shared" si="70"/>
        <v>0</v>
      </c>
      <c r="AM79">
        <f t="shared" si="71"/>
        <v>1</v>
      </c>
      <c r="AN79">
        <f t="shared" si="72"/>
        <v>1</v>
      </c>
      <c r="AO79" t="s">
        <v>50</v>
      </c>
      <c r="AP79" t="s">
        <v>54</v>
      </c>
      <c r="AQ79">
        <f t="shared" si="73"/>
        <v>3</v>
      </c>
      <c r="AR79">
        <f t="shared" si="74"/>
        <v>0</v>
      </c>
      <c r="AS79">
        <f t="shared" si="75"/>
        <v>1</v>
      </c>
      <c r="AT79">
        <f t="shared" si="76"/>
        <v>1</v>
      </c>
      <c r="AU79" t="s">
        <v>161</v>
      </c>
      <c r="AV79" t="s">
        <v>54</v>
      </c>
      <c r="AW79">
        <f t="shared" si="77"/>
        <v>3</v>
      </c>
      <c r="AX79">
        <f t="shared" si="78"/>
        <v>0</v>
      </c>
      <c r="AY79">
        <f t="shared" si="79"/>
        <v>1</v>
      </c>
      <c r="AZ79">
        <f t="shared" si="80"/>
        <v>1</v>
      </c>
      <c r="BA79" t="s">
        <v>166</v>
      </c>
      <c r="BC79" t="s">
        <v>81</v>
      </c>
      <c r="BD79" t="s">
        <v>59</v>
      </c>
      <c r="BF79">
        <f t="shared" si="81"/>
        <v>0</v>
      </c>
      <c r="BG79">
        <f t="shared" si="82"/>
        <v>0</v>
      </c>
      <c r="BH79" t="b">
        <f t="shared" si="83"/>
        <v>0</v>
      </c>
      <c r="BI79" t="s">
        <v>201</v>
      </c>
      <c r="BJ79" t="s">
        <v>57</v>
      </c>
      <c r="BK79" t="s">
        <v>59</v>
      </c>
      <c r="BL79" t="s">
        <v>58</v>
      </c>
      <c r="BN79">
        <f t="shared" si="84"/>
        <v>0</v>
      </c>
      <c r="BO79">
        <f t="shared" si="85"/>
        <v>0</v>
      </c>
      <c r="BP79">
        <f t="shared" si="86"/>
        <v>5</v>
      </c>
      <c r="BQ79" t="s">
        <v>67</v>
      </c>
      <c r="BR79" t="s">
        <v>57</v>
      </c>
      <c r="BT79" t="s">
        <v>58</v>
      </c>
      <c r="BU79" t="s">
        <v>197</v>
      </c>
      <c r="BV79">
        <f t="shared" si="87"/>
        <v>0</v>
      </c>
      <c r="BW79">
        <f t="shared" si="88"/>
        <v>0</v>
      </c>
      <c r="BX79">
        <f t="shared" si="89"/>
        <v>5</v>
      </c>
      <c r="BY79" t="s">
        <v>100</v>
      </c>
      <c r="BZ79" t="s">
        <v>65</v>
      </c>
      <c r="CB79">
        <f t="shared" si="90"/>
        <v>10</v>
      </c>
      <c r="CC79">
        <f t="shared" si="91"/>
        <v>5</v>
      </c>
      <c r="CD79">
        <f t="shared" si="92"/>
        <v>5</v>
      </c>
      <c r="CE79" t="s">
        <v>246</v>
      </c>
      <c r="CF79" t="s">
        <v>65</v>
      </c>
      <c r="CH79">
        <f t="shared" si="93"/>
        <v>10</v>
      </c>
      <c r="CI79">
        <f t="shared" si="94"/>
        <v>5</v>
      </c>
      <c r="CJ79">
        <f t="shared" si="95"/>
        <v>5</v>
      </c>
      <c r="CK79" t="s">
        <v>255</v>
      </c>
      <c r="CL79" t="s">
        <v>60</v>
      </c>
      <c r="CN79">
        <f t="shared" si="96"/>
        <v>5</v>
      </c>
      <c r="CO79">
        <f t="shared" si="97"/>
        <v>5</v>
      </c>
      <c r="CP79">
        <f t="shared" si="98"/>
        <v>5</v>
      </c>
      <c r="CR79">
        <v>5</v>
      </c>
      <c r="CS79" t="s">
        <v>61</v>
      </c>
      <c r="CT79">
        <f t="shared" si="99"/>
        <v>45</v>
      </c>
      <c r="CU79">
        <f t="shared" si="100"/>
        <v>3</v>
      </c>
      <c r="CV79">
        <f t="shared" si="101"/>
        <v>9</v>
      </c>
      <c r="CW79">
        <f t="shared" si="102"/>
        <v>19</v>
      </c>
      <c r="CX79">
        <f t="shared" si="103"/>
        <v>17</v>
      </c>
      <c r="CY79">
        <f t="shared" si="104"/>
        <v>19</v>
      </c>
      <c r="CZ79">
        <f t="shared" si="105"/>
        <v>9</v>
      </c>
    </row>
    <row r="80" spans="1:104" x14ac:dyDescent="0.3">
      <c r="A80">
        <f t="shared" si="53"/>
        <v>15</v>
      </c>
      <c r="B80">
        <v>3.1</v>
      </c>
      <c r="C80" t="s">
        <v>49</v>
      </c>
      <c r="D80" t="s">
        <v>173</v>
      </c>
      <c r="E80" t="s">
        <v>51</v>
      </c>
      <c r="F80" t="s">
        <v>57</v>
      </c>
      <c r="G80" t="s">
        <v>81</v>
      </c>
      <c r="H80" t="s">
        <v>73</v>
      </c>
      <c r="I80">
        <f t="shared" si="54"/>
        <v>2</v>
      </c>
      <c r="J80">
        <f t="shared" si="55"/>
        <v>2</v>
      </c>
      <c r="K80">
        <f t="shared" si="56"/>
        <v>2</v>
      </c>
      <c r="L80">
        <f t="shared" si="57"/>
        <v>2</v>
      </c>
      <c r="M80">
        <f t="shared" si="58"/>
        <v>2</v>
      </c>
      <c r="S80">
        <f t="shared" si="59"/>
        <v>0</v>
      </c>
      <c r="T80">
        <f t="shared" si="60"/>
        <v>0</v>
      </c>
      <c r="U80">
        <f t="shared" si="61"/>
        <v>0</v>
      </c>
      <c r="V80">
        <f t="shared" si="62"/>
        <v>0</v>
      </c>
      <c r="W80">
        <f t="shared" si="63"/>
        <v>0</v>
      </c>
      <c r="AC80">
        <f t="shared" si="64"/>
        <v>0</v>
      </c>
      <c r="AD80">
        <f t="shared" si="65"/>
        <v>0</v>
      </c>
      <c r="AE80">
        <f t="shared" si="66"/>
        <v>0</v>
      </c>
      <c r="AF80">
        <f t="shared" si="67"/>
        <v>0</v>
      </c>
      <c r="AG80">
        <f t="shared" si="68"/>
        <v>0</v>
      </c>
      <c r="AI80" t="s">
        <v>149</v>
      </c>
      <c r="AJ80" t="s">
        <v>54</v>
      </c>
      <c r="AK80">
        <f t="shared" si="69"/>
        <v>3</v>
      </c>
      <c r="AL80">
        <f t="shared" si="70"/>
        <v>0</v>
      </c>
      <c r="AM80">
        <f t="shared" si="71"/>
        <v>1</v>
      </c>
      <c r="AN80">
        <f t="shared" si="72"/>
        <v>1</v>
      </c>
      <c r="AQ80">
        <f t="shared" si="73"/>
        <v>0</v>
      </c>
      <c r="AR80">
        <f t="shared" si="74"/>
        <v>0</v>
      </c>
      <c r="AS80">
        <f t="shared" si="75"/>
        <v>0</v>
      </c>
      <c r="AT80">
        <f t="shared" si="76"/>
        <v>0</v>
      </c>
      <c r="AW80">
        <f t="shared" si="77"/>
        <v>0</v>
      </c>
      <c r="AX80">
        <f t="shared" si="78"/>
        <v>0</v>
      </c>
      <c r="AY80">
        <f t="shared" si="79"/>
        <v>0</v>
      </c>
      <c r="AZ80">
        <f t="shared" si="80"/>
        <v>0</v>
      </c>
      <c r="BA80" t="s">
        <v>166</v>
      </c>
      <c r="BB80" t="s">
        <v>57</v>
      </c>
      <c r="BC80" t="s">
        <v>58</v>
      </c>
      <c r="BD80" t="s">
        <v>59</v>
      </c>
      <c r="BF80">
        <f t="shared" si="81"/>
        <v>0</v>
      </c>
      <c r="BG80">
        <f t="shared" si="82"/>
        <v>0</v>
      </c>
      <c r="BH80">
        <f t="shared" si="83"/>
        <v>5</v>
      </c>
      <c r="BN80">
        <f t="shared" si="84"/>
        <v>0</v>
      </c>
      <c r="BO80">
        <f t="shared" si="85"/>
        <v>0</v>
      </c>
      <c r="BP80">
        <f t="shared" si="86"/>
        <v>0</v>
      </c>
      <c r="BV80">
        <f t="shared" si="87"/>
        <v>0</v>
      </c>
      <c r="BW80">
        <f t="shared" si="88"/>
        <v>0</v>
      </c>
      <c r="BX80">
        <f t="shared" si="89"/>
        <v>0</v>
      </c>
      <c r="BY80" t="s">
        <v>158</v>
      </c>
      <c r="BZ80" t="s">
        <v>65</v>
      </c>
      <c r="CB80">
        <f t="shared" si="90"/>
        <v>10</v>
      </c>
      <c r="CC80">
        <f t="shared" si="91"/>
        <v>5</v>
      </c>
      <c r="CD80">
        <f t="shared" si="92"/>
        <v>5</v>
      </c>
      <c r="CE80" t="s">
        <v>82</v>
      </c>
      <c r="CF80" t="s">
        <v>65</v>
      </c>
      <c r="CH80">
        <f t="shared" si="93"/>
        <v>10</v>
      </c>
      <c r="CI80">
        <f t="shared" si="94"/>
        <v>5</v>
      </c>
      <c r="CJ80">
        <f t="shared" si="95"/>
        <v>5</v>
      </c>
      <c r="CK80" t="s">
        <v>157</v>
      </c>
      <c r="CL80" t="s">
        <v>129</v>
      </c>
      <c r="CN80">
        <f t="shared" si="96"/>
        <v>10</v>
      </c>
      <c r="CO80">
        <f t="shared" si="97"/>
        <v>10</v>
      </c>
      <c r="CP80">
        <f t="shared" si="98"/>
        <v>5</v>
      </c>
      <c r="CR80">
        <v>5</v>
      </c>
      <c r="CS80" t="s">
        <v>63</v>
      </c>
      <c r="CT80">
        <f t="shared" si="99"/>
        <v>45</v>
      </c>
      <c r="CU80">
        <f t="shared" si="100"/>
        <v>2</v>
      </c>
      <c r="CV80">
        <f t="shared" si="101"/>
        <v>3</v>
      </c>
      <c r="CW80">
        <f t="shared" si="102"/>
        <v>22</v>
      </c>
      <c r="CX80">
        <f t="shared" si="103"/>
        <v>8</v>
      </c>
      <c r="CY80">
        <f t="shared" si="104"/>
        <v>17</v>
      </c>
      <c r="CZ80">
        <f t="shared" si="105"/>
        <v>3</v>
      </c>
    </row>
    <row r="81" spans="1:104" x14ac:dyDescent="0.3">
      <c r="A81">
        <f t="shared" si="53"/>
        <v>25</v>
      </c>
      <c r="B81">
        <v>3.7</v>
      </c>
      <c r="C81" t="s">
        <v>49</v>
      </c>
      <c r="D81" t="s">
        <v>160</v>
      </c>
      <c r="E81" t="s">
        <v>51</v>
      </c>
      <c r="F81" t="s">
        <v>80</v>
      </c>
      <c r="G81" t="s">
        <v>58</v>
      </c>
      <c r="H81" t="s">
        <v>73</v>
      </c>
      <c r="I81">
        <f t="shared" si="54"/>
        <v>2</v>
      </c>
      <c r="J81">
        <f t="shared" si="55"/>
        <v>2</v>
      </c>
      <c r="K81">
        <f t="shared" si="56"/>
        <v>2</v>
      </c>
      <c r="L81">
        <f t="shared" si="57"/>
        <v>2</v>
      </c>
      <c r="M81">
        <f t="shared" si="58"/>
        <v>2</v>
      </c>
      <c r="N81" t="s">
        <v>256</v>
      </c>
      <c r="O81" t="s">
        <v>51</v>
      </c>
      <c r="P81" t="s">
        <v>57</v>
      </c>
      <c r="Q81" t="s">
        <v>58</v>
      </c>
      <c r="R81" t="s">
        <v>54</v>
      </c>
      <c r="S81">
        <f t="shared" si="59"/>
        <v>3</v>
      </c>
      <c r="T81">
        <f t="shared" si="60"/>
        <v>0</v>
      </c>
      <c r="U81">
        <f t="shared" si="61"/>
        <v>1</v>
      </c>
      <c r="V81">
        <f t="shared" si="62"/>
        <v>1</v>
      </c>
      <c r="W81">
        <f t="shared" si="63"/>
        <v>1</v>
      </c>
      <c r="X81" t="s">
        <v>173</v>
      </c>
      <c r="Y81" t="s">
        <v>59</v>
      </c>
      <c r="Z81" t="s">
        <v>57</v>
      </c>
      <c r="AA81" t="s">
        <v>81</v>
      </c>
      <c r="AC81">
        <f t="shared" si="64"/>
        <v>0</v>
      </c>
      <c r="AD81">
        <f t="shared" si="65"/>
        <v>0</v>
      </c>
      <c r="AE81">
        <f t="shared" si="66"/>
        <v>5</v>
      </c>
      <c r="AF81">
        <f t="shared" si="67"/>
        <v>3</v>
      </c>
      <c r="AG81">
        <f t="shared" si="68"/>
        <v>2</v>
      </c>
      <c r="AI81" t="s">
        <v>50</v>
      </c>
      <c r="AJ81" t="s">
        <v>55</v>
      </c>
      <c r="AK81">
        <f t="shared" si="69"/>
        <v>4</v>
      </c>
      <c r="AL81">
        <f t="shared" si="70"/>
        <v>3</v>
      </c>
      <c r="AM81">
        <f t="shared" si="71"/>
        <v>2</v>
      </c>
      <c r="AN81">
        <f t="shared" si="72"/>
        <v>1</v>
      </c>
      <c r="AO81" t="s">
        <v>149</v>
      </c>
      <c r="AP81" t="s">
        <v>54</v>
      </c>
      <c r="AQ81">
        <f t="shared" si="73"/>
        <v>3</v>
      </c>
      <c r="AR81">
        <f t="shared" si="74"/>
        <v>0</v>
      </c>
      <c r="AS81">
        <f t="shared" si="75"/>
        <v>1</v>
      </c>
      <c r="AT81">
        <f t="shared" si="76"/>
        <v>1</v>
      </c>
      <c r="AU81" t="s">
        <v>238</v>
      </c>
      <c r="AV81" t="s">
        <v>55</v>
      </c>
      <c r="AW81">
        <f t="shared" si="77"/>
        <v>4</v>
      </c>
      <c r="AX81">
        <f t="shared" si="78"/>
        <v>3</v>
      </c>
      <c r="AY81">
        <f t="shared" si="79"/>
        <v>2</v>
      </c>
      <c r="AZ81">
        <f t="shared" si="80"/>
        <v>2</v>
      </c>
      <c r="BA81" t="s">
        <v>201</v>
      </c>
      <c r="BB81" t="s">
        <v>80</v>
      </c>
      <c r="BC81" t="s">
        <v>68</v>
      </c>
      <c r="BD81" t="s">
        <v>59</v>
      </c>
      <c r="BF81">
        <f t="shared" si="81"/>
        <v>0</v>
      </c>
      <c r="BG81">
        <f t="shared" si="82"/>
        <v>0</v>
      </c>
      <c r="BH81" t="b">
        <f t="shared" si="83"/>
        <v>0</v>
      </c>
      <c r="BN81">
        <f t="shared" si="84"/>
        <v>0</v>
      </c>
      <c r="BO81">
        <f t="shared" si="85"/>
        <v>0</v>
      </c>
      <c r="BP81">
        <f t="shared" si="86"/>
        <v>0</v>
      </c>
      <c r="BV81">
        <f t="shared" si="87"/>
        <v>0</v>
      </c>
      <c r="BW81">
        <f t="shared" si="88"/>
        <v>0</v>
      </c>
      <c r="BX81">
        <f t="shared" si="89"/>
        <v>0</v>
      </c>
      <c r="BY81" t="s">
        <v>257</v>
      </c>
      <c r="BZ81" t="s">
        <v>65</v>
      </c>
      <c r="CB81">
        <f t="shared" si="90"/>
        <v>10</v>
      </c>
      <c r="CC81">
        <f t="shared" si="91"/>
        <v>5</v>
      </c>
      <c r="CD81">
        <f t="shared" si="92"/>
        <v>5</v>
      </c>
      <c r="CE81" t="s">
        <v>258</v>
      </c>
      <c r="CF81" t="s">
        <v>129</v>
      </c>
      <c r="CH81">
        <f t="shared" si="93"/>
        <v>10</v>
      </c>
      <c r="CI81">
        <f t="shared" si="94"/>
        <v>10</v>
      </c>
      <c r="CJ81">
        <f t="shared" si="95"/>
        <v>0</v>
      </c>
      <c r="CN81">
        <f t="shared" si="96"/>
        <v>0</v>
      </c>
      <c r="CO81">
        <f t="shared" si="97"/>
        <v>0</v>
      </c>
      <c r="CP81">
        <f t="shared" si="98"/>
        <v>0</v>
      </c>
      <c r="CR81">
        <v>6</v>
      </c>
      <c r="CS81" t="s">
        <v>61</v>
      </c>
      <c r="CT81">
        <f t="shared" si="99"/>
        <v>45</v>
      </c>
      <c r="CU81">
        <f t="shared" si="100"/>
        <v>8</v>
      </c>
      <c r="CV81">
        <f t="shared" si="101"/>
        <v>11</v>
      </c>
      <c r="CW81">
        <f t="shared" si="102"/>
        <v>23</v>
      </c>
      <c r="CX81">
        <f t="shared" si="103"/>
        <v>10</v>
      </c>
      <c r="CY81">
        <f t="shared" si="104"/>
        <v>10</v>
      </c>
      <c r="CZ81">
        <f t="shared" si="105"/>
        <v>10</v>
      </c>
    </row>
    <row r="82" spans="1:104" x14ac:dyDescent="0.3">
      <c r="A82">
        <f t="shared" si="53"/>
        <v>10</v>
      </c>
      <c r="B82">
        <v>2.7</v>
      </c>
      <c r="C82" t="s">
        <v>49</v>
      </c>
      <c r="D82" t="s">
        <v>173</v>
      </c>
      <c r="E82" t="s">
        <v>51</v>
      </c>
      <c r="F82" t="s">
        <v>57</v>
      </c>
      <c r="G82" t="s">
        <v>53</v>
      </c>
      <c r="H82" t="s">
        <v>54</v>
      </c>
      <c r="I82">
        <f t="shared" si="54"/>
        <v>1</v>
      </c>
      <c r="J82">
        <f t="shared" si="55"/>
        <v>0</v>
      </c>
      <c r="K82">
        <f t="shared" si="56"/>
        <v>0.5</v>
      </c>
      <c r="L82">
        <f t="shared" si="57"/>
        <v>0.5</v>
      </c>
      <c r="M82">
        <f t="shared" si="58"/>
        <v>0.5</v>
      </c>
      <c r="S82">
        <f t="shared" si="59"/>
        <v>0</v>
      </c>
      <c r="T82">
        <f t="shared" si="60"/>
        <v>0</v>
      </c>
      <c r="U82">
        <f t="shared" si="61"/>
        <v>0</v>
      </c>
      <c r="V82">
        <f t="shared" si="62"/>
        <v>0</v>
      </c>
      <c r="W82">
        <f t="shared" si="63"/>
        <v>0</v>
      </c>
      <c r="AC82">
        <f t="shared" si="64"/>
        <v>0</v>
      </c>
      <c r="AD82">
        <f t="shared" si="65"/>
        <v>0</v>
      </c>
      <c r="AE82">
        <f t="shared" si="66"/>
        <v>0</v>
      </c>
      <c r="AF82">
        <f t="shared" si="67"/>
        <v>0</v>
      </c>
      <c r="AG82">
        <f t="shared" si="68"/>
        <v>0</v>
      </c>
      <c r="AI82" t="s">
        <v>50</v>
      </c>
      <c r="AJ82" t="s">
        <v>54</v>
      </c>
      <c r="AK82">
        <f t="shared" si="69"/>
        <v>3</v>
      </c>
      <c r="AL82">
        <f t="shared" si="70"/>
        <v>0</v>
      </c>
      <c r="AM82">
        <f t="shared" si="71"/>
        <v>1</v>
      </c>
      <c r="AN82">
        <f t="shared" si="72"/>
        <v>1</v>
      </c>
      <c r="AQ82">
        <f t="shared" si="73"/>
        <v>0</v>
      </c>
      <c r="AR82">
        <f t="shared" si="74"/>
        <v>0</v>
      </c>
      <c r="AS82">
        <f t="shared" si="75"/>
        <v>0</v>
      </c>
      <c r="AT82">
        <f t="shared" si="76"/>
        <v>0</v>
      </c>
      <c r="AW82">
        <f t="shared" si="77"/>
        <v>0</v>
      </c>
      <c r="AX82">
        <f t="shared" si="78"/>
        <v>0</v>
      </c>
      <c r="AY82">
        <f t="shared" si="79"/>
        <v>0</v>
      </c>
      <c r="AZ82">
        <f t="shared" si="80"/>
        <v>0</v>
      </c>
      <c r="BF82">
        <f t="shared" si="81"/>
        <v>0</v>
      </c>
      <c r="BG82">
        <f t="shared" si="82"/>
        <v>0</v>
      </c>
      <c r="BH82">
        <f t="shared" si="83"/>
        <v>0</v>
      </c>
      <c r="BN82">
        <f t="shared" si="84"/>
        <v>0</v>
      </c>
      <c r="BO82">
        <f t="shared" si="85"/>
        <v>0</v>
      </c>
      <c r="BP82">
        <f t="shared" si="86"/>
        <v>0</v>
      </c>
      <c r="BV82">
        <f t="shared" si="87"/>
        <v>0</v>
      </c>
      <c r="BW82">
        <f t="shared" si="88"/>
        <v>0</v>
      </c>
      <c r="BX82">
        <f t="shared" si="89"/>
        <v>0</v>
      </c>
      <c r="BY82" t="s">
        <v>259</v>
      </c>
      <c r="BZ82" t="s">
        <v>60</v>
      </c>
      <c r="CB82">
        <f t="shared" si="90"/>
        <v>5</v>
      </c>
      <c r="CC82">
        <f t="shared" si="91"/>
        <v>5</v>
      </c>
      <c r="CD82">
        <f t="shared" si="92"/>
        <v>5</v>
      </c>
      <c r="CH82">
        <f t="shared" si="93"/>
        <v>0</v>
      </c>
      <c r="CI82">
        <f t="shared" si="94"/>
        <v>0</v>
      </c>
      <c r="CJ82">
        <f t="shared" si="95"/>
        <v>5</v>
      </c>
      <c r="CN82">
        <f t="shared" si="96"/>
        <v>0</v>
      </c>
      <c r="CO82">
        <f t="shared" si="97"/>
        <v>0</v>
      </c>
      <c r="CP82">
        <f t="shared" si="98"/>
        <v>0</v>
      </c>
      <c r="CR82">
        <v>1</v>
      </c>
      <c r="CS82" t="s">
        <v>88</v>
      </c>
      <c r="CT82">
        <f t="shared" si="99"/>
        <v>15</v>
      </c>
      <c r="CU82">
        <f t="shared" si="100"/>
        <v>0</v>
      </c>
      <c r="CV82">
        <f t="shared" si="101"/>
        <v>3</v>
      </c>
      <c r="CW82">
        <f t="shared" si="102"/>
        <v>5.5</v>
      </c>
      <c r="CX82">
        <f t="shared" si="103"/>
        <v>1.5</v>
      </c>
      <c r="CY82">
        <f t="shared" si="104"/>
        <v>10.5</v>
      </c>
      <c r="CZ82">
        <f t="shared" si="105"/>
        <v>2</v>
      </c>
    </row>
    <row r="83" spans="1:104" x14ac:dyDescent="0.3">
      <c r="A83">
        <f t="shared" si="53"/>
        <v>15</v>
      </c>
      <c r="B83">
        <v>3.1</v>
      </c>
      <c r="C83" t="s">
        <v>49</v>
      </c>
      <c r="D83" t="s">
        <v>72</v>
      </c>
      <c r="E83" t="s">
        <v>51</v>
      </c>
      <c r="F83" t="s">
        <v>57</v>
      </c>
      <c r="G83" t="s">
        <v>81</v>
      </c>
      <c r="H83" t="s">
        <v>73</v>
      </c>
      <c r="I83">
        <f t="shared" si="54"/>
        <v>2</v>
      </c>
      <c r="J83">
        <f t="shared" si="55"/>
        <v>2</v>
      </c>
      <c r="K83">
        <f t="shared" si="56"/>
        <v>2</v>
      </c>
      <c r="L83">
        <f t="shared" si="57"/>
        <v>2</v>
      </c>
      <c r="M83">
        <f t="shared" si="58"/>
        <v>2</v>
      </c>
      <c r="S83">
        <f t="shared" si="59"/>
        <v>0</v>
      </c>
      <c r="T83">
        <f t="shared" si="60"/>
        <v>0</v>
      </c>
      <c r="U83">
        <f t="shared" si="61"/>
        <v>0</v>
      </c>
      <c r="V83">
        <f t="shared" si="62"/>
        <v>0</v>
      </c>
      <c r="W83">
        <f t="shared" si="63"/>
        <v>0</v>
      </c>
      <c r="AC83">
        <f t="shared" si="64"/>
        <v>0</v>
      </c>
      <c r="AD83">
        <f t="shared" si="65"/>
        <v>0</v>
      </c>
      <c r="AE83">
        <f t="shared" si="66"/>
        <v>0</v>
      </c>
      <c r="AF83">
        <f t="shared" si="67"/>
        <v>0</v>
      </c>
      <c r="AG83">
        <f t="shared" si="68"/>
        <v>0</v>
      </c>
      <c r="AI83" t="s">
        <v>50</v>
      </c>
      <c r="AJ83" t="s">
        <v>55</v>
      </c>
      <c r="AK83">
        <f t="shared" si="69"/>
        <v>4</v>
      </c>
      <c r="AL83">
        <f t="shared" si="70"/>
        <v>3</v>
      </c>
      <c r="AM83">
        <f t="shared" si="71"/>
        <v>2</v>
      </c>
      <c r="AN83">
        <f t="shared" si="72"/>
        <v>1</v>
      </c>
      <c r="AO83" t="s">
        <v>149</v>
      </c>
      <c r="AP83" t="s">
        <v>54</v>
      </c>
      <c r="AQ83">
        <f t="shared" si="73"/>
        <v>3</v>
      </c>
      <c r="AR83">
        <f t="shared" si="74"/>
        <v>0</v>
      </c>
      <c r="AS83">
        <f t="shared" si="75"/>
        <v>1</v>
      </c>
      <c r="AT83">
        <f t="shared" si="76"/>
        <v>1</v>
      </c>
      <c r="AW83">
        <f t="shared" si="77"/>
        <v>0</v>
      </c>
      <c r="AX83">
        <f t="shared" si="78"/>
        <v>0</v>
      </c>
      <c r="AY83">
        <f t="shared" si="79"/>
        <v>0</v>
      </c>
      <c r="AZ83">
        <f t="shared" si="80"/>
        <v>0</v>
      </c>
      <c r="BA83" t="s">
        <v>137</v>
      </c>
      <c r="BB83" t="s">
        <v>80</v>
      </c>
      <c r="BC83" t="s">
        <v>81</v>
      </c>
      <c r="BD83" t="s">
        <v>51</v>
      </c>
      <c r="BE83" t="s">
        <v>69</v>
      </c>
      <c r="BF83">
        <f t="shared" si="81"/>
        <v>2</v>
      </c>
      <c r="BG83">
        <f t="shared" si="82"/>
        <v>2</v>
      </c>
      <c r="BH83">
        <f t="shared" si="83"/>
        <v>0</v>
      </c>
      <c r="BN83">
        <f t="shared" si="84"/>
        <v>0</v>
      </c>
      <c r="BO83">
        <f t="shared" si="85"/>
        <v>0</v>
      </c>
      <c r="BP83">
        <f t="shared" si="86"/>
        <v>0</v>
      </c>
      <c r="BV83">
        <f t="shared" si="87"/>
        <v>0</v>
      </c>
      <c r="BW83">
        <f t="shared" si="88"/>
        <v>0</v>
      </c>
      <c r="BX83">
        <f t="shared" si="89"/>
        <v>0</v>
      </c>
      <c r="BY83" t="s">
        <v>158</v>
      </c>
      <c r="BZ83" t="s">
        <v>65</v>
      </c>
      <c r="CB83">
        <f t="shared" si="90"/>
        <v>10</v>
      </c>
      <c r="CC83">
        <f t="shared" si="91"/>
        <v>5</v>
      </c>
      <c r="CD83">
        <f t="shared" si="92"/>
        <v>5</v>
      </c>
      <c r="CE83" t="s">
        <v>157</v>
      </c>
      <c r="CF83" t="s">
        <v>129</v>
      </c>
      <c r="CH83">
        <f t="shared" si="93"/>
        <v>10</v>
      </c>
      <c r="CI83">
        <f t="shared" si="94"/>
        <v>10</v>
      </c>
      <c r="CJ83">
        <f t="shared" si="95"/>
        <v>0</v>
      </c>
      <c r="CK83" t="s">
        <v>260</v>
      </c>
      <c r="CL83" t="s">
        <v>65</v>
      </c>
      <c r="CN83">
        <f t="shared" si="96"/>
        <v>10</v>
      </c>
      <c r="CO83">
        <f t="shared" si="97"/>
        <v>5</v>
      </c>
      <c r="CP83">
        <f t="shared" si="98"/>
        <v>5</v>
      </c>
      <c r="CR83">
        <v>2</v>
      </c>
      <c r="CS83" t="s">
        <v>63</v>
      </c>
      <c r="CT83">
        <f t="shared" si="99"/>
        <v>45</v>
      </c>
      <c r="CU83">
        <f t="shared" si="100"/>
        <v>7</v>
      </c>
      <c r="CV83">
        <f t="shared" si="101"/>
        <v>7</v>
      </c>
      <c r="CW83">
        <f t="shared" si="102"/>
        <v>22</v>
      </c>
      <c r="CX83">
        <f t="shared" si="103"/>
        <v>4</v>
      </c>
      <c r="CY83">
        <f t="shared" si="104"/>
        <v>12</v>
      </c>
      <c r="CZ83">
        <f t="shared" si="105"/>
        <v>7</v>
      </c>
    </row>
    <row r="84" spans="1:104" x14ac:dyDescent="0.3">
      <c r="A84">
        <f t="shared" si="53"/>
        <v>10</v>
      </c>
      <c r="B84">
        <v>2.9</v>
      </c>
      <c r="C84" t="s">
        <v>49</v>
      </c>
      <c r="D84" t="s">
        <v>160</v>
      </c>
      <c r="E84" t="s">
        <v>51</v>
      </c>
      <c r="F84" t="s">
        <v>57</v>
      </c>
      <c r="G84" t="s">
        <v>58</v>
      </c>
      <c r="I84">
        <f t="shared" si="54"/>
        <v>3</v>
      </c>
      <c r="J84">
        <f t="shared" si="55"/>
        <v>0</v>
      </c>
      <c r="K84">
        <f t="shared" si="56"/>
        <v>1</v>
      </c>
      <c r="L84">
        <f t="shared" si="57"/>
        <v>1</v>
      </c>
      <c r="M84">
        <f t="shared" si="58"/>
        <v>1</v>
      </c>
      <c r="S84">
        <f t="shared" si="59"/>
        <v>0</v>
      </c>
      <c r="T84">
        <f t="shared" si="60"/>
        <v>0</v>
      </c>
      <c r="U84">
        <f t="shared" si="61"/>
        <v>0</v>
      </c>
      <c r="V84">
        <f t="shared" si="62"/>
        <v>0</v>
      </c>
      <c r="W84">
        <f t="shared" si="63"/>
        <v>0</v>
      </c>
      <c r="AC84">
        <f t="shared" si="64"/>
        <v>0</v>
      </c>
      <c r="AD84">
        <f t="shared" si="65"/>
        <v>0</v>
      </c>
      <c r="AE84">
        <f t="shared" si="66"/>
        <v>0</v>
      </c>
      <c r="AF84">
        <f t="shared" si="67"/>
        <v>0</v>
      </c>
      <c r="AG84">
        <f t="shared" si="68"/>
        <v>0</v>
      </c>
      <c r="AI84" t="s">
        <v>238</v>
      </c>
      <c r="AJ84" t="s">
        <v>54</v>
      </c>
      <c r="AK84">
        <f t="shared" si="69"/>
        <v>3</v>
      </c>
      <c r="AL84">
        <f t="shared" si="70"/>
        <v>0</v>
      </c>
      <c r="AM84">
        <f t="shared" si="71"/>
        <v>1</v>
      </c>
      <c r="AN84">
        <f t="shared" si="72"/>
        <v>1</v>
      </c>
      <c r="AQ84">
        <f t="shared" si="73"/>
        <v>0</v>
      </c>
      <c r="AR84">
        <f t="shared" si="74"/>
        <v>0</v>
      </c>
      <c r="AS84">
        <f t="shared" si="75"/>
        <v>0</v>
      </c>
      <c r="AT84">
        <f t="shared" si="76"/>
        <v>0</v>
      </c>
      <c r="AW84">
        <f t="shared" si="77"/>
        <v>0</v>
      </c>
      <c r="AX84">
        <f t="shared" si="78"/>
        <v>0</v>
      </c>
      <c r="AY84">
        <f t="shared" si="79"/>
        <v>0</v>
      </c>
      <c r="AZ84">
        <f t="shared" si="80"/>
        <v>0</v>
      </c>
      <c r="BF84">
        <f t="shared" si="81"/>
        <v>0</v>
      </c>
      <c r="BG84">
        <f t="shared" si="82"/>
        <v>0</v>
      </c>
      <c r="BH84">
        <f t="shared" si="83"/>
        <v>0</v>
      </c>
      <c r="BN84">
        <f t="shared" si="84"/>
        <v>0</v>
      </c>
      <c r="BO84">
        <f t="shared" si="85"/>
        <v>0</v>
      </c>
      <c r="BP84">
        <f t="shared" si="86"/>
        <v>0</v>
      </c>
      <c r="BV84">
        <f t="shared" si="87"/>
        <v>0</v>
      </c>
      <c r="BW84">
        <f t="shared" si="88"/>
        <v>0</v>
      </c>
      <c r="BX84">
        <f t="shared" si="89"/>
        <v>0</v>
      </c>
      <c r="BY84" t="s">
        <v>261</v>
      </c>
      <c r="BZ84" t="s">
        <v>60</v>
      </c>
      <c r="CB84">
        <f t="shared" si="90"/>
        <v>5</v>
      </c>
      <c r="CC84">
        <f t="shared" si="91"/>
        <v>5</v>
      </c>
      <c r="CD84">
        <f t="shared" si="92"/>
        <v>5</v>
      </c>
      <c r="CH84">
        <f t="shared" si="93"/>
        <v>0</v>
      </c>
      <c r="CI84">
        <f t="shared" si="94"/>
        <v>0</v>
      </c>
      <c r="CJ84">
        <f t="shared" si="95"/>
        <v>5</v>
      </c>
      <c r="CN84">
        <f t="shared" si="96"/>
        <v>0</v>
      </c>
      <c r="CO84">
        <f t="shared" si="97"/>
        <v>0</v>
      </c>
      <c r="CP84">
        <f t="shared" si="98"/>
        <v>0</v>
      </c>
      <c r="CS84" t="s">
        <v>88</v>
      </c>
      <c r="CT84">
        <f t="shared" si="99"/>
        <v>15</v>
      </c>
      <c r="CU84">
        <f t="shared" si="100"/>
        <v>0</v>
      </c>
      <c r="CV84">
        <f t="shared" si="101"/>
        <v>3</v>
      </c>
      <c r="CW84">
        <f t="shared" si="102"/>
        <v>6</v>
      </c>
      <c r="CX84">
        <f t="shared" si="103"/>
        <v>2</v>
      </c>
      <c r="CY84">
        <f t="shared" si="104"/>
        <v>11</v>
      </c>
      <c r="CZ84">
        <f t="shared" si="105"/>
        <v>4</v>
      </c>
    </row>
    <row r="85" spans="1:104" x14ac:dyDescent="0.3">
      <c r="A85">
        <f t="shared" si="53"/>
        <v>10</v>
      </c>
      <c r="B85">
        <v>2.2999999999999998</v>
      </c>
      <c r="C85" t="s">
        <v>49</v>
      </c>
      <c r="D85" t="s">
        <v>160</v>
      </c>
      <c r="E85" t="s">
        <v>51</v>
      </c>
      <c r="F85" t="s">
        <v>57</v>
      </c>
      <c r="G85" t="s">
        <v>53</v>
      </c>
      <c r="I85">
        <f t="shared" si="54"/>
        <v>1</v>
      </c>
      <c r="J85">
        <f t="shared" si="55"/>
        <v>0</v>
      </c>
      <c r="K85">
        <f t="shared" si="56"/>
        <v>0.5</v>
      </c>
      <c r="L85">
        <f t="shared" si="57"/>
        <v>0.5</v>
      </c>
      <c r="M85">
        <f t="shared" si="58"/>
        <v>0.5</v>
      </c>
      <c r="S85">
        <f t="shared" si="59"/>
        <v>0</v>
      </c>
      <c r="T85">
        <f t="shared" si="60"/>
        <v>0</v>
      </c>
      <c r="U85">
        <f t="shared" si="61"/>
        <v>0</v>
      </c>
      <c r="V85">
        <f t="shared" si="62"/>
        <v>0</v>
      </c>
      <c r="W85">
        <f t="shared" si="63"/>
        <v>0</v>
      </c>
      <c r="AC85">
        <f t="shared" si="64"/>
        <v>0</v>
      </c>
      <c r="AD85">
        <f t="shared" si="65"/>
        <v>0</v>
      </c>
      <c r="AE85">
        <f t="shared" si="66"/>
        <v>0</v>
      </c>
      <c r="AF85">
        <f t="shared" si="67"/>
        <v>0</v>
      </c>
      <c r="AG85">
        <f t="shared" si="68"/>
        <v>0</v>
      </c>
      <c r="AI85" t="s">
        <v>149</v>
      </c>
      <c r="AJ85" t="s">
        <v>54</v>
      </c>
      <c r="AK85">
        <f t="shared" si="69"/>
        <v>3</v>
      </c>
      <c r="AL85">
        <f t="shared" si="70"/>
        <v>0</v>
      </c>
      <c r="AM85">
        <f t="shared" si="71"/>
        <v>1</v>
      </c>
      <c r="AN85">
        <f t="shared" si="72"/>
        <v>1</v>
      </c>
      <c r="AQ85">
        <f t="shared" si="73"/>
        <v>0</v>
      </c>
      <c r="AR85">
        <f t="shared" si="74"/>
        <v>0</v>
      </c>
      <c r="AS85">
        <f t="shared" si="75"/>
        <v>0</v>
      </c>
      <c r="AT85">
        <f t="shared" si="76"/>
        <v>0</v>
      </c>
      <c r="AW85">
        <f t="shared" si="77"/>
        <v>0</v>
      </c>
      <c r="AX85">
        <f t="shared" si="78"/>
        <v>0</v>
      </c>
      <c r="AY85">
        <f t="shared" si="79"/>
        <v>0</v>
      </c>
      <c r="AZ85">
        <f t="shared" si="80"/>
        <v>0</v>
      </c>
      <c r="BA85" t="s">
        <v>166</v>
      </c>
      <c r="BB85" t="s">
        <v>57</v>
      </c>
      <c r="BC85" t="s">
        <v>53</v>
      </c>
      <c r="BF85">
        <f t="shared" si="81"/>
        <v>0</v>
      </c>
      <c r="BG85">
        <f t="shared" si="82"/>
        <v>0</v>
      </c>
      <c r="BH85">
        <f t="shared" si="83"/>
        <v>2</v>
      </c>
      <c r="BN85">
        <f t="shared" si="84"/>
        <v>0</v>
      </c>
      <c r="BO85">
        <f t="shared" si="85"/>
        <v>0</v>
      </c>
      <c r="BP85">
        <f t="shared" si="86"/>
        <v>0</v>
      </c>
      <c r="BV85">
        <f t="shared" si="87"/>
        <v>0</v>
      </c>
      <c r="BW85">
        <f t="shared" si="88"/>
        <v>0</v>
      </c>
      <c r="BX85">
        <f t="shared" si="89"/>
        <v>0</v>
      </c>
      <c r="BY85" t="s">
        <v>158</v>
      </c>
      <c r="BZ85" t="s">
        <v>65</v>
      </c>
      <c r="CB85">
        <f t="shared" si="90"/>
        <v>10</v>
      </c>
      <c r="CC85">
        <f t="shared" si="91"/>
        <v>5</v>
      </c>
      <c r="CD85">
        <f t="shared" si="92"/>
        <v>5</v>
      </c>
      <c r="CE85" t="s">
        <v>190</v>
      </c>
      <c r="CF85" t="s">
        <v>129</v>
      </c>
      <c r="CH85">
        <f t="shared" si="93"/>
        <v>10</v>
      </c>
      <c r="CI85">
        <f t="shared" si="94"/>
        <v>10</v>
      </c>
      <c r="CJ85">
        <f t="shared" si="95"/>
        <v>5</v>
      </c>
      <c r="CK85" t="s">
        <v>262</v>
      </c>
      <c r="CL85" t="s">
        <v>65</v>
      </c>
      <c r="CN85">
        <f t="shared" si="96"/>
        <v>10</v>
      </c>
      <c r="CO85">
        <f t="shared" si="97"/>
        <v>5</v>
      </c>
      <c r="CP85">
        <f t="shared" si="98"/>
        <v>5</v>
      </c>
      <c r="CR85">
        <v>2</v>
      </c>
      <c r="CS85" t="s">
        <v>88</v>
      </c>
      <c r="CT85">
        <f t="shared" si="99"/>
        <v>40</v>
      </c>
      <c r="CU85">
        <f t="shared" si="100"/>
        <v>0</v>
      </c>
      <c r="CV85">
        <f t="shared" si="101"/>
        <v>3</v>
      </c>
      <c r="CW85">
        <f t="shared" si="102"/>
        <v>20.5</v>
      </c>
      <c r="CX85">
        <f t="shared" si="103"/>
        <v>3.5</v>
      </c>
      <c r="CY85">
        <f t="shared" si="104"/>
        <v>15.5</v>
      </c>
      <c r="CZ85">
        <f t="shared" si="105"/>
        <v>2</v>
      </c>
    </row>
    <row r="86" spans="1:104" x14ac:dyDescent="0.3">
      <c r="A86">
        <f t="shared" si="53"/>
        <v>15</v>
      </c>
      <c r="B86">
        <v>3.04</v>
      </c>
      <c r="C86" t="s">
        <v>49</v>
      </c>
      <c r="D86" t="s">
        <v>263</v>
      </c>
      <c r="E86" t="s">
        <v>51</v>
      </c>
      <c r="F86" t="s">
        <v>57</v>
      </c>
      <c r="G86" t="s">
        <v>58</v>
      </c>
      <c r="H86" t="s">
        <v>54</v>
      </c>
      <c r="I86">
        <f t="shared" si="54"/>
        <v>3</v>
      </c>
      <c r="J86">
        <f t="shared" si="55"/>
        <v>0</v>
      </c>
      <c r="K86">
        <f t="shared" si="56"/>
        <v>1</v>
      </c>
      <c r="L86">
        <f t="shared" si="57"/>
        <v>1</v>
      </c>
      <c r="M86">
        <f t="shared" si="58"/>
        <v>1</v>
      </c>
      <c r="N86" t="s">
        <v>254</v>
      </c>
      <c r="O86" t="s">
        <v>51</v>
      </c>
      <c r="P86" t="s">
        <v>57</v>
      </c>
      <c r="Q86" t="s">
        <v>58</v>
      </c>
      <c r="R86" t="s">
        <v>73</v>
      </c>
      <c r="S86">
        <f t="shared" si="59"/>
        <v>1</v>
      </c>
      <c r="T86">
        <f t="shared" si="60"/>
        <v>1</v>
      </c>
      <c r="U86">
        <f t="shared" si="61"/>
        <v>1</v>
      </c>
      <c r="V86">
        <f t="shared" si="62"/>
        <v>1</v>
      </c>
      <c r="W86">
        <f t="shared" si="63"/>
        <v>1</v>
      </c>
      <c r="X86" t="s">
        <v>173</v>
      </c>
      <c r="Y86" t="s">
        <v>59</v>
      </c>
      <c r="Z86" t="s">
        <v>57</v>
      </c>
      <c r="AA86" t="s">
        <v>53</v>
      </c>
      <c r="AC86">
        <f t="shared" si="64"/>
        <v>0</v>
      </c>
      <c r="AD86">
        <f t="shared" si="65"/>
        <v>0</v>
      </c>
      <c r="AE86">
        <f t="shared" si="66"/>
        <v>1</v>
      </c>
      <c r="AF86">
        <f t="shared" si="67"/>
        <v>1</v>
      </c>
      <c r="AG86">
        <f t="shared" si="68"/>
        <v>0.5</v>
      </c>
      <c r="AI86" t="s">
        <v>50</v>
      </c>
      <c r="AJ86" t="s">
        <v>55</v>
      </c>
      <c r="AK86">
        <f t="shared" si="69"/>
        <v>4</v>
      </c>
      <c r="AL86">
        <f t="shared" si="70"/>
        <v>3</v>
      </c>
      <c r="AM86">
        <f t="shared" si="71"/>
        <v>2</v>
      </c>
      <c r="AN86">
        <f t="shared" si="72"/>
        <v>1</v>
      </c>
      <c r="AQ86">
        <f t="shared" si="73"/>
        <v>0</v>
      </c>
      <c r="AR86">
        <f t="shared" si="74"/>
        <v>0</v>
      </c>
      <c r="AS86">
        <f t="shared" si="75"/>
        <v>0</v>
      </c>
      <c r="AT86">
        <f t="shared" si="76"/>
        <v>0</v>
      </c>
      <c r="AW86">
        <f t="shared" si="77"/>
        <v>0</v>
      </c>
      <c r="AX86">
        <f t="shared" si="78"/>
        <v>0</v>
      </c>
      <c r="AY86">
        <f t="shared" si="79"/>
        <v>0</v>
      </c>
      <c r="AZ86">
        <f t="shared" si="80"/>
        <v>0</v>
      </c>
      <c r="BA86" t="s">
        <v>56</v>
      </c>
      <c r="BB86" t="s">
        <v>57</v>
      </c>
      <c r="BC86" t="s">
        <v>53</v>
      </c>
      <c r="BF86">
        <f t="shared" si="81"/>
        <v>0</v>
      </c>
      <c r="BG86">
        <f t="shared" si="82"/>
        <v>0</v>
      </c>
      <c r="BH86">
        <f t="shared" si="83"/>
        <v>2</v>
      </c>
      <c r="BN86">
        <f t="shared" si="84"/>
        <v>0</v>
      </c>
      <c r="BO86">
        <f t="shared" si="85"/>
        <v>0</v>
      </c>
      <c r="BP86">
        <f t="shared" si="86"/>
        <v>0</v>
      </c>
      <c r="BV86">
        <f t="shared" si="87"/>
        <v>0</v>
      </c>
      <c r="BW86">
        <f t="shared" si="88"/>
        <v>0</v>
      </c>
      <c r="BX86">
        <f t="shared" si="89"/>
        <v>0</v>
      </c>
      <c r="BY86" t="s">
        <v>264</v>
      </c>
      <c r="BZ86" t="s">
        <v>129</v>
      </c>
      <c r="CB86">
        <f t="shared" si="90"/>
        <v>10</v>
      </c>
      <c r="CC86">
        <f t="shared" si="91"/>
        <v>10</v>
      </c>
      <c r="CD86">
        <f t="shared" si="92"/>
        <v>5</v>
      </c>
      <c r="CE86" t="s">
        <v>157</v>
      </c>
      <c r="CF86" t="s">
        <v>65</v>
      </c>
      <c r="CH86">
        <f t="shared" si="93"/>
        <v>10</v>
      </c>
      <c r="CI86">
        <f t="shared" si="94"/>
        <v>5</v>
      </c>
      <c r="CJ86">
        <f t="shared" si="95"/>
        <v>5</v>
      </c>
      <c r="CN86">
        <f t="shared" si="96"/>
        <v>0</v>
      </c>
      <c r="CO86">
        <f t="shared" si="97"/>
        <v>0</v>
      </c>
      <c r="CP86">
        <f t="shared" si="98"/>
        <v>0</v>
      </c>
      <c r="CR86">
        <v>5</v>
      </c>
      <c r="CS86" t="s">
        <v>63</v>
      </c>
      <c r="CT86">
        <f t="shared" si="99"/>
        <v>35</v>
      </c>
      <c r="CU86">
        <f t="shared" si="100"/>
        <v>4</v>
      </c>
      <c r="CV86">
        <f t="shared" si="101"/>
        <v>4</v>
      </c>
      <c r="CW86">
        <f t="shared" si="102"/>
        <v>18</v>
      </c>
      <c r="CX86">
        <f t="shared" si="103"/>
        <v>6</v>
      </c>
      <c r="CY86">
        <f t="shared" si="104"/>
        <v>12.5</v>
      </c>
      <c r="CZ86">
        <f t="shared" si="105"/>
        <v>6</v>
      </c>
    </row>
    <row r="87" spans="1:104" x14ac:dyDescent="0.3">
      <c r="A87">
        <f t="shared" si="53"/>
        <v>10</v>
      </c>
      <c r="B87">
        <v>2.2999999999999998</v>
      </c>
      <c r="C87" t="s">
        <v>62</v>
      </c>
      <c r="I87">
        <f t="shared" si="54"/>
        <v>0</v>
      </c>
      <c r="J87">
        <f t="shared" si="55"/>
        <v>0</v>
      </c>
      <c r="K87">
        <f t="shared" si="56"/>
        <v>0</v>
      </c>
      <c r="L87">
        <f t="shared" si="57"/>
        <v>0</v>
      </c>
      <c r="M87">
        <f t="shared" si="58"/>
        <v>0</v>
      </c>
      <c r="S87">
        <f t="shared" si="59"/>
        <v>0</v>
      </c>
      <c r="T87">
        <f t="shared" si="60"/>
        <v>0</v>
      </c>
      <c r="U87">
        <f t="shared" si="61"/>
        <v>0</v>
      </c>
      <c r="V87">
        <f t="shared" si="62"/>
        <v>0</v>
      </c>
      <c r="W87">
        <f t="shared" si="63"/>
        <v>0</v>
      </c>
      <c r="AC87">
        <f t="shared" si="64"/>
        <v>0</v>
      </c>
      <c r="AD87">
        <f t="shared" si="65"/>
        <v>0</v>
      </c>
      <c r="AE87">
        <f t="shared" si="66"/>
        <v>0</v>
      </c>
      <c r="AF87">
        <f t="shared" si="67"/>
        <v>0</v>
      </c>
      <c r="AG87">
        <f t="shared" si="68"/>
        <v>0</v>
      </c>
      <c r="AK87">
        <f t="shared" si="69"/>
        <v>0</v>
      </c>
      <c r="AL87">
        <f t="shared" si="70"/>
        <v>0</v>
      </c>
      <c r="AM87">
        <f t="shared" si="71"/>
        <v>0</v>
      </c>
      <c r="AN87">
        <f t="shared" si="72"/>
        <v>0</v>
      </c>
      <c r="AQ87">
        <f t="shared" si="73"/>
        <v>0</v>
      </c>
      <c r="AR87">
        <f t="shared" si="74"/>
        <v>0</v>
      </c>
      <c r="AS87">
        <f t="shared" si="75"/>
        <v>0</v>
      </c>
      <c r="AT87">
        <f t="shared" si="76"/>
        <v>0</v>
      </c>
      <c r="AW87">
        <f t="shared" si="77"/>
        <v>0</v>
      </c>
      <c r="AX87">
        <f t="shared" si="78"/>
        <v>0</v>
      </c>
      <c r="AY87">
        <f t="shared" si="79"/>
        <v>0</v>
      </c>
      <c r="AZ87">
        <f t="shared" si="80"/>
        <v>0</v>
      </c>
      <c r="BA87" t="s">
        <v>95</v>
      </c>
      <c r="BB87" t="s">
        <v>80</v>
      </c>
      <c r="BC87" t="s">
        <v>68</v>
      </c>
      <c r="BD87" t="s">
        <v>51</v>
      </c>
      <c r="BE87" t="s">
        <v>69</v>
      </c>
      <c r="BF87">
        <f t="shared" si="81"/>
        <v>2</v>
      </c>
      <c r="BG87">
        <f t="shared" si="82"/>
        <v>3</v>
      </c>
      <c r="BH87">
        <f t="shared" si="83"/>
        <v>0</v>
      </c>
      <c r="BI87" t="s">
        <v>166</v>
      </c>
      <c r="BJ87" t="s">
        <v>57</v>
      </c>
      <c r="BK87" t="s">
        <v>59</v>
      </c>
      <c r="BL87" t="s">
        <v>53</v>
      </c>
      <c r="BN87">
        <f t="shared" si="84"/>
        <v>0</v>
      </c>
      <c r="BO87">
        <f t="shared" si="85"/>
        <v>0</v>
      </c>
      <c r="BP87">
        <f t="shared" si="86"/>
        <v>2</v>
      </c>
      <c r="BV87">
        <f t="shared" si="87"/>
        <v>0</v>
      </c>
      <c r="BW87">
        <f t="shared" si="88"/>
        <v>0</v>
      </c>
      <c r="BX87">
        <f t="shared" si="89"/>
        <v>0</v>
      </c>
      <c r="BY87" t="s">
        <v>265</v>
      </c>
      <c r="BZ87" t="s">
        <v>60</v>
      </c>
      <c r="CB87">
        <f t="shared" si="90"/>
        <v>5</v>
      </c>
      <c r="CC87">
        <f t="shared" si="91"/>
        <v>5</v>
      </c>
      <c r="CD87">
        <f t="shared" si="92"/>
        <v>5</v>
      </c>
      <c r="CE87" t="s">
        <v>266</v>
      </c>
      <c r="CF87" t="s">
        <v>65</v>
      </c>
      <c r="CH87">
        <f t="shared" si="93"/>
        <v>10</v>
      </c>
      <c r="CI87">
        <f t="shared" si="94"/>
        <v>5</v>
      </c>
      <c r="CJ87">
        <f t="shared" si="95"/>
        <v>5</v>
      </c>
      <c r="CN87">
        <f t="shared" si="96"/>
        <v>0</v>
      </c>
      <c r="CO87">
        <f t="shared" si="97"/>
        <v>0</v>
      </c>
      <c r="CP87">
        <f t="shared" si="98"/>
        <v>0</v>
      </c>
      <c r="CS87" t="s">
        <v>88</v>
      </c>
      <c r="CT87">
        <f t="shared" si="99"/>
        <v>25</v>
      </c>
      <c r="CU87">
        <f t="shared" si="100"/>
        <v>3</v>
      </c>
      <c r="CV87">
        <f t="shared" si="101"/>
        <v>0</v>
      </c>
      <c r="CW87">
        <f t="shared" si="102"/>
        <v>10</v>
      </c>
      <c r="CX87">
        <f t="shared" si="103"/>
        <v>2</v>
      </c>
      <c r="CY87">
        <f t="shared" si="104"/>
        <v>10</v>
      </c>
      <c r="CZ87">
        <f t="shared" si="105"/>
        <v>2</v>
      </c>
    </row>
    <row r="88" spans="1:104" x14ac:dyDescent="0.3">
      <c r="A88">
        <f t="shared" si="53"/>
        <v>15</v>
      </c>
      <c r="B88">
        <v>3.02</v>
      </c>
      <c r="C88" t="s">
        <v>49</v>
      </c>
      <c r="D88" t="s">
        <v>72</v>
      </c>
      <c r="E88" t="s">
        <v>51</v>
      </c>
      <c r="F88" t="s">
        <v>57</v>
      </c>
      <c r="G88" t="s">
        <v>58</v>
      </c>
      <c r="H88" t="s">
        <v>54</v>
      </c>
      <c r="I88">
        <f t="shared" si="54"/>
        <v>3</v>
      </c>
      <c r="J88">
        <f t="shared" si="55"/>
        <v>0</v>
      </c>
      <c r="K88">
        <f t="shared" si="56"/>
        <v>1</v>
      </c>
      <c r="L88">
        <f t="shared" si="57"/>
        <v>1</v>
      </c>
      <c r="M88">
        <f t="shared" si="58"/>
        <v>1</v>
      </c>
      <c r="N88" t="s">
        <v>160</v>
      </c>
      <c r="O88" t="s">
        <v>51</v>
      </c>
      <c r="P88" t="s">
        <v>57</v>
      </c>
      <c r="Q88" t="s">
        <v>58</v>
      </c>
      <c r="R88" t="s">
        <v>73</v>
      </c>
      <c r="S88">
        <f t="shared" si="59"/>
        <v>1</v>
      </c>
      <c r="T88">
        <f t="shared" si="60"/>
        <v>1</v>
      </c>
      <c r="U88">
        <f t="shared" si="61"/>
        <v>1</v>
      </c>
      <c r="V88">
        <f t="shared" si="62"/>
        <v>1</v>
      </c>
      <c r="W88">
        <f t="shared" si="63"/>
        <v>1</v>
      </c>
      <c r="AC88">
        <f t="shared" si="64"/>
        <v>0</v>
      </c>
      <c r="AD88">
        <f t="shared" si="65"/>
        <v>0</v>
      </c>
      <c r="AE88">
        <f t="shared" si="66"/>
        <v>0</v>
      </c>
      <c r="AF88">
        <f t="shared" si="67"/>
        <v>0</v>
      </c>
      <c r="AG88">
        <f t="shared" si="68"/>
        <v>0</v>
      </c>
      <c r="AI88" t="s">
        <v>50</v>
      </c>
      <c r="AJ88" t="s">
        <v>55</v>
      </c>
      <c r="AK88">
        <f t="shared" si="69"/>
        <v>4</v>
      </c>
      <c r="AL88">
        <f t="shared" si="70"/>
        <v>3</v>
      </c>
      <c r="AM88">
        <f t="shared" si="71"/>
        <v>2</v>
      </c>
      <c r="AN88">
        <f t="shared" si="72"/>
        <v>1</v>
      </c>
      <c r="AO88" t="s">
        <v>149</v>
      </c>
      <c r="AP88" t="s">
        <v>54</v>
      </c>
      <c r="AQ88">
        <f t="shared" si="73"/>
        <v>3</v>
      </c>
      <c r="AR88">
        <f t="shared" si="74"/>
        <v>0</v>
      </c>
      <c r="AS88">
        <f t="shared" si="75"/>
        <v>1</v>
      </c>
      <c r="AT88">
        <f t="shared" si="76"/>
        <v>1</v>
      </c>
      <c r="AW88">
        <f t="shared" si="77"/>
        <v>0</v>
      </c>
      <c r="AX88">
        <f t="shared" si="78"/>
        <v>0</v>
      </c>
      <c r="AY88">
        <f t="shared" si="79"/>
        <v>0</v>
      </c>
      <c r="AZ88">
        <f t="shared" si="80"/>
        <v>0</v>
      </c>
      <c r="BA88" t="s">
        <v>67</v>
      </c>
      <c r="BB88" t="s">
        <v>80</v>
      </c>
      <c r="BC88" t="s">
        <v>58</v>
      </c>
      <c r="BD88" t="s">
        <v>51</v>
      </c>
      <c r="BE88" t="s">
        <v>197</v>
      </c>
      <c r="BF88">
        <f t="shared" si="81"/>
        <v>2</v>
      </c>
      <c r="BG88">
        <f t="shared" si="82"/>
        <v>1</v>
      </c>
      <c r="BH88">
        <f t="shared" si="83"/>
        <v>0</v>
      </c>
      <c r="BN88">
        <f t="shared" si="84"/>
        <v>0</v>
      </c>
      <c r="BO88">
        <f t="shared" si="85"/>
        <v>0</v>
      </c>
      <c r="BP88">
        <f t="shared" si="86"/>
        <v>0</v>
      </c>
      <c r="BV88">
        <f t="shared" si="87"/>
        <v>0</v>
      </c>
      <c r="BW88">
        <f t="shared" si="88"/>
        <v>0</v>
      </c>
      <c r="BX88">
        <f t="shared" si="89"/>
        <v>0</v>
      </c>
      <c r="BY88" t="s">
        <v>267</v>
      </c>
      <c r="BZ88" t="s">
        <v>65</v>
      </c>
      <c r="CB88">
        <f t="shared" si="90"/>
        <v>10</v>
      </c>
      <c r="CC88">
        <f t="shared" si="91"/>
        <v>5</v>
      </c>
      <c r="CD88">
        <f t="shared" si="92"/>
        <v>5</v>
      </c>
      <c r="CE88" t="s">
        <v>190</v>
      </c>
      <c r="CF88" t="s">
        <v>65</v>
      </c>
      <c r="CH88">
        <f t="shared" si="93"/>
        <v>10</v>
      </c>
      <c r="CI88">
        <f t="shared" si="94"/>
        <v>5</v>
      </c>
      <c r="CJ88">
        <f t="shared" si="95"/>
        <v>5</v>
      </c>
      <c r="CN88">
        <f t="shared" si="96"/>
        <v>0</v>
      </c>
      <c r="CO88">
        <f t="shared" si="97"/>
        <v>0</v>
      </c>
      <c r="CP88">
        <f t="shared" si="98"/>
        <v>0</v>
      </c>
      <c r="CR88">
        <v>4</v>
      </c>
      <c r="CS88" t="s">
        <v>63</v>
      </c>
      <c r="CT88">
        <f t="shared" si="99"/>
        <v>35</v>
      </c>
      <c r="CU88">
        <f t="shared" si="100"/>
        <v>5</v>
      </c>
      <c r="CV88">
        <f t="shared" si="101"/>
        <v>7</v>
      </c>
      <c r="CW88">
        <f t="shared" si="102"/>
        <v>12</v>
      </c>
      <c r="CX88">
        <f t="shared" si="103"/>
        <v>4</v>
      </c>
      <c r="CY88">
        <f t="shared" si="104"/>
        <v>12</v>
      </c>
      <c r="CZ88">
        <f t="shared" si="105"/>
        <v>9</v>
      </c>
    </row>
    <row r="89" spans="1:104" x14ac:dyDescent="0.3">
      <c r="A89">
        <f t="shared" si="53"/>
        <v>10</v>
      </c>
      <c r="B89">
        <v>2.6</v>
      </c>
      <c r="C89" t="s">
        <v>62</v>
      </c>
      <c r="I89">
        <f t="shared" si="54"/>
        <v>0</v>
      </c>
      <c r="J89">
        <f t="shared" si="55"/>
        <v>0</v>
      </c>
      <c r="K89">
        <f t="shared" si="56"/>
        <v>0</v>
      </c>
      <c r="L89">
        <f t="shared" si="57"/>
        <v>0</v>
      </c>
      <c r="M89">
        <f t="shared" si="58"/>
        <v>0</v>
      </c>
      <c r="S89">
        <f t="shared" si="59"/>
        <v>0</v>
      </c>
      <c r="T89">
        <f t="shared" si="60"/>
        <v>0</v>
      </c>
      <c r="U89">
        <f t="shared" si="61"/>
        <v>0</v>
      </c>
      <c r="V89">
        <f t="shared" si="62"/>
        <v>0</v>
      </c>
      <c r="W89">
        <f t="shared" si="63"/>
        <v>0</v>
      </c>
      <c r="AC89">
        <f t="shared" si="64"/>
        <v>0</v>
      </c>
      <c r="AD89">
        <f t="shared" si="65"/>
        <v>0</v>
      </c>
      <c r="AE89">
        <f t="shared" si="66"/>
        <v>0</v>
      </c>
      <c r="AF89">
        <f t="shared" si="67"/>
        <v>0</v>
      </c>
      <c r="AG89">
        <f t="shared" si="68"/>
        <v>0</v>
      </c>
      <c r="AK89">
        <f t="shared" si="69"/>
        <v>0</v>
      </c>
      <c r="AL89">
        <f t="shared" si="70"/>
        <v>0</v>
      </c>
      <c r="AM89">
        <f t="shared" si="71"/>
        <v>0</v>
      </c>
      <c r="AN89">
        <f t="shared" si="72"/>
        <v>0</v>
      </c>
      <c r="AQ89">
        <f t="shared" si="73"/>
        <v>0</v>
      </c>
      <c r="AR89">
        <f t="shared" si="74"/>
        <v>0</v>
      </c>
      <c r="AS89">
        <f t="shared" si="75"/>
        <v>0</v>
      </c>
      <c r="AT89">
        <f t="shared" si="76"/>
        <v>0</v>
      </c>
      <c r="AW89">
        <f t="shared" si="77"/>
        <v>0</v>
      </c>
      <c r="AX89">
        <f t="shared" si="78"/>
        <v>0</v>
      </c>
      <c r="AY89">
        <f t="shared" si="79"/>
        <v>0</v>
      </c>
      <c r="AZ89">
        <f t="shared" si="80"/>
        <v>0</v>
      </c>
      <c r="BA89" t="s">
        <v>137</v>
      </c>
      <c r="BB89" t="s">
        <v>80</v>
      </c>
      <c r="BC89" t="s">
        <v>81</v>
      </c>
      <c r="BD89" t="s">
        <v>51</v>
      </c>
      <c r="BE89" t="s">
        <v>69</v>
      </c>
      <c r="BF89">
        <f t="shared" si="81"/>
        <v>2</v>
      </c>
      <c r="BG89">
        <f t="shared" si="82"/>
        <v>2</v>
      </c>
      <c r="BH89">
        <f t="shared" si="83"/>
        <v>0</v>
      </c>
      <c r="BN89">
        <f t="shared" si="84"/>
        <v>0</v>
      </c>
      <c r="BO89">
        <f t="shared" si="85"/>
        <v>0</v>
      </c>
      <c r="BP89">
        <f t="shared" si="86"/>
        <v>0</v>
      </c>
      <c r="BV89">
        <f t="shared" si="87"/>
        <v>0</v>
      </c>
      <c r="BW89">
        <f t="shared" si="88"/>
        <v>0</v>
      </c>
      <c r="BX89">
        <f t="shared" si="89"/>
        <v>0</v>
      </c>
      <c r="BY89" t="s">
        <v>268</v>
      </c>
      <c r="BZ89" t="s">
        <v>65</v>
      </c>
      <c r="CB89">
        <f t="shared" si="90"/>
        <v>10</v>
      </c>
      <c r="CC89">
        <f t="shared" si="91"/>
        <v>5</v>
      </c>
      <c r="CD89">
        <f t="shared" si="92"/>
        <v>5</v>
      </c>
      <c r="CE89" t="s">
        <v>269</v>
      </c>
      <c r="CF89" t="s">
        <v>129</v>
      </c>
      <c r="CH89">
        <f t="shared" si="93"/>
        <v>10</v>
      </c>
      <c r="CI89">
        <f t="shared" si="94"/>
        <v>10</v>
      </c>
      <c r="CJ89">
        <f t="shared" si="95"/>
        <v>5</v>
      </c>
      <c r="CK89" t="s">
        <v>127</v>
      </c>
      <c r="CL89" t="s">
        <v>65</v>
      </c>
      <c r="CN89">
        <f t="shared" si="96"/>
        <v>10</v>
      </c>
      <c r="CO89">
        <f t="shared" si="97"/>
        <v>5</v>
      </c>
      <c r="CP89">
        <f t="shared" si="98"/>
        <v>5</v>
      </c>
      <c r="CR89">
        <v>5</v>
      </c>
      <c r="CS89" t="s">
        <v>88</v>
      </c>
      <c r="CT89">
        <f t="shared" si="99"/>
        <v>40</v>
      </c>
      <c r="CU89">
        <f t="shared" si="100"/>
        <v>2</v>
      </c>
      <c r="CV89">
        <f t="shared" si="101"/>
        <v>0</v>
      </c>
      <c r="CW89">
        <f t="shared" si="102"/>
        <v>20</v>
      </c>
      <c r="CX89">
        <f t="shared" si="103"/>
        <v>0</v>
      </c>
      <c r="CY89">
        <f t="shared" si="104"/>
        <v>15</v>
      </c>
      <c r="CZ89">
        <f t="shared" si="105"/>
        <v>2</v>
      </c>
    </row>
    <row r="90" spans="1:104" x14ac:dyDescent="0.3">
      <c r="A90">
        <f t="shared" si="53"/>
        <v>20</v>
      </c>
      <c r="B90">
        <v>3.6</v>
      </c>
      <c r="C90" t="s">
        <v>49</v>
      </c>
      <c r="D90" t="s">
        <v>72</v>
      </c>
      <c r="E90" t="s">
        <v>51</v>
      </c>
      <c r="F90" t="s">
        <v>57</v>
      </c>
      <c r="G90" t="s">
        <v>68</v>
      </c>
      <c r="H90" t="s">
        <v>73</v>
      </c>
      <c r="I90">
        <f t="shared" si="54"/>
        <v>3</v>
      </c>
      <c r="J90">
        <f t="shared" si="55"/>
        <v>3</v>
      </c>
      <c r="K90">
        <f t="shared" si="56"/>
        <v>3</v>
      </c>
      <c r="L90">
        <f t="shared" si="57"/>
        <v>3</v>
      </c>
      <c r="M90">
        <f t="shared" si="58"/>
        <v>3</v>
      </c>
      <c r="N90" t="s">
        <v>160</v>
      </c>
      <c r="O90" t="s">
        <v>51</v>
      </c>
      <c r="P90" t="s">
        <v>57</v>
      </c>
      <c r="Q90" t="s">
        <v>58</v>
      </c>
      <c r="R90" t="s">
        <v>73</v>
      </c>
      <c r="S90">
        <f t="shared" si="59"/>
        <v>1</v>
      </c>
      <c r="T90">
        <f t="shared" si="60"/>
        <v>1</v>
      </c>
      <c r="U90">
        <f t="shared" si="61"/>
        <v>1</v>
      </c>
      <c r="V90">
        <f t="shared" si="62"/>
        <v>1</v>
      </c>
      <c r="W90">
        <f t="shared" si="63"/>
        <v>1</v>
      </c>
      <c r="AC90">
        <f t="shared" si="64"/>
        <v>0</v>
      </c>
      <c r="AD90">
        <f t="shared" si="65"/>
        <v>0</v>
      </c>
      <c r="AE90">
        <f t="shared" si="66"/>
        <v>0</v>
      </c>
      <c r="AF90">
        <f t="shared" si="67"/>
        <v>0</v>
      </c>
      <c r="AG90">
        <f t="shared" si="68"/>
        <v>0</v>
      </c>
      <c r="AI90" t="s">
        <v>50</v>
      </c>
      <c r="AJ90" t="s">
        <v>55</v>
      </c>
      <c r="AK90">
        <f t="shared" si="69"/>
        <v>4</v>
      </c>
      <c r="AL90">
        <f t="shared" si="70"/>
        <v>3</v>
      </c>
      <c r="AM90">
        <f t="shared" si="71"/>
        <v>2</v>
      </c>
      <c r="AN90">
        <f t="shared" si="72"/>
        <v>1</v>
      </c>
      <c r="AO90" t="s">
        <v>238</v>
      </c>
      <c r="AP90" t="s">
        <v>93</v>
      </c>
      <c r="AQ90">
        <f t="shared" si="73"/>
        <v>5</v>
      </c>
      <c r="AR90">
        <f t="shared" si="74"/>
        <v>5</v>
      </c>
      <c r="AS90">
        <f t="shared" si="75"/>
        <v>3</v>
      </c>
      <c r="AT90">
        <f t="shared" si="76"/>
        <v>3</v>
      </c>
      <c r="AW90">
        <f t="shared" si="77"/>
        <v>0</v>
      </c>
      <c r="AX90">
        <f t="shared" si="78"/>
        <v>0</v>
      </c>
      <c r="AY90">
        <f t="shared" si="79"/>
        <v>0</v>
      </c>
      <c r="AZ90">
        <f t="shared" si="80"/>
        <v>0</v>
      </c>
      <c r="BA90" t="s">
        <v>166</v>
      </c>
      <c r="BB90" t="s">
        <v>80</v>
      </c>
      <c r="BC90" t="s">
        <v>68</v>
      </c>
      <c r="BD90" t="s">
        <v>59</v>
      </c>
      <c r="BF90">
        <f t="shared" si="81"/>
        <v>0</v>
      </c>
      <c r="BG90">
        <f t="shared" si="82"/>
        <v>0</v>
      </c>
      <c r="BH90" t="b">
        <f t="shared" si="83"/>
        <v>0</v>
      </c>
      <c r="BN90">
        <f t="shared" si="84"/>
        <v>0</v>
      </c>
      <c r="BO90">
        <f t="shared" si="85"/>
        <v>0</v>
      </c>
      <c r="BP90">
        <f t="shared" si="86"/>
        <v>0</v>
      </c>
      <c r="BV90">
        <f t="shared" si="87"/>
        <v>0</v>
      </c>
      <c r="BW90">
        <f t="shared" si="88"/>
        <v>0</v>
      </c>
      <c r="BX90">
        <f t="shared" si="89"/>
        <v>0</v>
      </c>
      <c r="BY90" t="s">
        <v>270</v>
      </c>
      <c r="BZ90" t="s">
        <v>65</v>
      </c>
      <c r="CB90">
        <f t="shared" si="90"/>
        <v>10</v>
      </c>
      <c r="CC90">
        <f t="shared" si="91"/>
        <v>5</v>
      </c>
      <c r="CD90">
        <f t="shared" si="92"/>
        <v>5</v>
      </c>
      <c r="CE90" t="s">
        <v>271</v>
      </c>
      <c r="CF90" t="s">
        <v>129</v>
      </c>
      <c r="CH90">
        <f t="shared" si="93"/>
        <v>10</v>
      </c>
      <c r="CI90">
        <f t="shared" si="94"/>
        <v>10</v>
      </c>
      <c r="CJ90">
        <f t="shared" si="95"/>
        <v>0</v>
      </c>
      <c r="CK90" t="s">
        <v>272</v>
      </c>
      <c r="CL90" t="s">
        <v>65</v>
      </c>
      <c r="CN90">
        <f t="shared" si="96"/>
        <v>10</v>
      </c>
      <c r="CO90">
        <f t="shared" si="97"/>
        <v>5</v>
      </c>
      <c r="CP90">
        <f t="shared" si="98"/>
        <v>5</v>
      </c>
      <c r="CR90">
        <v>5</v>
      </c>
      <c r="CS90" t="s">
        <v>61</v>
      </c>
      <c r="CT90">
        <f t="shared" si="99"/>
        <v>50</v>
      </c>
      <c r="CU90">
        <f t="shared" si="100"/>
        <v>12</v>
      </c>
      <c r="CV90">
        <f t="shared" si="101"/>
        <v>9</v>
      </c>
      <c r="CW90">
        <f t="shared" si="102"/>
        <v>24</v>
      </c>
      <c r="CX90">
        <f t="shared" si="103"/>
        <v>8</v>
      </c>
      <c r="CY90">
        <f t="shared" si="104"/>
        <v>14</v>
      </c>
      <c r="CZ90">
        <f t="shared" si="105"/>
        <v>9</v>
      </c>
    </row>
    <row r="91" spans="1:104" x14ac:dyDescent="0.3">
      <c r="A91">
        <f t="shared" si="53"/>
        <v>10</v>
      </c>
      <c r="B91">
        <v>2.6</v>
      </c>
      <c r="C91" t="s">
        <v>49</v>
      </c>
      <c r="D91" t="s">
        <v>273</v>
      </c>
      <c r="E91" t="s">
        <v>51</v>
      </c>
      <c r="F91" t="s">
        <v>57</v>
      </c>
      <c r="G91" t="s">
        <v>58</v>
      </c>
      <c r="H91" t="s">
        <v>54</v>
      </c>
      <c r="I91">
        <f t="shared" si="54"/>
        <v>3</v>
      </c>
      <c r="J91">
        <f t="shared" si="55"/>
        <v>0</v>
      </c>
      <c r="K91">
        <f t="shared" si="56"/>
        <v>1</v>
      </c>
      <c r="L91">
        <f t="shared" si="57"/>
        <v>1</v>
      </c>
      <c r="M91">
        <f t="shared" si="58"/>
        <v>1</v>
      </c>
      <c r="S91">
        <f t="shared" si="59"/>
        <v>0</v>
      </c>
      <c r="T91">
        <f t="shared" si="60"/>
        <v>0</v>
      </c>
      <c r="U91">
        <f t="shared" si="61"/>
        <v>0</v>
      </c>
      <c r="V91">
        <f t="shared" si="62"/>
        <v>0</v>
      </c>
      <c r="W91">
        <f t="shared" si="63"/>
        <v>0</v>
      </c>
      <c r="AC91">
        <f t="shared" si="64"/>
        <v>0</v>
      </c>
      <c r="AD91">
        <f t="shared" si="65"/>
        <v>0</v>
      </c>
      <c r="AE91">
        <f t="shared" si="66"/>
        <v>0</v>
      </c>
      <c r="AF91">
        <f t="shared" si="67"/>
        <v>0</v>
      </c>
      <c r="AG91">
        <f t="shared" si="68"/>
        <v>0</v>
      </c>
      <c r="AI91" t="s">
        <v>224</v>
      </c>
      <c r="AJ91" t="s">
        <v>55</v>
      </c>
      <c r="AK91">
        <f t="shared" si="69"/>
        <v>4</v>
      </c>
      <c r="AL91">
        <f t="shared" si="70"/>
        <v>3</v>
      </c>
      <c r="AM91">
        <f t="shared" si="71"/>
        <v>2</v>
      </c>
      <c r="AN91">
        <f t="shared" si="72"/>
        <v>1</v>
      </c>
      <c r="AQ91">
        <f t="shared" si="73"/>
        <v>0</v>
      </c>
      <c r="AR91">
        <f t="shared" si="74"/>
        <v>0</v>
      </c>
      <c r="AS91">
        <f t="shared" si="75"/>
        <v>0</v>
      </c>
      <c r="AT91">
        <f t="shared" si="76"/>
        <v>0</v>
      </c>
      <c r="AW91">
        <f t="shared" si="77"/>
        <v>0</v>
      </c>
      <c r="AX91">
        <f t="shared" si="78"/>
        <v>0</v>
      </c>
      <c r="AY91">
        <f t="shared" si="79"/>
        <v>0</v>
      </c>
      <c r="AZ91">
        <f t="shared" si="80"/>
        <v>0</v>
      </c>
      <c r="BA91" t="s">
        <v>166</v>
      </c>
      <c r="BB91" t="s">
        <v>80</v>
      </c>
      <c r="BC91" t="s">
        <v>53</v>
      </c>
      <c r="BD91" t="s">
        <v>59</v>
      </c>
      <c r="BF91">
        <f t="shared" si="81"/>
        <v>0</v>
      </c>
      <c r="BG91">
        <f t="shared" si="82"/>
        <v>0</v>
      </c>
      <c r="BH91" t="b">
        <f t="shared" si="83"/>
        <v>0</v>
      </c>
      <c r="BN91">
        <f t="shared" si="84"/>
        <v>0</v>
      </c>
      <c r="BO91">
        <f t="shared" si="85"/>
        <v>0</v>
      </c>
      <c r="BP91">
        <f t="shared" si="86"/>
        <v>0</v>
      </c>
      <c r="BV91">
        <f t="shared" si="87"/>
        <v>0</v>
      </c>
      <c r="BW91">
        <f t="shared" si="88"/>
        <v>0</v>
      </c>
      <c r="BX91">
        <f t="shared" si="89"/>
        <v>0</v>
      </c>
      <c r="BY91" t="s">
        <v>274</v>
      </c>
      <c r="BZ91" t="s">
        <v>60</v>
      </c>
      <c r="CB91">
        <f t="shared" si="90"/>
        <v>5</v>
      </c>
      <c r="CC91">
        <f t="shared" si="91"/>
        <v>5</v>
      </c>
      <c r="CD91">
        <f t="shared" si="92"/>
        <v>5</v>
      </c>
      <c r="CH91">
        <f t="shared" si="93"/>
        <v>0</v>
      </c>
      <c r="CI91">
        <f t="shared" si="94"/>
        <v>0</v>
      </c>
      <c r="CJ91">
        <f t="shared" si="95"/>
        <v>0</v>
      </c>
      <c r="CN91">
        <f t="shared" si="96"/>
        <v>0</v>
      </c>
      <c r="CO91">
        <f t="shared" si="97"/>
        <v>0</v>
      </c>
      <c r="CP91">
        <f t="shared" si="98"/>
        <v>0</v>
      </c>
      <c r="CR91">
        <v>4</v>
      </c>
      <c r="CS91" t="s">
        <v>88</v>
      </c>
      <c r="CT91">
        <f t="shared" si="99"/>
        <v>15</v>
      </c>
      <c r="CU91">
        <f t="shared" si="100"/>
        <v>3</v>
      </c>
      <c r="CV91">
        <f t="shared" si="101"/>
        <v>4</v>
      </c>
      <c r="CW91">
        <f t="shared" si="102"/>
        <v>6</v>
      </c>
      <c r="CX91">
        <f t="shared" si="103"/>
        <v>2</v>
      </c>
      <c r="CY91">
        <f t="shared" si="104"/>
        <v>6</v>
      </c>
      <c r="CZ91">
        <f t="shared" si="105"/>
        <v>5</v>
      </c>
    </row>
    <row r="92" spans="1:104" x14ac:dyDescent="0.3">
      <c r="A92">
        <f t="shared" si="53"/>
        <v>25</v>
      </c>
      <c r="B92">
        <v>3.7</v>
      </c>
      <c r="C92" t="s">
        <v>49</v>
      </c>
      <c r="D92" t="s">
        <v>275</v>
      </c>
      <c r="E92" t="s">
        <v>59</v>
      </c>
      <c r="F92" t="s">
        <v>80</v>
      </c>
      <c r="G92" t="s">
        <v>81</v>
      </c>
      <c r="I92">
        <f t="shared" si="54"/>
        <v>0</v>
      </c>
      <c r="J92">
        <f t="shared" si="55"/>
        <v>0</v>
      </c>
      <c r="K92">
        <f t="shared" si="56"/>
        <v>5</v>
      </c>
      <c r="L92">
        <f t="shared" si="57"/>
        <v>5</v>
      </c>
      <c r="M92">
        <f t="shared" si="58"/>
        <v>5</v>
      </c>
      <c r="S92">
        <f t="shared" si="59"/>
        <v>0</v>
      </c>
      <c r="T92">
        <f t="shared" si="60"/>
        <v>0</v>
      </c>
      <c r="U92">
        <f t="shared" si="61"/>
        <v>0</v>
      </c>
      <c r="V92">
        <f t="shared" si="62"/>
        <v>0</v>
      </c>
      <c r="W92">
        <f t="shared" si="63"/>
        <v>0</v>
      </c>
      <c r="AC92">
        <f t="shared" si="64"/>
        <v>0</v>
      </c>
      <c r="AD92">
        <f t="shared" si="65"/>
        <v>0</v>
      </c>
      <c r="AE92">
        <f t="shared" si="66"/>
        <v>0</v>
      </c>
      <c r="AF92">
        <f t="shared" si="67"/>
        <v>0</v>
      </c>
      <c r="AG92">
        <f t="shared" si="68"/>
        <v>0</v>
      </c>
      <c r="AI92" t="s">
        <v>221</v>
      </c>
      <c r="AJ92" t="s">
        <v>55</v>
      </c>
      <c r="AK92">
        <f t="shared" si="69"/>
        <v>4</v>
      </c>
      <c r="AL92">
        <f t="shared" si="70"/>
        <v>3</v>
      </c>
      <c r="AM92">
        <f t="shared" si="71"/>
        <v>2</v>
      </c>
      <c r="AN92">
        <f t="shared" si="72"/>
        <v>1</v>
      </c>
      <c r="AO92" t="s">
        <v>164</v>
      </c>
      <c r="AP92" t="s">
        <v>54</v>
      </c>
      <c r="AQ92">
        <f t="shared" si="73"/>
        <v>3</v>
      </c>
      <c r="AR92">
        <f t="shared" si="74"/>
        <v>0</v>
      </c>
      <c r="AS92">
        <f t="shared" si="75"/>
        <v>1</v>
      </c>
      <c r="AT92">
        <f t="shared" si="76"/>
        <v>1</v>
      </c>
      <c r="AW92">
        <f t="shared" si="77"/>
        <v>0</v>
      </c>
      <c r="AX92">
        <f t="shared" si="78"/>
        <v>0</v>
      </c>
      <c r="AY92">
        <f t="shared" si="79"/>
        <v>0</v>
      </c>
      <c r="AZ92">
        <f t="shared" si="80"/>
        <v>0</v>
      </c>
      <c r="BF92">
        <f t="shared" si="81"/>
        <v>0</v>
      </c>
      <c r="BG92">
        <f t="shared" si="82"/>
        <v>0</v>
      </c>
      <c r="BH92">
        <f t="shared" si="83"/>
        <v>0</v>
      </c>
      <c r="BN92">
        <f t="shared" si="84"/>
        <v>0</v>
      </c>
      <c r="BO92">
        <f t="shared" si="85"/>
        <v>0</v>
      </c>
      <c r="BP92">
        <f t="shared" si="86"/>
        <v>0</v>
      </c>
      <c r="BV92">
        <f t="shared" si="87"/>
        <v>0</v>
      </c>
      <c r="BW92">
        <f t="shared" si="88"/>
        <v>0</v>
      </c>
      <c r="BX92">
        <f t="shared" si="89"/>
        <v>0</v>
      </c>
      <c r="BY92" t="s">
        <v>268</v>
      </c>
      <c r="BZ92" t="s">
        <v>65</v>
      </c>
      <c r="CB92">
        <f t="shared" si="90"/>
        <v>10</v>
      </c>
      <c r="CC92">
        <f t="shared" si="91"/>
        <v>5</v>
      </c>
      <c r="CD92">
        <f t="shared" si="92"/>
        <v>5</v>
      </c>
      <c r="CH92">
        <f t="shared" si="93"/>
        <v>0</v>
      </c>
      <c r="CI92">
        <f t="shared" si="94"/>
        <v>0</v>
      </c>
      <c r="CJ92">
        <f t="shared" si="95"/>
        <v>5</v>
      </c>
      <c r="CN92">
        <f t="shared" si="96"/>
        <v>0</v>
      </c>
      <c r="CO92">
        <f t="shared" si="97"/>
        <v>0</v>
      </c>
      <c r="CP92">
        <f t="shared" si="98"/>
        <v>0</v>
      </c>
      <c r="CR92">
        <v>2</v>
      </c>
      <c r="CS92" t="s">
        <v>63</v>
      </c>
      <c r="CT92">
        <f t="shared" si="99"/>
        <v>35</v>
      </c>
      <c r="CU92">
        <f t="shared" si="100"/>
        <v>3</v>
      </c>
      <c r="CV92">
        <f t="shared" si="101"/>
        <v>7</v>
      </c>
      <c r="CW92">
        <f t="shared" si="102"/>
        <v>10</v>
      </c>
      <c r="CX92">
        <f t="shared" si="103"/>
        <v>7</v>
      </c>
      <c r="CY92">
        <f t="shared" si="104"/>
        <v>15</v>
      </c>
      <c r="CZ92">
        <f t="shared" si="105"/>
        <v>3</v>
      </c>
    </row>
    <row r="93" spans="1:104" x14ac:dyDescent="0.3">
      <c r="A93">
        <f t="shared" si="53"/>
        <v>10</v>
      </c>
      <c r="B93">
        <v>2.7</v>
      </c>
      <c r="C93" t="s">
        <v>49</v>
      </c>
      <c r="D93" t="s">
        <v>173</v>
      </c>
      <c r="E93" t="s">
        <v>51</v>
      </c>
      <c r="F93" t="s">
        <v>57</v>
      </c>
      <c r="G93" t="s">
        <v>53</v>
      </c>
      <c r="I93">
        <f t="shared" si="54"/>
        <v>1</v>
      </c>
      <c r="J93">
        <f t="shared" si="55"/>
        <v>0</v>
      </c>
      <c r="K93">
        <f t="shared" si="56"/>
        <v>0.5</v>
      </c>
      <c r="L93">
        <f t="shared" si="57"/>
        <v>0.5</v>
      </c>
      <c r="M93">
        <f t="shared" si="58"/>
        <v>0.5</v>
      </c>
      <c r="S93">
        <f t="shared" si="59"/>
        <v>0</v>
      </c>
      <c r="T93">
        <f t="shared" si="60"/>
        <v>0</v>
      </c>
      <c r="U93">
        <f t="shared" si="61"/>
        <v>0</v>
      </c>
      <c r="V93">
        <f t="shared" si="62"/>
        <v>0</v>
      </c>
      <c r="W93">
        <f t="shared" si="63"/>
        <v>0</v>
      </c>
      <c r="AC93">
        <f t="shared" si="64"/>
        <v>0</v>
      </c>
      <c r="AD93">
        <f t="shared" si="65"/>
        <v>0</v>
      </c>
      <c r="AE93">
        <f t="shared" si="66"/>
        <v>0</v>
      </c>
      <c r="AF93">
        <f t="shared" si="67"/>
        <v>0</v>
      </c>
      <c r="AG93">
        <f t="shared" si="68"/>
        <v>0</v>
      </c>
      <c r="AK93">
        <f t="shared" si="69"/>
        <v>0</v>
      </c>
      <c r="AL93">
        <f t="shared" si="70"/>
        <v>0</v>
      </c>
      <c r="AM93">
        <f t="shared" si="71"/>
        <v>0</v>
      </c>
      <c r="AN93">
        <f t="shared" si="72"/>
        <v>0</v>
      </c>
      <c r="AQ93">
        <f t="shared" si="73"/>
        <v>0</v>
      </c>
      <c r="AR93">
        <f t="shared" si="74"/>
        <v>0</v>
      </c>
      <c r="AS93">
        <f t="shared" si="75"/>
        <v>0</v>
      </c>
      <c r="AT93">
        <f t="shared" si="76"/>
        <v>0</v>
      </c>
      <c r="AW93">
        <f t="shared" si="77"/>
        <v>0</v>
      </c>
      <c r="AX93">
        <f t="shared" si="78"/>
        <v>0</v>
      </c>
      <c r="AY93">
        <f t="shared" si="79"/>
        <v>0</v>
      </c>
      <c r="AZ93">
        <f t="shared" si="80"/>
        <v>0</v>
      </c>
      <c r="BA93" t="s">
        <v>137</v>
      </c>
      <c r="BB93" t="s">
        <v>57</v>
      </c>
      <c r="BC93" t="s">
        <v>68</v>
      </c>
      <c r="BD93" t="s">
        <v>51</v>
      </c>
      <c r="BE93" t="s">
        <v>197</v>
      </c>
      <c r="BF93">
        <f t="shared" si="81"/>
        <v>3</v>
      </c>
      <c r="BG93">
        <f t="shared" si="82"/>
        <v>1</v>
      </c>
      <c r="BH93">
        <f t="shared" si="83"/>
        <v>3</v>
      </c>
      <c r="BN93">
        <f t="shared" si="84"/>
        <v>0</v>
      </c>
      <c r="BO93">
        <f t="shared" si="85"/>
        <v>0</v>
      </c>
      <c r="BP93">
        <f t="shared" si="86"/>
        <v>0</v>
      </c>
      <c r="BV93">
        <f t="shared" si="87"/>
        <v>0</v>
      </c>
      <c r="BW93">
        <f t="shared" si="88"/>
        <v>0</v>
      </c>
      <c r="BX93">
        <f t="shared" si="89"/>
        <v>0</v>
      </c>
      <c r="BY93" t="s">
        <v>276</v>
      </c>
      <c r="BZ93" t="s">
        <v>65</v>
      </c>
      <c r="CB93">
        <f t="shared" si="90"/>
        <v>10</v>
      </c>
      <c r="CC93">
        <f t="shared" si="91"/>
        <v>5</v>
      </c>
      <c r="CD93">
        <f t="shared" si="92"/>
        <v>5</v>
      </c>
      <c r="CE93" t="s">
        <v>277</v>
      </c>
      <c r="CF93" t="s">
        <v>65</v>
      </c>
      <c r="CH93">
        <f t="shared" si="93"/>
        <v>10</v>
      </c>
      <c r="CI93">
        <f t="shared" si="94"/>
        <v>5</v>
      </c>
      <c r="CJ93">
        <f t="shared" si="95"/>
        <v>5</v>
      </c>
      <c r="CN93">
        <f t="shared" si="96"/>
        <v>0</v>
      </c>
      <c r="CO93">
        <f t="shared" si="97"/>
        <v>0</v>
      </c>
      <c r="CP93">
        <f t="shared" si="98"/>
        <v>0</v>
      </c>
      <c r="CR93">
        <v>2</v>
      </c>
      <c r="CS93" t="s">
        <v>88</v>
      </c>
      <c r="CT93">
        <f t="shared" si="99"/>
        <v>30</v>
      </c>
      <c r="CU93">
        <f t="shared" si="100"/>
        <v>1</v>
      </c>
      <c r="CV93">
        <f t="shared" si="101"/>
        <v>0</v>
      </c>
      <c r="CW93">
        <f t="shared" si="102"/>
        <v>10.5</v>
      </c>
      <c r="CX93">
        <f t="shared" si="103"/>
        <v>3.5</v>
      </c>
      <c r="CY93">
        <f t="shared" si="104"/>
        <v>10.5</v>
      </c>
      <c r="CZ93">
        <f t="shared" si="105"/>
        <v>4</v>
      </c>
    </row>
    <row r="94" spans="1:104" x14ac:dyDescent="0.3">
      <c r="A94">
        <f t="shared" si="53"/>
        <v>20</v>
      </c>
      <c r="B94">
        <v>3.33</v>
      </c>
      <c r="C94" t="s">
        <v>49</v>
      </c>
      <c r="D94" t="s">
        <v>72</v>
      </c>
      <c r="E94" t="s">
        <v>51</v>
      </c>
      <c r="F94" t="s">
        <v>57</v>
      </c>
      <c r="G94" t="s">
        <v>53</v>
      </c>
      <c r="H94" t="s">
        <v>73</v>
      </c>
      <c r="I94">
        <f t="shared" si="54"/>
        <v>0.5</v>
      </c>
      <c r="J94">
        <f t="shared" si="55"/>
        <v>0.5</v>
      </c>
      <c r="K94">
        <f t="shared" si="56"/>
        <v>0.5</v>
      </c>
      <c r="L94">
        <f t="shared" si="57"/>
        <v>0.5</v>
      </c>
      <c r="M94">
        <f t="shared" si="58"/>
        <v>0.5</v>
      </c>
      <c r="N94" t="s">
        <v>160</v>
      </c>
      <c r="O94" t="s">
        <v>51</v>
      </c>
      <c r="P94" t="s">
        <v>80</v>
      </c>
      <c r="Q94" t="s">
        <v>58</v>
      </c>
      <c r="R94" t="s">
        <v>73</v>
      </c>
      <c r="S94">
        <f t="shared" si="59"/>
        <v>2</v>
      </c>
      <c r="T94">
        <f t="shared" si="60"/>
        <v>2</v>
      </c>
      <c r="U94">
        <f t="shared" si="61"/>
        <v>2</v>
      </c>
      <c r="V94">
        <f t="shared" si="62"/>
        <v>2</v>
      </c>
      <c r="W94">
        <f t="shared" si="63"/>
        <v>2</v>
      </c>
      <c r="X94" t="s">
        <v>278</v>
      </c>
      <c r="Y94" t="s">
        <v>51</v>
      </c>
      <c r="Z94" t="s">
        <v>57</v>
      </c>
      <c r="AA94" t="s">
        <v>68</v>
      </c>
      <c r="AB94" t="s">
        <v>73</v>
      </c>
      <c r="AC94">
        <f t="shared" si="64"/>
        <v>3</v>
      </c>
      <c r="AD94">
        <f t="shared" si="65"/>
        <v>3</v>
      </c>
      <c r="AE94">
        <f t="shared" si="66"/>
        <v>3</v>
      </c>
      <c r="AF94">
        <f t="shared" si="67"/>
        <v>3</v>
      </c>
      <c r="AG94">
        <f t="shared" si="68"/>
        <v>3</v>
      </c>
      <c r="AI94" t="s">
        <v>50</v>
      </c>
      <c r="AJ94" t="s">
        <v>93</v>
      </c>
      <c r="AK94">
        <f t="shared" si="69"/>
        <v>5</v>
      </c>
      <c r="AL94">
        <f t="shared" si="70"/>
        <v>5</v>
      </c>
      <c r="AM94">
        <f t="shared" si="71"/>
        <v>3</v>
      </c>
      <c r="AN94">
        <f t="shared" si="72"/>
        <v>2</v>
      </c>
      <c r="AO94" t="s">
        <v>238</v>
      </c>
      <c r="AP94" t="s">
        <v>55</v>
      </c>
      <c r="AQ94">
        <f t="shared" si="73"/>
        <v>4</v>
      </c>
      <c r="AR94">
        <f t="shared" si="74"/>
        <v>3</v>
      </c>
      <c r="AS94">
        <f t="shared" si="75"/>
        <v>2</v>
      </c>
      <c r="AT94">
        <f t="shared" si="76"/>
        <v>2</v>
      </c>
      <c r="AU94" t="s">
        <v>161</v>
      </c>
      <c r="AV94" t="s">
        <v>54</v>
      </c>
      <c r="AW94">
        <f t="shared" si="77"/>
        <v>3</v>
      </c>
      <c r="AX94">
        <f t="shared" si="78"/>
        <v>0</v>
      </c>
      <c r="AY94">
        <f t="shared" si="79"/>
        <v>1</v>
      </c>
      <c r="AZ94">
        <f t="shared" si="80"/>
        <v>1</v>
      </c>
      <c r="BA94" t="s">
        <v>67</v>
      </c>
      <c r="BB94" t="s">
        <v>52</v>
      </c>
      <c r="BC94" t="s">
        <v>58</v>
      </c>
      <c r="BD94" t="s">
        <v>51</v>
      </c>
      <c r="BE94" t="s">
        <v>197</v>
      </c>
      <c r="BF94">
        <f t="shared" si="81"/>
        <v>3</v>
      </c>
      <c r="BG94">
        <f t="shared" si="82"/>
        <v>1</v>
      </c>
      <c r="BH94">
        <f t="shared" si="83"/>
        <v>0</v>
      </c>
      <c r="BI94" t="s">
        <v>70</v>
      </c>
      <c r="BJ94" t="s">
        <v>80</v>
      </c>
      <c r="BK94" t="s">
        <v>51</v>
      </c>
      <c r="BL94" t="s">
        <v>68</v>
      </c>
      <c r="BM94" t="s">
        <v>54</v>
      </c>
      <c r="BN94">
        <f t="shared" si="84"/>
        <v>0</v>
      </c>
      <c r="BO94">
        <f t="shared" si="85"/>
        <v>4</v>
      </c>
      <c r="BP94">
        <f t="shared" si="86"/>
        <v>0</v>
      </c>
      <c r="BV94">
        <f t="shared" si="87"/>
        <v>0</v>
      </c>
      <c r="BW94">
        <f t="shared" si="88"/>
        <v>0</v>
      </c>
      <c r="BX94">
        <f t="shared" si="89"/>
        <v>0</v>
      </c>
      <c r="BY94" t="s">
        <v>279</v>
      </c>
      <c r="BZ94" t="s">
        <v>129</v>
      </c>
      <c r="CB94">
        <f t="shared" si="90"/>
        <v>10</v>
      </c>
      <c r="CC94">
        <f t="shared" si="91"/>
        <v>10</v>
      </c>
      <c r="CD94">
        <f t="shared" si="92"/>
        <v>5</v>
      </c>
      <c r="CE94" t="s">
        <v>280</v>
      </c>
      <c r="CF94" t="s">
        <v>129</v>
      </c>
      <c r="CH94">
        <f t="shared" si="93"/>
        <v>10</v>
      </c>
      <c r="CI94">
        <f t="shared" si="94"/>
        <v>10</v>
      </c>
      <c r="CJ94">
        <f t="shared" si="95"/>
        <v>5</v>
      </c>
      <c r="CK94" t="s">
        <v>127</v>
      </c>
      <c r="CL94" t="s">
        <v>65</v>
      </c>
      <c r="CN94">
        <f t="shared" si="96"/>
        <v>10</v>
      </c>
      <c r="CO94">
        <f t="shared" si="97"/>
        <v>5</v>
      </c>
      <c r="CP94">
        <f t="shared" si="98"/>
        <v>5</v>
      </c>
      <c r="CR94">
        <v>7</v>
      </c>
      <c r="CS94" t="s">
        <v>61</v>
      </c>
      <c r="CT94">
        <f t="shared" si="99"/>
        <v>50</v>
      </c>
      <c r="CU94">
        <f t="shared" si="100"/>
        <v>14.5</v>
      </c>
      <c r="CV94">
        <f t="shared" si="101"/>
        <v>12</v>
      </c>
      <c r="CW94">
        <f t="shared" si="102"/>
        <v>30.5</v>
      </c>
      <c r="CX94">
        <f t="shared" si="103"/>
        <v>10.5</v>
      </c>
      <c r="CY94">
        <f t="shared" si="104"/>
        <v>20.5</v>
      </c>
      <c r="CZ94">
        <f t="shared" si="105"/>
        <v>18.5</v>
      </c>
    </row>
    <row r="95" spans="1:104" x14ac:dyDescent="0.3">
      <c r="A95">
        <f t="shared" si="53"/>
        <v>10</v>
      </c>
      <c r="B95">
        <v>2.9</v>
      </c>
      <c r="C95" t="s">
        <v>49</v>
      </c>
      <c r="D95" t="s">
        <v>173</v>
      </c>
      <c r="E95" t="s">
        <v>51</v>
      </c>
      <c r="F95" t="s">
        <v>80</v>
      </c>
      <c r="G95" t="s">
        <v>58</v>
      </c>
      <c r="H95" t="s">
        <v>73</v>
      </c>
      <c r="I95">
        <f t="shared" si="54"/>
        <v>2</v>
      </c>
      <c r="J95">
        <f t="shared" si="55"/>
        <v>2</v>
      </c>
      <c r="K95">
        <f t="shared" si="56"/>
        <v>2</v>
      </c>
      <c r="L95">
        <f t="shared" si="57"/>
        <v>2</v>
      </c>
      <c r="M95">
        <f t="shared" si="58"/>
        <v>2</v>
      </c>
      <c r="N95" t="s">
        <v>160</v>
      </c>
      <c r="O95" t="s">
        <v>51</v>
      </c>
      <c r="P95" t="s">
        <v>57</v>
      </c>
      <c r="Q95" t="s">
        <v>68</v>
      </c>
      <c r="R95" t="s">
        <v>73</v>
      </c>
      <c r="S95">
        <f t="shared" si="59"/>
        <v>3</v>
      </c>
      <c r="T95">
        <f t="shared" si="60"/>
        <v>3</v>
      </c>
      <c r="U95">
        <f t="shared" si="61"/>
        <v>3</v>
      </c>
      <c r="V95">
        <f t="shared" si="62"/>
        <v>3</v>
      </c>
      <c r="W95">
        <f t="shared" si="63"/>
        <v>3</v>
      </c>
      <c r="X95" t="s">
        <v>72</v>
      </c>
      <c r="Y95" t="s">
        <v>51</v>
      </c>
      <c r="Z95" t="s">
        <v>57</v>
      </c>
      <c r="AA95" t="s">
        <v>58</v>
      </c>
      <c r="AB95" t="s">
        <v>54</v>
      </c>
      <c r="AC95">
        <f t="shared" si="64"/>
        <v>3</v>
      </c>
      <c r="AD95">
        <f t="shared" si="65"/>
        <v>0</v>
      </c>
      <c r="AE95">
        <f t="shared" si="66"/>
        <v>1</v>
      </c>
      <c r="AF95">
        <f t="shared" si="67"/>
        <v>1</v>
      </c>
      <c r="AG95">
        <f t="shared" si="68"/>
        <v>1</v>
      </c>
      <c r="AI95" t="s">
        <v>50</v>
      </c>
      <c r="AJ95" t="s">
        <v>55</v>
      </c>
      <c r="AK95">
        <f t="shared" si="69"/>
        <v>4</v>
      </c>
      <c r="AL95">
        <f t="shared" si="70"/>
        <v>3</v>
      </c>
      <c r="AM95">
        <f t="shared" si="71"/>
        <v>2</v>
      </c>
      <c r="AN95">
        <f t="shared" si="72"/>
        <v>1</v>
      </c>
      <c r="AO95" t="s">
        <v>149</v>
      </c>
      <c r="AP95" t="s">
        <v>55</v>
      </c>
      <c r="AQ95">
        <f t="shared" si="73"/>
        <v>4</v>
      </c>
      <c r="AR95">
        <f t="shared" si="74"/>
        <v>3</v>
      </c>
      <c r="AS95">
        <f t="shared" si="75"/>
        <v>2</v>
      </c>
      <c r="AT95">
        <f t="shared" si="76"/>
        <v>2</v>
      </c>
      <c r="AW95">
        <f t="shared" si="77"/>
        <v>0</v>
      </c>
      <c r="AX95">
        <f t="shared" si="78"/>
        <v>0</v>
      </c>
      <c r="AY95">
        <f t="shared" si="79"/>
        <v>0</v>
      </c>
      <c r="AZ95">
        <f t="shared" si="80"/>
        <v>0</v>
      </c>
      <c r="BA95" t="s">
        <v>166</v>
      </c>
      <c r="BB95" t="s">
        <v>57</v>
      </c>
      <c r="BC95" t="s">
        <v>58</v>
      </c>
      <c r="BF95">
        <f t="shared" si="81"/>
        <v>0</v>
      </c>
      <c r="BG95">
        <f t="shared" si="82"/>
        <v>0</v>
      </c>
      <c r="BH95">
        <f t="shared" si="83"/>
        <v>5</v>
      </c>
      <c r="BN95">
        <f t="shared" si="84"/>
        <v>0</v>
      </c>
      <c r="BO95">
        <f t="shared" si="85"/>
        <v>0</v>
      </c>
      <c r="BP95">
        <f t="shared" si="86"/>
        <v>0</v>
      </c>
      <c r="BV95">
        <f t="shared" si="87"/>
        <v>0</v>
      </c>
      <c r="BW95">
        <f t="shared" si="88"/>
        <v>0</v>
      </c>
      <c r="BX95">
        <f t="shared" si="89"/>
        <v>0</v>
      </c>
      <c r="BY95" t="s">
        <v>100</v>
      </c>
      <c r="BZ95" t="s">
        <v>65</v>
      </c>
      <c r="CB95">
        <f t="shared" si="90"/>
        <v>10</v>
      </c>
      <c r="CC95">
        <f t="shared" si="91"/>
        <v>5</v>
      </c>
      <c r="CD95">
        <f t="shared" si="92"/>
        <v>5</v>
      </c>
      <c r="CE95" t="s">
        <v>192</v>
      </c>
      <c r="CF95" t="s">
        <v>129</v>
      </c>
      <c r="CH95">
        <f t="shared" si="93"/>
        <v>10</v>
      </c>
      <c r="CI95">
        <f t="shared" si="94"/>
        <v>10</v>
      </c>
      <c r="CJ95">
        <f t="shared" si="95"/>
        <v>5</v>
      </c>
      <c r="CK95" t="s">
        <v>196</v>
      </c>
      <c r="CL95" t="s">
        <v>60</v>
      </c>
      <c r="CN95">
        <f t="shared" si="96"/>
        <v>5</v>
      </c>
      <c r="CO95">
        <f t="shared" si="97"/>
        <v>5</v>
      </c>
      <c r="CP95">
        <f t="shared" si="98"/>
        <v>5</v>
      </c>
      <c r="CR95">
        <v>1</v>
      </c>
      <c r="CS95" t="s">
        <v>63</v>
      </c>
      <c r="CT95">
        <f t="shared" si="99"/>
        <v>35</v>
      </c>
      <c r="CU95">
        <f t="shared" si="100"/>
        <v>11</v>
      </c>
      <c r="CV95">
        <f t="shared" si="101"/>
        <v>8</v>
      </c>
      <c r="CW95">
        <f t="shared" si="102"/>
        <v>26</v>
      </c>
      <c r="CX95">
        <f t="shared" si="103"/>
        <v>14</v>
      </c>
      <c r="CY95">
        <f t="shared" si="104"/>
        <v>21</v>
      </c>
      <c r="CZ95">
        <f t="shared" si="105"/>
        <v>12</v>
      </c>
    </row>
    <row r="96" spans="1:104" x14ac:dyDescent="0.3">
      <c r="A96">
        <f t="shared" si="53"/>
        <v>10</v>
      </c>
      <c r="B96">
        <v>2.5</v>
      </c>
      <c r="C96" t="s">
        <v>62</v>
      </c>
      <c r="I96">
        <f t="shared" si="54"/>
        <v>0</v>
      </c>
      <c r="J96">
        <f t="shared" si="55"/>
        <v>0</v>
      </c>
      <c r="K96">
        <f t="shared" si="56"/>
        <v>0</v>
      </c>
      <c r="L96">
        <f t="shared" si="57"/>
        <v>0</v>
      </c>
      <c r="M96">
        <f t="shared" si="58"/>
        <v>0</v>
      </c>
      <c r="S96">
        <f t="shared" si="59"/>
        <v>0</v>
      </c>
      <c r="T96">
        <f t="shared" si="60"/>
        <v>0</v>
      </c>
      <c r="U96">
        <f t="shared" si="61"/>
        <v>0</v>
      </c>
      <c r="V96">
        <f t="shared" si="62"/>
        <v>0</v>
      </c>
      <c r="W96">
        <f t="shared" si="63"/>
        <v>0</v>
      </c>
      <c r="AC96">
        <f t="shared" si="64"/>
        <v>0</v>
      </c>
      <c r="AD96">
        <f t="shared" si="65"/>
        <v>0</v>
      </c>
      <c r="AE96">
        <f t="shared" si="66"/>
        <v>0</v>
      </c>
      <c r="AF96">
        <f t="shared" si="67"/>
        <v>0</v>
      </c>
      <c r="AG96">
        <f t="shared" si="68"/>
        <v>0</v>
      </c>
      <c r="AI96" t="s">
        <v>149</v>
      </c>
      <c r="AJ96" t="s">
        <v>54</v>
      </c>
      <c r="AK96">
        <f t="shared" si="69"/>
        <v>3</v>
      </c>
      <c r="AL96">
        <f t="shared" si="70"/>
        <v>0</v>
      </c>
      <c r="AM96">
        <f t="shared" si="71"/>
        <v>1</v>
      </c>
      <c r="AN96">
        <f t="shared" si="72"/>
        <v>1</v>
      </c>
      <c r="AO96" t="s">
        <v>50</v>
      </c>
      <c r="AP96" t="s">
        <v>54</v>
      </c>
      <c r="AQ96">
        <f t="shared" si="73"/>
        <v>3</v>
      </c>
      <c r="AR96">
        <f t="shared" si="74"/>
        <v>0</v>
      </c>
      <c r="AS96">
        <f t="shared" si="75"/>
        <v>1</v>
      </c>
      <c r="AT96">
        <f t="shared" si="76"/>
        <v>1</v>
      </c>
      <c r="AW96">
        <f t="shared" si="77"/>
        <v>0</v>
      </c>
      <c r="AX96">
        <f t="shared" si="78"/>
        <v>0</v>
      </c>
      <c r="AY96">
        <f t="shared" si="79"/>
        <v>0</v>
      </c>
      <c r="AZ96">
        <f t="shared" si="80"/>
        <v>0</v>
      </c>
      <c r="BF96">
        <f t="shared" si="81"/>
        <v>0</v>
      </c>
      <c r="BG96">
        <f t="shared" si="82"/>
        <v>0</v>
      </c>
      <c r="BH96">
        <f t="shared" si="83"/>
        <v>0</v>
      </c>
      <c r="BN96">
        <f t="shared" si="84"/>
        <v>0</v>
      </c>
      <c r="BO96">
        <f t="shared" si="85"/>
        <v>0</v>
      </c>
      <c r="BP96">
        <f t="shared" si="86"/>
        <v>0</v>
      </c>
      <c r="BV96">
        <f t="shared" si="87"/>
        <v>0</v>
      </c>
      <c r="BW96">
        <f t="shared" si="88"/>
        <v>0</v>
      </c>
      <c r="BX96">
        <f t="shared" si="89"/>
        <v>0</v>
      </c>
      <c r="BY96" t="s">
        <v>265</v>
      </c>
      <c r="BZ96" t="s">
        <v>65</v>
      </c>
      <c r="CB96">
        <f t="shared" si="90"/>
        <v>10</v>
      </c>
      <c r="CC96">
        <f t="shared" si="91"/>
        <v>5</v>
      </c>
      <c r="CD96">
        <f t="shared" si="92"/>
        <v>5</v>
      </c>
      <c r="CE96" t="s">
        <v>281</v>
      </c>
      <c r="CF96" t="s">
        <v>60</v>
      </c>
      <c r="CH96">
        <f t="shared" si="93"/>
        <v>5</v>
      </c>
      <c r="CI96">
        <f t="shared" si="94"/>
        <v>5</v>
      </c>
      <c r="CJ96">
        <f t="shared" si="95"/>
        <v>5</v>
      </c>
      <c r="CK96" t="s">
        <v>282</v>
      </c>
      <c r="CL96" t="s">
        <v>60</v>
      </c>
      <c r="CN96">
        <f t="shared" si="96"/>
        <v>5</v>
      </c>
      <c r="CO96">
        <f t="shared" si="97"/>
        <v>5</v>
      </c>
      <c r="CP96">
        <f t="shared" si="98"/>
        <v>5</v>
      </c>
      <c r="CS96" t="s">
        <v>88</v>
      </c>
      <c r="CT96">
        <f t="shared" si="99"/>
        <v>30</v>
      </c>
      <c r="CU96">
        <f t="shared" si="100"/>
        <v>0</v>
      </c>
      <c r="CV96">
        <f t="shared" si="101"/>
        <v>6</v>
      </c>
      <c r="CW96">
        <f t="shared" si="102"/>
        <v>15</v>
      </c>
      <c r="CX96">
        <f t="shared" si="103"/>
        <v>2</v>
      </c>
      <c r="CY96">
        <f t="shared" si="104"/>
        <v>15</v>
      </c>
      <c r="CZ96">
        <f t="shared" si="105"/>
        <v>2</v>
      </c>
    </row>
    <row r="97" spans="1:104" x14ac:dyDescent="0.3">
      <c r="A97">
        <f t="shared" si="53"/>
        <v>15</v>
      </c>
      <c r="B97">
        <v>3.1</v>
      </c>
      <c r="C97" t="s">
        <v>49</v>
      </c>
      <c r="D97" t="s">
        <v>283</v>
      </c>
      <c r="E97" t="s">
        <v>51</v>
      </c>
      <c r="F97" t="s">
        <v>57</v>
      </c>
      <c r="G97" t="s">
        <v>58</v>
      </c>
      <c r="I97">
        <f t="shared" si="54"/>
        <v>3</v>
      </c>
      <c r="J97">
        <f t="shared" si="55"/>
        <v>0</v>
      </c>
      <c r="K97">
        <f t="shared" si="56"/>
        <v>1</v>
      </c>
      <c r="L97">
        <f t="shared" si="57"/>
        <v>1</v>
      </c>
      <c r="M97">
        <f t="shared" si="58"/>
        <v>1</v>
      </c>
      <c r="S97">
        <f t="shared" si="59"/>
        <v>0</v>
      </c>
      <c r="T97">
        <f t="shared" si="60"/>
        <v>0</v>
      </c>
      <c r="U97">
        <f t="shared" si="61"/>
        <v>0</v>
      </c>
      <c r="V97">
        <f t="shared" si="62"/>
        <v>0</v>
      </c>
      <c r="W97">
        <f t="shared" si="63"/>
        <v>0</v>
      </c>
      <c r="AC97">
        <f t="shared" si="64"/>
        <v>0</v>
      </c>
      <c r="AD97">
        <f t="shared" si="65"/>
        <v>0</v>
      </c>
      <c r="AE97">
        <f t="shared" si="66"/>
        <v>0</v>
      </c>
      <c r="AF97">
        <f t="shared" si="67"/>
        <v>0</v>
      </c>
      <c r="AG97">
        <f t="shared" si="68"/>
        <v>0</v>
      </c>
      <c r="AK97">
        <f t="shared" si="69"/>
        <v>0</v>
      </c>
      <c r="AL97">
        <f t="shared" si="70"/>
        <v>0</v>
      </c>
      <c r="AM97">
        <f t="shared" si="71"/>
        <v>0</v>
      </c>
      <c r="AN97">
        <f t="shared" si="72"/>
        <v>0</v>
      </c>
      <c r="AQ97">
        <f t="shared" si="73"/>
        <v>0</v>
      </c>
      <c r="AR97">
        <f t="shared" si="74"/>
        <v>0</v>
      </c>
      <c r="AS97">
        <f t="shared" si="75"/>
        <v>0</v>
      </c>
      <c r="AT97">
        <f t="shared" si="76"/>
        <v>0</v>
      </c>
      <c r="AW97">
        <f t="shared" si="77"/>
        <v>0</v>
      </c>
      <c r="AX97">
        <f t="shared" si="78"/>
        <v>0</v>
      </c>
      <c r="AY97">
        <f t="shared" si="79"/>
        <v>0</v>
      </c>
      <c r="AZ97">
        <f t="shared" si="80"/>
        <v>0</v>
      </c>
      <c r="BA97" t="s">
        <v>67</v>
      </c>
      <c r="BB97" t="s">
        <v>80</v>
      </c>
      <c r="BC97" t="s">
        <v>58</v>
      </c>
      <c r="BD97" t="s">
        <v>51</v>
      </c>
      <c r="BE97" t="s">
        <v>69</v>
      </c>
      <c r="BF97">
        <f t="shared" si="81"/>
        <v>1</v>
      </c>
      <c r="BG97">
        <f t="shared" si="82"/>
        <v>2</v>
      </c>
      <c r="BH97">
        <f t="shared" si="83"/>
        <v>0</v>
      </c>
      <c r="BN97">
        <f t="shared" si="84"/>
        <v>0</v>
      </c>
      <c r="BO97">
        <f t="shared" si="85"/>
        <v>0</v>
      </c>
      <c r="BP97">
        <f t="shared" si="86"/>
        <v>0</v>
      </c>
      <c r="BV97">
        <f t="shared" si="87"/>
        <v>0</v>
      </c>
      <c r="BW97">
        <f t="shared" si="88"/>
        <v>0</v>
      </c>
      <c r="BX97">
        <f t="shared" si="89"/>
        <v>0</v>
      </c>
      <c r="BY97" t="s">
        <v>284</v>
      </c>
      <c r="BZ97" t="s">
        <v>129</v>
      </c>
      <c r="CB97">
        <f t="shared" si="90"/>
        <v>10</v>
      </c>
      <c r="CC97">
        <f t="shared" si="91"/>
        <v>10</v>
      </c>
      <c r="CD97">
        <f t="shared" si="92"/>
        <v>5</v>
      </c>
      <c r="CE97" t="s">
        <v>285</v>
      </c>
      <c r="CF97" t="s">
        <v>65</v>
      </c>
      <c r="CH97">
        <f t="shared" si="93"/>
        <v>10</v>
      </c>
      <c r="CI97">
        <f t="shared" si="94"/>
        <v>5</v>
      </c>
      <c r="CJ97">
        <f t="shared" si="95"/>
        <v>5</v>
      </c>
      <c r="CN97">
        <f t="shared" si="96"/>
        <v>0</v>
      </c>
      <c r="CO97">
        <f t="shared" si="97"/>
        <v>0</v>
      </c>
      <c r="CP97">
        <f t="shared" si="98"/>
        <v>0</v>
      </c>
      <c r="CS97" t="s">
        <v>88</v>
      </c>
      <c r="CT97">
        <f t="shared" si="99"/>
        <v>35</v>
      </c>
      <c r="CU97">
        <f t="shared" si="100"/>
        <v>2</v>
      </c>
      <c r="CV97">
        <f t="shared" si="101"/>
        <v>0</v>
      </c>
      <c r="CW97">
        <f t="shared" si="102"/>
        <v>16</v>
      </c>
      <c r="CX97">
        <f t="shared" si="103"/>
        <v>1</v>
      </c>
      <c r="CY97">
        <f t="shared" si="104"/>
        <v>11</v>
      </c>
      <c r="CZ97">
        <f t="shared" si="105"/>
        <v>4</v>
      </c>
    </row>
    <row r="98" spans="1:104" x14ac:dyDescent="0.3">
      <c r="A98">
        <f t="shared" si="53"/>
        <v>20</v>
      </c>
      <c r="B98">
        <v>3.6</v>
      </c>
      <c r="C98" t="s">
        <v>49</v>
      </c>
      <c r="D98" t="s">
        <v>72</v>
      </c>
      <c r="E98" t="s">
        <v>51</v>
      </c>
      <c r="F98" t="s">
        <v>52</v>
      </c>
      <c r="G98" t="s">
        <v>58</v>
      </c>
      <c r="H98" t="s">
        <v>73</v>
      </c>
      <c r="I98">
        <f t="shared" si="54"/>
        <v>3</v>
      </c>
      <c r="J98">
        <f t="shared" si="55"/>
        <v>3</v>
      </c>
      <c r="K98">
        <f t="shared" si="56"/>
        <v>3</v>
      </c>
      <c r="L98">
        <f t="shared" si="57"/>
        <v>3</v>
      </c>
      <c r="M98">
        <f t="shared" si="58"/>
        <v>3</v>
      </c>
      <c r="N98" t="s">
        <v>160</v>
      </c>
      <c r="O98" t="s">
        <v>51</v>
      </c>
      <c r="P98" t="s">
        <v>80</v>
      </c>
      <c r="Q98" t="s">
        <v>81</v>
      </c>
      <c r="R98" t="s">
        <v>54</v>
      </c>
      <c r="S98">
        <f t="shared" si="59"/>
        <v>4</v>
      </c>
      <c r="T98">
        <f t="shared" si="60"/>
        <v>0</v>
      </c>
      <c r="U98">
        <f t="shared" si="61"/>
        <v>4</v>
      </c>
      <c r="V98">
        <f t="shared" si="62"/>
        <v>4</v>
      </c>
      <c r="W98">
        <f t="shared" si="63"/>
        <v>3</v>
      </c>
      <c r="X98" t="s">
        <v>286</v>
      </c>
      <c r="Y98" t="s">
        <v>51</v>
      </c>
      <c r="Z98" t="s">
        <v>57</v>
      </c>
      <c r="AA98" t="s">
        <v>68</v>
      </c>
      <c r="AB98" t="s">
        <v>54</v>
      </c>
      <c r="AC98">
        <f t="shared" si="64"/>
        <v>4</v>
      </c>
      <c r="AD98">
        <f t="shared" si="65"/>
        <v>0</v>
      </c>
      <c r="AE98">
        <f t="shared" si="66"/>
        <v>4</v>
      </c>
      <c r="AF98">
        <f t="shared" si="67"/>
        <v>4</v>
      </c>
      <c r="AG98">
        <f t="shared" si="68"/>
        <v>3</v>
      </c>
      <c r="AI98" t="s">
        <v>50</v>
      </c>
      <c r="AJ98" t="s">
        <v>93</v>
      </c>
      <c r="AK98">
        <f t="shared" si="69"/>
        <v>5</v>
      </c>
      <c r="AL98">
        <f t="shared" si="70"/>
        <v>5</v>
      </c>
      <c r="AM98">
        <f t="shared" si="71"/>
        <v>3</v>
      </c>
      <c r="AN98">
        <f t="shared" si="72"/>
        <v>2</v>
      </c>
      <c r="AQ98">
        <f t="shared" si="73"/>
        <v>0</v>
      </c>
      <c r="AR98">
        <f t="shared" si="74"/>
        <v>0</v>
      </c>
      <c r="AS98">
        <f t="shared" si="75"/>
        <v>0</v>
      </c>
      <c r="AT98">
        <f t="shared" si="76"/>
        <v>0</v>
      </c>
      <c r="AW98">
        <f t="shared" si="77"/>
        <v>0</v>
      </c>
      <c r="AX98">
        <f t="shared" si="78"/>
        <v>0</v>
      </c>
      <c r="AY98">
        <f t="shared" si="79"/>
        <v>0</v>
      </c>
      <c r="AZ98">
        <f t="shared" si="80"/>
        <v>0</v>
      </c>
      <c r="BA98" t="s">
        <v>137</v>
      </c>
      <c r="BB98" t="s">
        <v>57</v>
      </c>
      <c r="BC98" t="s">
        <v>53</v>
      </c>
      <c r="BD98" t="s">
        <v>51</v>
      </c>
      <c r="BE98" t="s">
        <v>197</v>
      </c>
      <c r="BF98">
        <f t="shared" si="81"/>
        <v>1.5</v>
      </c>
      <c r="BG98">
        <f t="shared" si="82"/>
        <v>0</v>
      </c>
      <c r="BH98">
        <f t="shared" si="83"/>
        <v>0.5</v>
      </c>
      <c r="BI98" t="s">
        <v>201</v>
      </c>
      <c r="BJ98" t="s">
        <v>80</v>
      </c>
      <c r="BK98" t="s">
        <v>59</v>
      </c>
      <c r="BL98" t="s">
        <v>68</v>
      </c>
      <c r="BN98">
        <f t="shared" si="84"/>
        <v>0</v>
      </c>
      <c r="BO98">
        <f t="shared" si="85"/>
        <v>0</v>
      </c>
      <c r="BP98" t="b">
        <f t="shared" si="86"/>
        <v>0</v>
      </c>
      <c r="BQ98" t="s">
        <v>166</v>
      </c>
      <c r="BR98" t="s">
        <v>57</v>
      </c>
      <c r="BT98" t="s">
        <v>58</v>
      </c>
      <c r="BV98">
        <f t="shared" si="87"/>
        <v>0</v>
      </c>
      <c r="BW98">
        <f t="shared" si="88"/>
        <v>0</v>
      </c>
      <c r="BX98">
        <f t="shared" si="89"/>
        <v>5</v>
      </c>
      <c r="BY98" t="s">
        <v>158</v>
      </c>
      <c r="BZ98" t="s">
        <v>65</v>
      </c>
      <c r="CB98">
        <f t="shared" si="90"/>
        <v>10</v>
      </c>
      <c r="CC98">
        <f t="shared" si="91"/>
        <v>5</v>
      </c>
      <c r="CD98">
        <f t="shared" si="92"/>
        <v>5</v>
      </c>
      <c r="CE98" t="s">
        <v>130</v>
      </c>
      <c r="CF98" t="s">
        <v>129</v>
      </c>
      <c r="CH98">
        <f t="shared" si="93"/>
        <v>10</v>
      </c>
      <c r="CI98">
        <f t="shared" si="94"/>
        <v>10</v>
      </c>
      <c r="CJ98">
        <f t="shared" si="95"/>
        <v>5</v>
      </c>
      <c r="CK98" t="s">
        <v>157</v>
      </c>
      <c r="CL98" t="s">
        <v>129</v>
      </c>
      <c r="CN98">
        <f t="shared" si="96"/>
        <v>10</v>
      </c>
      <c r="CO98">
        <f t="shared" si="97"/>
        <v>10</v>
      </c>
      <c r="CP98">
        <f t="shared" si="98"/>
        <v>5</v>
      </c>
      <c r="CR98">
        <v>5</v>
      </c>
      <c r="CS98" t="s">
        <v>61</v>
      </c>
      <c r="CT98">
        <f t="shared" si="99"/>
        <v>50</v>
      </c>
      <c r="CU98">
        <f t="shared" si="100"/>
        <v>8</v>
      </c>
      <c r="CV98">
        <f t="shared" si="101"/>
        <v>5</v>
      </c>
      <c r="CW98">
        <f t="shared" si="102"/>
        <v>36</v>
      </c>
      <c r="CX98">
        <f t="shared" si="103"/>
        <v>18.5</v>
      </c>
      <c r="CY98">
        <f t="shared" si="104"/>
        <v>24</v>
      </c>
      <c r="CZ98">
        <f t="shared" si="105"/>
        <v>15.5</v>
      </c>
    </row>
    <row r="99" spans="1:104" x14ac:dyDescent="0.3">
      <c r="A99">
        <f t="shared" si="53"/>
        <v>20</v>
      </c>
      <c r="B99">
        <v>3.5</v>
      </c>
      <c r="C99" t="s">
        <v>49</v>
      </c>
      <c r="D99" t="s">
        <v>287</v>
      </c>
      <c r="E99" t="s">
        <v>51</v>
      </c>
      <c r="F99" t="s">
        <v>57</v>
      </c>
      <c r="G99" t="s">
        <v>68</v>
      </c>
      <c r="H99" t="s">
        <v>73</v>
      </c>
      <c r="I99">
        <f t="shared" si="54"/>
        <v>3</v>
      </c>
      <c r="J99">
        <f t="shared" si="55"/>
        <v>3</v>
      </c>
      <c r="K99">
        <f t="shared" si="56"/>
        <v>3</v>
      </c>
      <c r="L99">
        <f t="shared" si="57"/>
        <v>3</v>
      </c>
      <c r="M99">
        <f t="shared" si="58"/>
        <v>3</v>
      </c>
      <c r="N99" t="s">
        <v>288</v>
      </c>
      <c r="O99" t="s">
        <v>51</v>
      </c>
      <c r="P99" t="s">
        <v>57</v>
      </c>
      <c r="Q99" t="s">
        <v>58</v>
      </c>
      <c r="R99" t="s">
        <v>54</v>
      </c>
      <c r="S99">
        <f t="shared" si="59"/>
        <v>3</v>
      </c>
      <c r="T99">
        <f t="shared" si="60"/>
        <v>0</v>
      </c>
      <c r="U99">
        <f t="shared" si="61"/>
        <v>1</v>
      </c>
      <c r="V99">
        <f t="shared" si="62"/>
        <v>1</v>
      </c>
      <c r="W99">
        <f t="shared" si="63"/>
        <v>1</v>
      </c>
      <c r="AC99">
        <f t="shared" si="64"/>
        <v>0</v>
      </c>
      <c r="AD99">
        <f t="shared" si="65"/>
        <v>0</v>
      </c>
      <c r="AE99">
        <f t="shared" si="66"/>
        <v>0</v>
      </c>
      <c r="AF99">
        <f t="shared" si="67"/>
        <v>0</v>
      </c>
      <c r="AG99">
        <f t="shared" si="68"/>
        <v>0</v>
      </c>
      <c r="AI99" t="s">
        <v>238</v>
      </c>
      <c r="AJ99" t="s">
        <v>93</v>
      </c>
      <c r="AK99">
        <f t="shared" si="69"/>
        <v>5</v>
      </c>
      <c r="AL99">
        <f t="shared" si="70"/>
        <v>5</v>
      </c>
      <c r="AM99">
        <f t="shared" si="71"/>
        <v>3</v>
      </c>
      <c r="AN99">
        <f t="shared" si="72"/>
        <v>2</v>
      </c>
      <c r="AO99" t="s">
        <v>50</v>
      </c>
      <c r="AP99" t="s">
        <v>93</v>
      </c>
      <c r="AQ99">
        <f t="shared" si="73"/>
        <v>5</v>
      </c>
      <c r="AR99">
        <f t="shared" si="74"/>
        <v>5</v>
      </c>
      <c r="AS99">
        <f t="shared" si="75"/>
        <v>3</v>
      </c>
      <c r="AT99">
        <f t="shared" si="76"/>
        <v>3</v>
      </c>
      <c r="AW99">
        <f t="shared" si="77"/>
        <v>0</v>
      </c>
      <c r="AX99">
        <f t="shared" si="78"/>
        <v>0</v>
      </c>
      <c r="AY99">
        <f t="shared" si="79"/>
        <v>0</v>
      </c>
      <c r="AZ99">
        <f t="shared" si="80"/>
        <v>0</v>
      </c>
      <c r="BA99" t="s">
        <v>200</v>
      </c>
      <c r="BB99" t="s">
        <v>57</v>
      </c>
      <c r="BC99" t="s">
        <v>58</v>
      </c>
      <c r="BD99" t="s">
        <v>51</v>
      </c>
      <c r="BE99" t="s">
        <v>69</v>
      </c>
      <c r="BF99">
        <f t="shared" si="81"/>
        <v>1</v>
      </c>
      <c r="BG99">
        <f t="shared" si="82"/>
        <v>1</v>
      </c>
      <c r="BH99">
        <f t="shared" si="83"/>
        <v>3</v>
      </c>
      <c r="BN99">
        <f t="shared" si="84"/>
        <v>0</v>
      </c>
      <c r="BO99">
        <f t="shared" si="85"/>
        <v>0</v>
      </c>
      <c r="BP99">
        <f t="shared" si="86"/>
        <v>0</v>
      </c>
      <c r="BV99">
        <f t="shared" si="87"/>
        <v>0</v>
      </c>
      <c r="BW99">
        <f t="shared" si="88"/>
        <v>0</v>
      </c>
      <c r="BX99">
        <f t="shared" si="89"/>
        <v>0</v>
      </c>
      <c r="BY99" t="s">
        <v>130</v>
      </c>
      <c r="BZ99" t="s">
        <v>65</v>
      </c>
      <c r="CB99">
        <f t="shared" si="90"/>
        <v>10</v>
      </c>
      <c r="CC99">
        <f t="shared" si="91"/>
        <v>5</v>
      </c>
      <c r="CD99">
        <f t="shared" si="92"/>
        <v>5</v>
      </c>
      <c r="CE99" t="s">
        <v>196</v>
      </c>
      <c r="CF99" t="s">
        <v>129</v>
      </c>
      <c r="CH99">
        <f t="shared" si="93"/>
        <v>10</v>
      </c>
      <c r="CI99">
        <f t="shared" si="94"/>
        <v>10</v>
      </c>
      <c r="CJ99">
        <f t="shared" si="95"/>
        <v>5</v>
      </c>
      <c r="CK99" t="s">
        <v>157</v>
      </c>
      <c r="CL99" t="s">
        <v>129</v>
      </c>
      <c r="CN99">
        <f t="shared" si="96"/>
        <v>10</v>
      </c>
      <c r="CO99">
        <f t="shared" si="97"/>
        <v>10</v>
      </c>
      <c r="CP99">
        <f t="shared" si="98"/>
        <v>5</v>
      </c>
      <c r="CR99">
        <v>7</v>
      </c>
      <c r="CS99" t="s">
        <v>61</v>
      </c>
      <c r="CT99">
        <f t="shared" si="99"/>
        <v>50</v>
      </c>
      <c r="CU99">
        <f t="shared" si="100"/>
        <v>14</v>
      </c>
      <c r="CV99">
        <f t="shared" si="101"/>
        <v>10</v>
      </c>
      <c r="CW99">
        <f t="shared" si="102"/>
        <v>29</v>
      </c>
      <c r="CX99">
        <f t="shared" si="103"/>
        <v>12</v>
      </c>
      <c r="CY99">
        <f t="shared" si="104"/>
        <v>19</v>
      </c>
      <c r="CZ99">
        <f t="shared" si="105"/>
        <v>13</v>
      </c>
    </row>
    <row r="100" spans="1:104" x14ac:dyDescent="0.3">
      <c r="A100">
        <f t="shared" si="53"/>
        <v>10</v>
      </c>
      <c r="B100">
        <v>2.98</v>
      </c>
      <c r="C100" t="s">
        <v>49</v>
      </c>
      <c r="D100" t="s">
        <v>289</v>
      </c>
      <c r="E100" t="s">
        <v>51</v>
      </c>
      <c r="F100" t="s">
        <v>57</v>
      </c>
      <c r="G100" t="s">
        <v>58</v>
      </c>
      <c r="H100" t="s">
        <v>73</v>
      </c>
      <c r="I100">
        <f t="shared" si="54"/>
        <v>1</v>
      </c>
      <c r="J100">
        <f t="shared" si="55"/>
        <v>1</v>
      </c>
      <c r="K100">
        <f t="shared" si="56"/>
        <v>1</v>
      </c>
      <c r="L100">
        <f t="shared" si="57"/>
        <v>1</v>
      </c>
      <c r="M100">
        <f t="shared" si="58"/>
        <v>1</v>
      </c>
      <c r="N100" t="s">
        <v>173</v>
      </c>
      <c r="O100" t="s">
        <v>51</v>
      </c>
      <c r="P100" t="s">
        <v>80</v>
      </c>
      <c r="Q100" t="s">
        <v>58</v>
      </c>
      <c r="S100">
        <f t="shared" si="59"/>
        <v>3</v>
      </c>
      <c r="T100">
        <f t="shared" si="60"/>
        <v>0</v>
      </c>
      <c r="U100">
        <f t="shared" si="61"/>
        <v>3</v>
      </c>
      <c r="V100">
        <f t="shared" si="62"/>
        <v>2</v>
      </c>
      <c r="W100">
        <f t="shared" si="63"/>
        <v>2</v>
      </c>
      <c r="AC100">
        <f t="shared" si="64"/>
        <v>0</v>
      </c>
      <c r="AD100">
        <f t="shared" si="65"/>
        <v>0</v>
      </c>
      <c r="AE100">
        <f t="shared" si="66"/>
        <v>0</v>
      </c>
      <c r="AF100">
        <f t="shared" si="67"/>
        <v>0</v>
      </c>
      <c r="AG100">
        <f t="shared" si="68"/>
        <v>0</v>
      </c>
      <c r="AI100" t="s">
        <v>50</v>
      </c>
      <c r="AJ100" t="s">
        <v>93</v>
      </c>
      <c r="AK100">
        <f t="shared" si="69"/>
        <v>5</v>
      </c>
      <c r="AL100">
        <f t="shared" si="70"/>
        <v>5</v>
      </c>
      <c r="AM100">
        <f t="shared" si="71"/>
        <v>3</v>
      </c>
      <c r="AN100">
        <f t="shared" si="72"/>
        <v>2</v>
      </c>
      <c r="AO100" t="s">
        <v>149</v>
      </c>
      <c r="AP100" t="s">
        <v>54</v>
      </c>
      <c r="AQ100">
        <f t="shared" si="73"/>
        <v>3</v>
      </c>
      <c r="AR100">
        <f t="shared" si="74"/>
        <v>0</v>
      </c>
      <c r="AS100">
        <f t="shared" si="75"/>
        <v>1</v>
      </c>
      <c r="AT100">
        <f t="shared" si="76"/>
        <v>1</v>
      </c>
      <c r="AW100">
        <f t="shared" si="77"/>
        <v>0</v>
      </c>
      <c r="AX100">
        <f t="shared" si="78"/>
        <v>0</v>
      </c>
      <c r="AY100">
        <f t="shared" si="79"/>
        <v>0</v>
      </c>
      <c r="AZ100">
        <f t="shared" si="80"/>
        <v>0</v>
      </c>
      <c r="BA100" t="s">
        <v>166</v>
      </c>
      <c r="BB100" t="s">
        <v>57</v>
      </c>
      <c r="BC100" t="s">
        <v>58</v>
      </c>
      <c r="BD100" t="s">
        <v>59</v>
      </c>
      <c r="BF100">
        <f t="shared" si="81"/>
        <v>0</v>
      </c>
      <c r="BG100">
        <f t="shared" si="82"/>
        <v>0</v>
      </c>
      <c r="BH100">
        <f t="shared" si="83"/>
        <v>5</v>
      </c>
      <c r="BN100">
        <f t="shared" si="84"/>
        <v>0</v>
      </c>
      <c r="BO100">
        <f t="shared" si="85"/>
        <v>0</v>
      </c>
      <c r="BP100">
        <f t="shared" si="86"/>
        <v>0</v>
      </c>
      <c r="BV100">
        <f t="shared" si="87"/>
        <v>0</v>
      </c>
      <c r="BW100">
        <f t="shared" si="88"/>
        <v>0</v>
      </c>
      <c r="BX100">
        <f t="shared" si="89"/>
        <v>0</v>
      </c>
      <c r="BY100" t="s">
        <v>290</v>
      </c>
      <c r="BZ100" t="s">
        <v>65</v>
      </c>
      <c r="CB100">
        <f t="shared" si="90"/>
        <v>10</v>
      </c>
      <c r="CC100">
        <f t="shared" si="91"/>
        <v>5</v>
      </c>
      <c r="CD100">
        <f t="shared" si="92"/>
        <v>5</v>
      </c>
      <c r="CE100" t="s">
        <v>291</v>
      </c>
      <c r="CF100" t="s">
        <v>65</v>
      </c>
      <c r="CH100">
        <f t="shared" si="93"/>
        <v>10</v>
      </c>
      <c r="CI100">
        <f t="shared" si="94"/>
        <v>5</v>
      </c>
      <c r="CJ100">
        <f t="shared" si="95"/>
        <v>0</v>
      </c>
      <c r="CK100" t="s">
        <v>157</v>
      </c>
      <c r="CL100" t="s">
        <v>129</v>
      </c>
      <c r="CN100">
        <f t="shared" si="96"/>
        <v>10</v>
      </c>
      <c r="CO100">
        <f t="shared" si="97"/>
        <v>10</v>
      </c>
      <c r="CP100">
        <f t="shared" si="98"/>
        <v>5</v>
      </c>
      <c r="CR100">
        <v>3</v>
      </c>
      <c r="CS100" t="s">
        <v>63</v>
      </c>
      <c r="CT100">
        <f t="shared" si="99"/>
        <v>40</v>
      </c>
      <c r="CU100">
        <f t="shared" si="100"/>
        <v>6</v>
      </c>
      <c r="CV100">
        <f t="shared" si="101"/>
        <v>8</v>
      </c>
      <c r="CW100">
        <f t="shared" si="102"/>
        <v>24</v>
      </c>
      <c r="CX100">
        <f t="shared" si="103"/>
        <v>11</v>
      </c>
      <c r="CY100">
        <f t="shared" si="104"/>
        <v>13</v>
      </c>
      <c r="CZ100">
        <f t="shared" si="105"/>
        <v>8</v>
      </c>
    </row>
    <row r="101" spans="1:104" x14ac:dyDescent="0.3">
      <c r="A101">
        <f t="shared" si="53"/>
        <v>10</v>
      </c>
      <c r="B101">
        <v>2.9</v>
      </c>
      <c r="C101" t="s">
        <v>49</v>
      </c>
      <c r="D101" t="s">
        <v>146</v>
      </c>
      <c r="E101" t="s">
        <v>51</v>
      </c>
      <c r="F101" t="s">
        <v>57</v>
      </c>
      <c r="G101" t="s">
        <v>58</v>
      </c>
      <c r="H101" t="s">
        <v>73</v>
      </c>
      <c r="I101">
        <f t="shared" si="54"/>
        <v>1</v>
      </c>
      <c r="J101">
        <f t="shared" si="55"/>
        <v>1</v>
      </c>
      <c r="K101">
        <f t="shared" si="56"/>
        <v>1</v>
      </c>
      <c r="L101">
        <f t="shared" si="57"/>
        <v>1</v>
      </c>
      <c r="M101">
        <f t="shared" si="58"/>
        <v>1</v>
      </c>
      <c r="S101">
        <f t="shared" si="59"/>
        <v>0</v>
      </c>
      <c r="T101">
        <f t="shared" si="60"/>
        <v>0</v>
      </c>
      <c r="U101">
        <f t="shared" si="61"/>
        <v>0</v>
      </c>
      <c r="V101">
        <f t="shared" si="62"/>
        <v>0</v>
      </c>
      <c r="W101">
        <f t="shared" si="63"/>
        <v>0</v>
      </c>
      <c r="AC101">
        <f t="shared" si="64"/>
        <v>0</v>
      </c>
      <c r="AD101">
        <f t="shared" si="65"/>
        <v>0</v>
      </c>
      <c r="AE101">
        <f t="shared" si="66"/>
        <v>0</v>
      </c>
      <c r="AF101">
        <f t="shared" si="67"/>
        <v>0</v>
      </c>
      <c r="AG101">
        <f t="shared" si="68"/>
        <v>0</v>
      </c>
      <c r="AI101" t="s">
        <v>292</v>
      </c>
      <c r="AJ101" t="s">
        <v>55</v>
      </c>
      <c r="AK101">
        <f t="shared" si="69"/>
        <v>4</v>
      </c>
      <c r="AL101">
        <f t="shared" si="70"/>
        <v>3</v>
      </c>
      <c r="AM101">
        <f t="shared" si="71"/>
        <v>2</v>
      </c>
      <c r="AN101">
        <f t="shared" si="72"/>
        <v>1</v>
      </c>
      <c r="AQ101">
        <f t="shared" si="73"/>
        <v>0</v>
      </c>
      <c r="AR101">
        <f t="shared" si="74"/>
        <v>0</v>
      </c>
      <c r="AS101">
        <f t="shared" si="75"/>
        <v>0</v>
      </c>
      <c r="AT101">
        <f t="shared" si="76"/>
        <v>0</v>
      </c>
      <c r="AW101">
        <f t="shared" si="77"/>
        <v>0</v>
      </c>
      <c r="AX101">
        <f t="shared" si="78"/>
        <v>0</v>
      </c>
      <c r="AY101">
        <f t="shared" si="79"/>
        <v>0</v>
      </c>
      <c r="AZ101">
        <f t="shared" si="80"/>
        <v>0</v>
      </c>
      <c r="BF101">
        <f t="shared" si="81"/>
        <v>0</v>
      </c>
      <c r="BG101">
        <f t="shared" si="82"/>
        <v>0</v>
      </c>
      <c r="BH101">
        <f t="shared" si="83"/>
        <v>0</v>
      </c>
      <c r="BN101">
        <f t="shared" si="84"/>
        <v>0</v>
      </c>
      <c r="BO101">
        <f t="shared" si="85"/>
        <v>0</v>
      </c>
      <c r="BP101">
        <f t="shared" si="86"/>
        <v>0</v>
      </c>
      <c r="BV101">
        <f t="shared" si="87"/>
        <v>0</v>
      </c>
      <c r="BW101">
        <f t="shared" si="88"/>
        <v>0</v>
      </c>
      <c r="BX101">
        <f t="shared" si="89"/>
        <v>0</v>
      </c>
      <c r="BY101" t="s">
        <v>75</v>
      </c>
      <c r="BZ101" t="s">
        <v>60</v>
      </c>
      <c r="CB101">
        <f t="shared" si="90"/>
        <v>5</v>
      </c>
      <c r="CC101">
        <f t="shared" si="91"/>
        <v>5</v>
      </c>
      <c r="CD101">
        <f t="shared" si="92"/>
        <v>5</v>
      </c>
      <c r="CH101">
        <f t="shared" si="93"/>
        <v>0</v>
      </c>
      <c r="CI101">
        <f t="shared" si="94"/>
        <v>0</v>
      </c>
      <c r="CJ101">
        <f t="shared" si="95"/>
        <v>0</v>
      </c>
      <c r="CN101">
        <f t="shared" si="96"/>
        <v>0</v>
      </c>
      <c r="CO101">
        <f t="shared" si="97"/>
        <v>0</v>
      </c>
      <c r="CP101">
        <f t="shared" si="98"/>
        <v>0</v>
      </c>
      <c r="CR101">
        <v>2</v>
      </c>
      <c r="CS101" t="s">
        <v>88</v>
      </c>
      <c r="CT101">
        <f t="shared" si="99"/>
        <v>15</v>
      </c>
      <c r="CU101">
        <f t="shared" si="100"/>
        <v>4</v>
      </c>
      <c r="CV101">
        <f t="shared" si="101"/>
        <v>4</v>
      </c>
      <c r="CW101">
        <f t="shared" si="102"/>
        <v>6</v>
      </c>
      <c r="CX101">
        <f t="shared" si="103"/>
        <v>2</v>
      </c>
      <c r="CY101">
        <f t="shared" si="104"/>
        <v>6</v>
      </c>
      <c r="CZ101">
        <f t="shared" si="105"/>
        <v>3</v>
      </c>
    </row>
    <row r="102" spans="1:104" x14ac:dyDescent="0.3">
      <c r="A102">
        <f t="shared" si="53"/>
        <v>10</v>
      </c>
      <c r="B102">
        <v>2.5</v>
      </c>
      <c r="C102" t="s">
        <v>62</v>
      </c>
      <c r="I102">
        <f t="shared" si="54"/>
        <v>0</v>
      </c>
      <c r="J102">
        <f t="shared" si="55"/>
        <v>0</v>
      </c>
      <c r="K102">
        <f t="shared" si="56"/>
        <v>0</v>
      </c>
      <c r="L102">
        <f t="shared" si="57"/>
        <v>0</v>
      </c>
      <c r="M102">
        <f t="shared" si="58"/>
        <v>0</v>
      </c>
      <c r="S102">
        <f t="shared" si="59"/>
        <v>0</v>
      </c>
      <c r="T102">
        <f t="shared" si="60"/>
        <v>0</v>
      </c>
      <c r="U102">
        <f t="shared" si="61"/>
        <v>0</v>
      </c>
      <c r="V102">
        <f t="shared" si="62"/>
        <v>0</v>
      </c>
      <c r="W102">
        <f t="shared" si="63"/>
        <v>0</v>
      </c>
      <c r="AC102">
        <f t="shared" si="64"/>
        <v>0</v>
      </c>
      <c r="AD102">
        <f t="shared" si="65"/>
        <v>0</v>
      </c>
      <c r="AE102">
        <f t="shared" si="66"/>
        <v>0</v>
      </c>
      <c r="AF102">
        <f t="shared" si="67"/>
        <v>0</v>
      </c>
      <c r="AG102">
        <f t="shared" si="68"/>
        <v>0</v>
      </c>
      <c r="AK102">
        <f t="shared" si="69"/>
        <v>0</v>
      </c>
      <c r="AL102">
        <f t="shared" si="70"/>
        <v>0</v>
      </c>
      <c r="AM102">
        <f t="shared" si="71"/>
        <v>0</v>
      </c>
      <c r="AN102">
        <f t="shared" si="72"/>
        <v>0</v>
      </c>
      <c r="AQ102">
        <f t="shared" si="73"/>
        <v>0</v>
      </c>
      <c r="AR102">
        <f t="shared" si="74"/>
        <v>0</v>
      </c>
      <c r="AS102">
        <f t="shared" si="75"/>
        <v>0</v>
      </c>
      <c r="AT102">
        <f t="shared" si="76"/>
        <v>0</v>
      </c>
      <c r="AW102">
        <f t="shared" si="77"/>
        <v>0</v>
      </c>
      <c r="AX102">
        <f t="shared" si="78"/>
        <v>0</v>
      </c>
      <c r="AY102">
        <f t="shared" si="79"/>
        <v>0</v>
      </c>
      <c r="AZ102">
        <f t="shared" si="80"/>
        <v>0</v>
      </c>
      <c r="BA102" t="s">
        <v>70</v>
      </c>
      <c r="BB102" t="s">
        <v>80</v>
      </c>
      <c r="BC102" t="s">
        <v>68</v>
      </c>
      <c r="BD102" t="s">
        <v>51</v>
      </c>
      <c r="BE102" t="s">
        <v>54</v>
      </c>
      <c r="BF102">
        <f t="shared" si="81"/>
        <v>4</v>
      </c>
      <c r="BG102">
        <f t="shared" si="82"/>
        <v>0</v>
      </c>
      <c r="BH102">
        <f t="shared" si="83"/>
        <v>0</v>
      </c>
      <c r="BN102">
        <f t="shared" si="84"/>
        <v>0</v>
      </c>
      <c r="BO102">
        <f t="shared" si="85"/>
        <v>0</v>
      </c>
      <c r="BP102">
        <f t="shared" si="86"/>
        <v>0</v>
      </c>
      <c r="BV102">
        <f t="shared" si="87"/>
        <v>0</v>
      </c>
      <c r="BW102">
        <f t="shared" si="88"/>
        <v>0</v>
      </c>
      <c r="BX102">
        <f t="shared" si="89"/>
        <v>0</v>
      </c>
      <c r="CB102">
        <f t="shared" si="90"/>
        <v>0</v>
      </c>
      <c r="CC102">
        <f t="shared" si="91"/>
        <v>0</v>
      </c>
      <c r="CD102">
        <f t="shared" si="92"/>
        <v>0</v>
      </c>
      <c r="CH102">
        <f t="shared" si="93"/>
        <v>0</v>
      </c>
      <c r="CI102">
        <f t="shared" si="94"/>
        <v>0</v>
      </c>
      <c r="CJ102">
        <f t="shared" si="95"/>
        <v>5</v>
      </c>
      <c r="CN102">
        <f t="shared" si="96"/>
        <v>0</v>
      </c>
      <c r="CO102">
        <f t="shared" si="97"/>
        <v>0</v>
      </c>
      <c r="CP102">
        <f t="shared" si="98"/>
        <v>0</v>
      </c>
      <c r="CR102">
        <v>1</v>
      </c>
      <c r="CS102" t="s">
        <v>88</v>
      </c>
      <c r="CT102">
        <f t="shared" si="99"/>
        <v>10</v>
      </c>
      <c r="CU102">
        <f t="shared" si="100"/>
        <v>0</v>
      </c>
      <c r="CV102">
        <f t="shared" si="101"/>
        <v>0</v>
      </c>
      <c r="CW102">
        <f t="shared" si="102"/>
        <v>0</v>
      </c>
      <c r="CX102">
        <f t="shared" si="103"/>
        <v>0</v>
      </c>
      <c r="CY102">
        <f t="shared" si="104"/>
        <v>5</v>
      </c>
      <c r="CZ102">
        <f t="shared" si="105"/>
        <v>4</v>
      </c>
    </row>
    <row r="103" spans="1:104" x14ac:dyDescent="0.3">
      <c r="A103">
        <f t="shared" si="53"/>
        <v>25</v>
      </c>
      <c r="B103">
        <v>3.9</v>
      </c>
      <c r="C103" t="s">
        <v>49</v>
      </c>
      <c r="D103" t="s">
        <v>223</v>
      </c>
      <c r="E103" t="s">
        <v>51</v>
      </c>
      <c r="F103" t="s">
        <v>57</v>
      </c>
      <c r="G103" t="s">
        <v>81</v>
      </c>
      <c r="H103" t="s">
        <v>73</v>
      </c>
      <c r="I103">
        <f t="shared" si="54"/>
        <v>2</v>
      </c>
      <c r="J103">
        <f t="shared" si="55"/>
        <v>2</v>
      </c>
      <c r="K103">
        <f t="shared" si="56"/>
        <v>2</v>
      </c>
      <c r="L103">
        <f t="shared" si="57"/>
        <v>2</v>
      </c>
      <c r="M103">
        <f t="shared" si="58"/>
        <v>2</v>
      </c>
      <c r="N103" t="s">
        <v>293</v>
      </c>
      <c r="O103" t="s">
        <v>51</v>
      </c>
      <c r="P103" t="s">
        <v>80</v>
      </c>
      <c r="Q103" t="s">
        <v>81</v>
      </c>
      <c r="R103" t="s">
        <v>54</v>
      </c>
      <c r="S103">
        <f t="shared" si="59"/>
        <v>4</v>
      </c>
      <c r="T103">
        <f t="shared" si="60"/>
        <v>0</v>
      </c>
      <c r="U103">
        <f t="shared" si="61"/>
        <v>4</v>
      </c>
      <c r="V103">
        <f t="shared" si="62"/>
        <v>4</v>
      </c>
      <c r="W103">
        <f t="shared" si="63"/>
        <v>3</v>
      </c>
      <c r="AC103">
        <f t="shared" si="64"/>
        <v>0</v>
      </c>
      <c r="AD103">
        <f t="shared" si="65"/>
        <v>0</v>
      </c>
      <c r="AE103">
        <f t="shared" si="66"/>
        <v>0</v>
      </c>
      <c r="AF103">
        <f t="shared" si="67"/>
        <v>0</v>
      </c>
      <c r="AG103">
        <f t="shared" si="68"/>
        <v>0</v>
      </c>
      <c r="AI103" t="s">
        <v>164</v>
      </c>
      <c r="AJ103" t="s">
        <v>93</v>
      </c>
      <c r="AK103">
        <f t="shared" si="69"/>
        <v>5</v>
      </c>
      <c r="AL103">
        <f t="shared" si="70"/>
        <v>5</v>
      </c>
      <c r="AM103">
        <f t="shared" si="71"/>
        <v>3</v>
      </c>
      <c r="AN103">
        <f t="shared" si="72"/>
        <v>2</v>
      </c>
      <c r="AO103" t="s">
        <v>149</v>
      </c>
      <c r="AP103" t="s">
        <v>55</v>
      </c>
      <c r="AQ103">
        <f t="shared" si="73"/>
        <v>4</v>
      </c>
      <c r="AR103">
        <f t="shared" si="74"/>
        <v>3</v>
      </c>
      <c r="AS103">
        <f t="shared" si="75"/>
        <v>2</v>
      </c>
      <c r="AT103">
        <f t="shared" si="76"/>
        <v>2</v>
      </c>
      <c r="AW103">
        <f t="shared" si="77"/>
        <v>0</v>
      </c>
      <c r="AX103">
        <f t="shared" si="78"/>
        <v>0</v>
      </c>
      <c r="AY103">
        <f t="shared" si="79"/>
        <v>0</v>
      </c>
      <c r="AZ103">
        <f t="shared" si="80"/>
        <v>0</v>
      </c>
      <c r="BA103" t="s">
        <v>201</v>
      </c>
      <c r="BB103" t="s">
        <v>80</v>
      </c>
      <c r="BC103" t="s">
        <v>81</v>
      </c>
      <c r="BD103" t="s">
        <v>59</v>
      </c>
      <c r="BF103">
        <f t="shared" si="81"/>
        <v>0</v>
      </c>
      <c r="BG103">
        <f t="shared" si="82"/>
        <v>0</v>
      </c>
      <c r="BH103" t="b">
        <f t="shared" si="83"/>
        <v>0</v>
      </c>
      <c r="BI103" t="s">
        <v>294</v>
      </c>
      <c r="BJ103" t="s">
        <v>57</v>
      </c>
      <c r="BK103" t="s">
        <v>51</v>
      </c>
      <c r="BL103" t="s">
        <v>58</v>
      </c>
      <c r="BM103" t="s">
        <v>54</v>
      </c>
      <c r="BN103">
        <f t="shared" si="84"/>
        <v>0</v>
      </c>
      <c r="BO103">
        <f t="shared" si="85"/>
        <v>3</v>
      </c>
      <c r="BP103">
        <f t="shared" si="86"/>
        <v>2</v>
      </c>
      <c r="BV103">
        <f t="shared" si="87"/>
        <v>0</v>
      </c>
      <c r="BW103">
        <f t="shared" si="88"/>
        <v>0</v>
      </c>
      <c r="BX103">
        <f t="shared" si="89"/>
        <v>0</v>
      </c>
      <c r="BY103" t="s">
        <v>295</v>
      </c>
      <c r="BZ103" t="s">
        <v>65</v>
      </c>
      <c r="CB103">
        <f t="shared" si="90"/>
        <v>10</v>
      </c>
      <c r="CC103">
        <f t="shared" si="91"/>
        <v>5</v>
      </c>
      <c r="CD103">
        <f t="shared" si="92"/>
        <v>5</v>
      </c>
      <c r="CE103" t="s">
        <v>296</v>
      </c>
      <c r="CF103" t="s">
        <v>129</v>
      </c>
      <c r="CH103">
        <f t="shared" si="93"/>
        <v>10</v>
      </c>
      <c r="CI103">
        <f t="shared" si="94"/>
        <v>10</v>
      </c>
      <c r="CJ103">
        <f t="shared" si="95"/>
        <v>0</v>
      </c>
      <c r="CK103" t="s">
        <v>297</v>
      </c>
      <c r="CL103" t="s">
        <v>129</v>
      </c>
      <c r="CN103">
        <f t="shared" si="96"/>
        <v>10</v>
      </c>
      <c r="CO103">
        <f t="shared" si="97"/>
        <v>10</v>
      </c>
      <c r="CP103">
        <f t="shared" si="98"/>
        <v>5</v>
      </c>
      <c r="CR103">
        <v>5</v>
      </c>
      <c r="CS103" t="s">
        <v>61</v>
      </c>
      <c r="CT103">
        <f t="shared" si="99"/>
        <v>55</v>
      </c>
      <c r="CU103">
        <f t="shared" si="100"/>
        <v>10</v>
      </c>
      <c r="CV103">
        <f t="shared" si="101"/>
        <v>9</v>
      </c>
      <c r="CW103">
        <f t="shared" si="102"/>
        <v>31</v>
      </c>
      <c r="CX103">
        <f t="shared" si="103"/>
        <v>12</v>
      </c>
      <c r="CY103">
        <f t="shared" si="104"/>
        <v>15</v>
      </c>
      <c r="CZ103">
        <f t="shared" si="105"/>
        <v>14</v>
      </c>
    </row>
    <row r="104" spans="1:104" x14ac:dyDescent="0.3">
      <c r="A104">
        <f t="shared" si="53"/>
        <v>15</v>
      </c>
      <c r="B104">
        <v>3</v>
      </c>
      <c r="C104" t="s">
        <v>49</v>
      </c>
      <c r="D104" t="s">
        <v>298</v>
      </c>
      <c r="E104" t="s">
        <v>51</v>
      </c>
      <c r="F104" t="s">
        <v>80</v>
      </c>
      <c r="G104" t="s">
        <v>58</v>
      </c>
      <c r="H104" t="s">
        <v>54</v>
      </c>
      <c r="I104">
        <f t="shared" si="54"/>
        <v>3</v>
      </c>
      <c r="J104">
        <f t="shared" si="55"/>
        <v>0</v>
      </c>
      <c r="K104">
        <f t="shared" si="56"/>
        <v>2</v>
      </c>
      <c r="L104">
        <f t="shared" si="57"/>
        <v>3</v>
      </c>
      <c r="M104">
        <f t="shared" si="58"/>
        <v>2</v>
      </c>
      <c r="S104">
        <f t="shared" si="59"/>
        <v>0</v>
      </c>
      <c r="T104">
        <f t="shared" si="60"/>
        <v>0</v>
      </c>
      <c r="U104">
        <f t="shared" si="61"/>
        <v>0</v>
      </c>
      <c r="V104">
        <f t="shared" si="62"/>
        <v>0</v>
      </c>
      <c r="W104">
        <f t="shared" si="63"/>
        <v>0</v>
      </c>
      <c r="AC104">
        <f t="shared" si="64"/>
        <v>0</v>
      </c>
      <c r="AD104">
        <f t="shared" si="65"/>
        <v>0</v>
      </c>
      <c r="AE104">
        <f t="shared" si="66"/>
        <v>0</v>
      </c>
      <c r="AF104">
        <f t="shared" si="67"/>
        <v>0</v>
      </c>
      <c r="AG104">
        <f t="shared" si="68"/>
        <v>0</v>
      </c>
      <c r="AI104" t="s">
        <v>149</v>
      </c>
      <c r="AJ104" t="s">
        <v>55</v>
      </c>
      <c r="AK104">
        <f t="shared" si="69"/>
        <v>4</v>
      </c>
      <c r="AL104">
        <f t="shared" si="70"/>
        <v>3</v>
      </c>
      <c r="AM104">
        <f t="shared" si="71"/>
        <v>2</v>
      </c>
      <c r="AN104">
        <f t="shared" si="72"/>
        <v>1</v>
      </c>
      <c r="AQ104">
        <f t="shared" si="73"/>
        <v>0</v>
      </c>
      <c r="AR104">
        <f t="shared" si="74"/>
        <v>0</v>
      </c>
      <c r="AS104">
        <f t="shared" si="75"/>
        <v>0</v>
      </c>
      <c r="AT104">
        <f t="shared" si="76"/>
        <v>0</v>
      </c>
      <c r="AW104">
        <f t="shared" si="77"/>
        <v>0</v>
      </c>
      <c r="AX104">
        <f t="shared" si="78"/>
        <v>0</v>
      </c>
      <c r="AY104">
        <f t="shared" si="79"/>
        <v>0</v>
      </c>
      <c r="AZ104">
        <f t="shared" si="80"/>
        <v>0</v>
      </c>
      <c r="BA104" t="s">
        <v>95</v>
      </c>
      <c r="BB104" t="s">
        <v>80</v>
      </c>
      <c r="BC104" t="s">
        <v>81</v>
      </c>
      <c r="BD104" t="s">
        <v>51</v>
      </c>
      <c r="BE104" t="s">
        <v>69</v>
      </c>
      <c r="BF104">
        <f t="shared" si="81"/>
        <v>2</v>
      </c>
      <c r="BG104">
        <f t="shared" si="82"/>
        <v>2</v>
      </c>
      <c r="BH104">
        <f t="shared" si="83"/>
        <v>0</v>
      </c>
      <c r="BN104">
        <f t="shared" si="84"/>
        <v>0</v>
      </c>
      <c r="BO104">
        <f t="shared" si="85"/>
        <v>0</v>
      </c>
      <c r="BP104">
        <f t="shared" si="86"/>
        <v>0</v>
      </c>
      <c r="BV104">
        <f t="shared" si="87"/>
        <v>0</v>
      </c>
      <c r="BW104">
        <f t="shared" si="88"/>
        <v>0</v>
      </c>
      <c r="BX104">
        <f t="shared" si="89"/>
        <v>0</v>
      </c>
      <c r="BY104" t="s">
        <v>299</v>
      </c>
      <c r="BZ104" t="s">
        <v>129</v>
      </c>
      <c r="CB104">
        <f t="shared" si="90"/>
        <v>10</v>
      </c>
      <c r="CC104">
        <f t="shared" si="91"/>
        <v>10</v>
      </c>
      <c r="CD104">
        <f t="shared" si="92"/>
        <v>5</v>
      </c>
      <c r="CH104">
        <f t="shared" si="93"/>
        <v>0</v>
      </c>
      <c r="CI104">
        <f t="shared" si="94"/>
        <v>0</v>
      </c>
      <c r="CJ104">
        <f t="shared" si="95"/>
        <v>5</v>
      </c>
      <c r="CN104">
        <f t="shared" si="96"/>
        <v>0</v>
      </c>
      <c r="CO104">
        <f t="shared" si="97"/>
        <v>0</v>
      </c>
      <c r="CP104">
        <f t="shared" si="98"/>
        <v>0</v>
      </c>
      <c r="CR104">
        <v>3</v>
      </c>
      <c r="CS104" t="s">
        <v>63</v>
      </c>
      <c r="CT104">
        <f t="shared" si="99"/>
        <v>25</v>
      </c>
      <c r="CU104">
        <f t="shared" si="100"/>
        <v>5</v>
      </c>
      <c r="CV104">
        <f t="shared" si="101"/>
        <v>4</v>
      </c>
      <c r="CW104">
        <f t="shared" si="102"/>
        <v>13</v>
      </c>
      <c r="CX104">
        <f t="shared" si="103"/>
        <v>3</v>
      </c>
      <c r="CY104">
        <f t="shared" si="104"/>
        <v>12</v>
      </c>
      <c r="CZ104">
        <f t="shared" si="105"/>
        <v>7</v>
      </c>
    </row>
    <row r="105" spans="1:104" x14ac:dyDescent="0.3">
      <c r="A105">
        <f t="shared" si="53"/>
        <v>20</v>
      </c>
      <c r="B105">
        <v>3.6</v>
      </c>
      <c r="C105" t="s">
        <v>49</v>
      </c>
      <c r="D105" t="s">
        <v>72</v>
      </c>
      <c r="E105" t="s">
        <v>51</v>
      </c>
      <c r="F105" t="s">
        <v>80</v>
      </c>
      <c r="G105" t="s">
        <v>81</v>
      </c>
      <c r="H105" t="s">
        <v>73</v>
      </c>
      <c r="I105">
        <f t="shared" si="54"/>
        <v>3</v>
      </c>
      <c r="J105">
        <f t="shared" si="55"/>
        <v>3</v>
      </c>
      <c r="K105">
        <f t="shared" si="56"/>
        <v>3</v>
      </c>
      <c r="L105">
        <f t="shared" si="57"/>
        <v>3</v>
      </c>
      <c r="M105">
        <f t="shared" si="58"/>
        <v>3</v>
      </c>
      <c r="N105" t="s">
        <v>160</v>
      </c>
      <c r="O105" t="s">
        <v>51</v>
      </c>
      <c r="P105" t="s">
        <v>80</v>
      </c>
      <c r="Q105" t="s">
        <v>68</v>
      </c>
      <c r="R105" t="s">
        <v>73</v>
      </c>
      <c r="S105">
        <f t="shared" si="59"/>
        <v>4</v>
      </c>
      <c r="T105">
        <f t="shared" si="60"/>
        <v>4</v>
      </c>
      <c r="U105">
        <f t="shared" si="61"/>
        <v>4</v>
      </c>
      <c r="V105">
        <f t="shared" si="62"/>
        <v>4</v>
      </c>
      <c r="W105">
        <f t="shared" si="63"/>
        <v>4</v>
      </c>
      <c r="X105" t="s">
        <v>173</v>
      </c>
      <c r="Y105" t="s">
        <v>51</v>
      </c>
      <c r="Z105" t="s">
        <v>80</v>
      </c>
      <c r="AA105" t="s">
        <v>81</v>
      </c>
      <c r="AB105" t="s">
        <v>73</v>
      </c>
      <c r="AC105">
        <f t="shared" si="64"/>
        <v>3</v>
      </c>
      <c r="AD105">
        <f t="shared" si="65"/>
        <v>3</v>
      </c>
      <c r="AE105">
        <f t="shared" si="66"/>
        <v>3</v>
      </c>
      <c r="AF105">
        <f t="shared" si="67"/>
        <v>3</v>
      </c>
      <c r="AG105">
        <f t="shared" si="68"/>
        <v>3</v>
      </c>
      <c r="AI105" t="s">
        <v>140</v>
      </c>
      <c r="AJ105" t="s">
        <v>55</v>
      </c>
      <c r="AK105">
        <f t="shared" si="69"/>
        <v>4</v>
      </c>
      <c r="AL105">
        <f t="shared" si="70"/>
        <v>3</v>
      </c>
      <c r="AM105">
        <f t="shared" si="71"/>
        <v>2</v>
      </c>
      <c r="AN105">
        <f t="shared" si="72"/>
        <v>1</v>
      </c>
      <c r="AO105" t="s">
        <v>182</v>
      </c>
      <c r="AP105" t="s">
        <v>55</v>
      </c>
      <c r="AQ105">
        <f t="shared" si="73"/>
        <v>4</v>
      </c>
      <c r="AR105">
        <f t="shared" si="74"/>
        <v>3</v>
      </c>
      <c r="AS105">
        <f t="shared" si="75"/>
        <v>2</v>
      </c>
      <c r="AT105">
        <f t="shared" si="76"/>
        <v>2</v>
      </c>
      <c r="AU105" t="s">
        <v>149</v>
      </c>
      <c r="AV105" t="s">
        <v>93</v>
      </c>
      <c r="AW105">
        <f t="shared" si="77"/>
        <v>5</v>
      </c>
      <c r="AX105">
        <f t="shared" si="78"/>
        <v>5</v>
      </c>
      <c r="AY105">
        <f t="shared" si="79"/>
        <v>3</v>
      </c>
      <c r="AZ105">
        <f t="shared" si="80"/>
        <v>3</v>
      </c>
      <c r="BA105" t="s">
        <v>70</v>
      </c>
      <c r="BB105" t="s">
        <v>52</v>
      </c>
      <c r="BC105" t="s">
        <v>81</v>
      </c>
      <c r="BD105" t="s">
        <v>51</v>
      </c>
      <c r="BE105" t="s">
        <v>69</v>
      </c>
      <c r="BF105">
        <f t="shared" si="81"/>
        <v>2</v>
      </c>
      <c r="BG105">
        <f t="shared" si="82"/>
        <v>3</v>
      </c>
      <c r="BH105">
        <f t="shared" si="83"/>
        <v>0</v>
      </c>
      <c r="BI105" t="s">
        <v>187</v>
      </c>
      <c r="BJ105" t="s">
        <v>57</v>
      </c>
      <c r="BK105" t="s">
        <v>51</v>
      </c>
      <c r="BL105" t="s">
        <v>68</v>
      </c>
      <c r="BM105" t="s">
        <v>197</v>
      </c>
      <c r="BN105">
        <f t="shared" si="84"/>
        <v>1</v>
      </c>
      <c r="BO105">
        <f t="shared" si="85"/>
        <v>3</v>
      </c>
      <c r="BP105">
        <f t="shared" si="86"/>
        <v>3</v>
      </c>
      <c r="BQ105" t="s">
        <v>183</v>
      </c>
      <c r="BR105" t="s">
        <v>80</v>
      </c>
      <c r="BT105" t="s">
        <v>81</v>
      </c>
      <c r="BU105" t="s">
        <v>54</v>
      </c>
      <c r="BV105">
        <f t="shared" si="87"/>
        <v>0</v>
      </c>
      <c r="BW105">
        <f t="shared" si="88"/>
        <v>0</v>
      </c>
      <c r="BX105" t="b">
        <f t="shared" si="89"/>
        <v>0</v>
      </c>
      <c r="BY105" t="s">
        <v>120</v>
      </c>
      <c r="BZ105" t="s">
        <v>65</v>
      </c>
      <c r="CB105">
        <f t="shared" si="90"/>
        <v>10</v>
      </c>
      <c r="CC105">
        <f t="shared" si="91"/>
        <v>5</v>
      </c>
      <c r="CD105">
        <f t="shared" si="92"/>
        <v>5</v>
      </c>
      <c r="CE105" t="s">
        <v>202</v>
      </c>
      <c r="CF105" t="s">
        <v>65</v>
      </c>
      <c r="CH105">
        <f t="shared" si="93"/>
        <v>10</v>
      </c>
      <c r="CI105">
        <f t="shared" si="94"/>
        <v>5</v>
      </c>
      <c r="CJ105">
        <f t="shared" si="95"/>
        <v>5</v>
      </c>
      <c r="CK105" t="s">
        <v>75</v>
      </c>
      <c r="CL105" t="s">
        <v>65</v>
      </c>
      <c r="CN105">
        <f t="shared" si="96"/>
        <v>10</v>
      </c>
      <c r="CO105">
        <f t="shared" si="97"/>
        <v>5</v>
      </c>
      <c r="CP105">
        <f t="shared" si="98"/>
        <v>5</v>
      </c>
      <c r="CR105">
        <v>6</v>
      </c>
      <c r="CS105" t="s">
        <v>63</v>
      </c>
      <c r="CT105">
        <f t="shared" si="99"/>
        <v>50</v>
      </c>
      <c r="CU105">
        <f t="shared" si="100"/>
        <v>25</v>
      </c>
      <c r="CV105">
        <f t="shared" si="101"/>
        <v>13</v>
      </c>
      <c r="CW105">
        <f t="shared" si="102"/>
        <v>25</v>
      </c>
      <c r="CX105">
        <f t="shared" si="103"/>
        <v>19</v>
      </c>
      <c r="CY105">
        <f t="shared" si="104"/>
        <v>25</v>
      </c>
      <c r="CZ105">
        <f t="shared" si="105"/>
        <v>22</v>
      </c>
    </row>
    <row r="106" spans="1:104" x14ac:dyDescent="0.3">
      <c r="A106">
        <f t="shared" si="53"/>
        <v>20</v>
      </c>
      <c r="B106">
        <v>3.6</v>
      </c>
      <c r="C106" t="s">
        <v>49</v>
      </c>
      <c r="D106" t="s">
        <v>72</v>
      </c>
      <c r="E106" t="s">
        <v>59</v>
      </c>
      <c r="F106" t="s">
        <v>80</v>
      </c>
      <c r="G106" t="s">
        <v>58</v>
      </c>
      <c r="H106" t="s">
        <v>54</v>
      </c>
      <c r="I106">
        <f t="shared" si="54"/>
        <v>0</v>
      </c>
      <c r="J106">
        <f t="shared" si="55"/>
        <v>0</v>
      </c>
      <c r="K106">
        <f t="shared" si="56"/>
        <v>2</v>
      </c>
      <c r="L106">
        <f t="shared" si="57"/>
        <v>5</v>
      </c>
      <c r="M106">
        <f t="shared" si="58"/>
        <v>3</v>
      </c>
      <c r="N106" t="s">
        <v>300</v>
      </c>
      <c r="O106" t="s">
        <v>59</v>
      </c>
      <c r="P106" t="s">
        <v>80</v>
      </c>
      <c r="Q106" t="s">
        <v>81</v>
      </c>
      <c r="R106" t="s">
        <v>54</v>
      </c>
      <c r="S106">
        <f t="shared" si="59"/>
        <v>0</v>
      </c>
      <c r="T106">
        <f t="shared" si="60"/>
        <v>0</v>
      </c>
      <c r="U106">
        <f t="shared" si="61"/>
        <v>5</v>
      </c>
      <c r="V106">
        <f t="shared" si="62"/>
        <v>5</v>
      </c>
      <c r="W106">
        <f t="shared" si="63"/>
        <v>5</v>
      </c>
      <c r="X106" t="s">
        <v>173</v>
      </c>
      <c r="Y106" t="s">
        <v>51</v>
      </c>
      <c r="Z106" t="s">
        <v>57</v>
      </c>
      <c r="AA106" t="s">
        <v>58</v>
      </c>
      <c r="AB106" t="s">
        <v>54</v>
      </c>
      <c r="AC106">
        <f t="shared" si="64"/>
        <v>3</v>
      </c>
      <c r="AD106">
        <f t="shared" si="65"/>
        <v>0</v>
      </c>
      <c r="AE106">
        <f t="shared" si="66"/>
        <v>1</v>
      </c>
      <c r="AF106">
        <f t="shared" si="67"/>
        <v>1</v>
      </c>
      <c r="AG106">
        <f t="shared" si="68"/>
        <v>1</v>
      </c>
      <c r="AI106" t="s">
        <v>140</v>
      </c>
      <c r="AJ106" t="s">
        <v>93</v>
      </c>
      <c r="AK106">
        <f t="shared" si="69"/>
        <v>5</v>
      </c>
      <c r="AL106">
        <f t="shared" si="70"/>
        <v>5</v>
      </c>
      <c r="AM106">
        <f t="shared" si="71"/>
        <v>3</v>
      </c>
      <c r="AN106">
        <f t="shared" si="72"/>
        <v>2</v>
      </c>
      <c r="AO106" t="s">
        <v>131</v>
      </c>
      <c r="AP106" t="s">
        <v>93</v>
      </c>
      <c r="AQ106">
        <f t="shared" si="73"/>
        <v>5</v>
      </c>
      <c r="AR106">
        <f t="shared" si="74"/>
        <v>5</v>
      </c>
      <c r="AS106">
        <f t="shared" si="75"/>
        <v>3</v>
      </c>
      <c r="AT106">
        <f t="shared" si="76"/>
        <v>3</v>
      </c>
      <c r="AU106" t="s">
        <v>149</v>
      </c>
      <c r="AV106" t="s">
        <v>55</v>
      </c>
      <c r="AW106">
        <f t="shared" si="77"/>
        <v>4</v>
      </c>
      <c r="AX106">
        <f t="shared" si="78"/>
        <v>3</v>
      </c>
      <c r="AY106">
        <f t="shared" si="79"/>
        <v>2</v>
      </c>
      <c r="AZ106">
        <f t="shared" si="80"/>
        <v>2</v>
      </c>
      <c r="BA106" t="s">
        <v>95</v>
      </c>
      <c r="BB106" t="s">
        <v>80</v>
      </c>
      <c r="BC106" t="s">
        <v>81</v>
      </c>
      <c r="BD106" t="s">
        <v>51</v>
      </c>
      <c r="BE106" t="s">
        <v>197</v>
      </c>
      <c r="BF106">
        <f t="shared" si="81"/>
        <v>3</v>
      </c>
      <c r="BG106">
        <f t="shared" si="82"/>
        <v>1</v>
      </c>
      <c r="BH106">
        <f t="shared" si="83"/>
        <v>0</v>
      </c>
      <c r="BI106" t="s">
        <v>183</v>
      </c>
      <c r="BJ106" t="s">
        <v>80</v>
      </c>
      <c r="BK106" t="s">
        <v>51</v>
      </c>
      <c r="BL106" t="s">
        <v>58</v>
      </c>
      <c r="BM106" t="s">
        <v>54</v>
      </c>
      <c r="BN106">
        <f t="shared" si="84"/>
        <v>0</v>
      </c>
      <c r="BO106">
        <f t="shared" si="85"/>
        <v>3</v>
      </c>
      <c r="BP106">
        <f t="shared" si="86"/>
        <v>0</v>
      </c>
      <c r="BQ106" t="s">
        <v>187</v>
      </c>
      <c r="BR106" t="s">
        <v>80</v>
      </c>
      <c r="BT106" t="s">
        <v>81</v>
      </c>
      <c r="BU106" t="s">
        <v>197</v>
      </c>
      <c r="BV106">
        <f t="shared" si="87"/>
        <v>0</v>
      </c>
      <c r="BW106">
        <f t="shared" si="88"/>
        <v>0</v>
      </c>
      <c r="BX106" t="b">
        <f t="shared" si="89"/>
        <v>0</v>
      </c>
      <c r="BY106" t="s">
        <v>120</v>
      </c>
      <c r="BZ106" t="s">
        <v>65</v>
      </c>
      <c r="CB106">
        <f t="shared" si="90"/>
        <v>10</v>
      </c>
      <c r="CC106">
        <f t="shared" si="91"/>
        <v>5</v>
      </c>
      <c r="CD106">
        <f t="shared" si="92"/>
        <v>5</v>
      </c>
      <c r="CE106" t="s">
        <v>190</v>
      </c>
      <c r="CF106" t="s">
        <v>65</v>
      </c>
      <c r="CH106">
        <f t="shared" si="93"/>
        <v>10</v>
      </c>
      <c r="CI106">
        <f t="shared" si="94"/>
        <v>5</v>
      </c>
      <c r="CJ106">
        <f t="shared" si="95"/>
        <v>5</v>
      </c>
      <c r="CK106" t="s">
        <v>112</v>
      </c>
      <c r="CL106" t="s">
        <v>60</v>
      </c>
      <c r="CN106">
        <f t="shared" si="96"/>
        <v>5</v>
      </c>
      <c r="CO106">
        <f t="shared" si="97"/>
        <v>5</v>
      </c>
      <c r="CP106">
        <f t="shared" si="98"/>
        <v>5</v>
      </c>
      <c r="CR106">
        <v>6</v>
      </c>
      <c r="CS106" t="s">
        <v>63</v>
      </c>
      <c r="CT106">
        <f t="shared" si="99"/>
        <v>45</v>
      </c>
      <c r="CU106">
        <f t="shared" si="100"/>
        <v>14</v>
      </c>
      <c r="CV106">
        <f t="shared" si="101"/>
        <v>14</v>
      </c>
      <c r="CW106">
        <f t="shared" si="102"/>
        <v>26</v>
      </c>
      <c r="CX106">
        <f t="shared" si="103"/>
        <v>16</v>
      </c>
      <c r="CY106">
        <f t="shared" si="104"/>
        <v>23</v>
      </c>
      <c r="CZ106">
        <f t="shared" si="105"/>
        <v>17</v>
      </c>
    </row>
    <row r="107" spans="1:104" x14ac:dyDescent="0.3">
      <c r="A107">
        <f t="shared" si="53"/>
        <v>25</v>
      </c>
      <c r="B107">
        <v>3.7</v>
      </c>
      <c r="C107" t="s">
        <v>49</v>
      </c>
      <c r="D107" t="s">
        <v>202</v>
      </c>
      <c r="E107" t="s">
        <v>51</v>
      </c>
      <c r="F107" t="s">
        <v>80</v>
      </c>
      <c r="G107" t="s">
        <v>81</v>
      </c>
      <c r="H107" t="s">
        <v>73</v>
      </c>
      <c r="I107">
        <f t="shared" si="54"/>
        <v>3</v>
      </c>
      <c r="J107">
        <f t="shared" si="55"/>
        <v>3</v>
      </c>
      <c r="K107">
        <f t="shared" si="56"/>
        <v>3</v>
      </c>
      <c r="L107">
        <f t="shared" si="57"/>
        <v>3</v>
      </c>
      <c r="M107">
        <f t="shared" si="58"/>
        <v>3</v>
      </c>
      <c r="N107" t="s">
        <v>72</v>
      </c>
      <c r="O107" t="s">
        <v>51</v>
      </c>
      <c r="P107" t="s">
        <v>80</v>
      </c>
      <c r="Q107" t="s">
        <v>81</v>
      </c>
      <c r="R107" t="s">
        <v>73</v>
      </c>
      <c r="S107">
        <f t="shared" si="59"/>
        <v>3</v>
      </c>
      <c r="T107">
        <f t="shared" si="60"/>
        <v>3</v>
      </c>
      <c r="U107">
        <f t="shared" si="61"/>
        <v>3</v>
      </c>
      <c r="V107">
        <f t="shared" si="62"/>
        <v>3</v>
      </c>
      <c r="W107">
        <f t="shared" si="63"/>
        <v>3</v>
      </c>
      <c r="X107" t="s">
        <v>301</v>
      </c>
      <c r="Y107" t="s">
        <v>51</v>
      </c>
      <c r="Z107" t="s">
        <v>80</v>
      </c>
      <c r="AA107" t="s">
        <v>68</v>
      </c>
      <c r="AB107" t="s">
        <v>73</v>
      </c>
      <c r="AC107">
        <f t="shared" si="64"/>
        <v>4</v>
      </c>
      <c r="AD107">
        <f t="shared" si="65"/>
        <v>4</v>
      </c>
      <c r="AE107">
        <f t="shared" si="66"/>
        <v>4</v>
      </c>
      <c r="AF107">
        <f t="shared" si="67"/>
        <v>4</v>
      </c>
      <c r="AG107">
        <f t="shared" si="68"/>
        <v>4</v>
      </c>
      <c r="AI107" t="s">
        <v>149</v>
      </c>
      <c r="AJ107" t="s">
        <v>93</v>
      </c>
      <c r="AK107">
        <f t="shared" si="69"/>
        <v>5</v>
      </c>
      <c r="AL107">
        <f t="shared" si="70"/>
        <v>5</v>
      </c>
      <c r="AM107">
        <f t="shared" si="71"/>
        <v>3</v>
      </c>
      <c r="AN107">
        <f t="shared" si="72"/>
        <v>2</v>
      </c>
      <c r="AO107" t="s">
        <v>131</v>
      </c>
      <c r="AP107" t="s">
        <v>55</v>
      </c>
      <c r="AQ107">
        <f t="shared" si="73"/>
        <v>4</v>
      </c>
      <c r="AR107">
        <f t="shared" si="74"/>
        <v>3</v>
      </c>
      <c r="AS107">
        <f t="shared" si="75"/>
        <v>2</v>
      </c>
      <c r="AT107">
        <f t="shared" si="76"/>
        <v>2</v>
      </c>
      <c r="AU107" t="s">
        <v>182</v>
      </c>
      <c r="AV107" t="s">
        <v>55</v>
      </c>
      <c r="AW107">
        <f t="shared" si="77"/>
        <v>4</v>
      </c>
      <c r="AX107">
        <f t="shared" si="78"/>
        <v>3</v>
      </c>
      <c r="AY107">
        <f t="shared" si="79"/>
        <v>2</v>
      </c>
      <c r="AZ107">
        <f t="shared" si="80"/>
        <v>2</v>
      </c>
      <c r="BA107" t="s">
        <v>137</v>
      </c>
      <c r="BB107" t="s">
        <v>80</v>
      </c>
      <c r="BC107" t="s">
        <v>81</v>
      </c>
      <c r="BD107" t="s">
        <v>51</v>
      </c>
      <c r="BE107" t="s">
        <v>197</v>
      </c>
      <c r="BF107">
        <f t="shared" si="81"/>
        <v>3</v>
      </c>
      <c r="BG107">
        <f t="shared" si="82"/>
        <v>1</v>
      </c>
      <c r="BH107">
        <f t="shared" si="83"/>
        <v>0</v>
      </c>
      <c r="BI107" t="s">
        <v>200</v>
      </c>
      <c r="BJ107" t="s">
        <v>80</v>
      </c>
      <c r="BK107" t="s">
        <v>51</v>
      </c>
      <c r="BL107" t="s">
        <v>81</v>
      </c>
      <c r="BM107" t="s">
        <v>69</v>
      </c>
      <c r="BN107">
        <f t="shared" si="84"/>
        <v>2</v>
      </c>
      <c r="BO107">
        <f t="shared" si="85"/>
        <v>2</v>
      </c>
      <c r="BP107">
        <f t="shared" si="86"/>
        <v>0</v>
      </c>
      <c r="BQ107" t="s">
        <v>56</v>
      </c>
      <c r="BR107" t="s">
        <v>80</v>
      </c>
      <c r="BT107" t="s">
        <v>81</v>
      </c>
      <c r="BU107" t="s">
        <v>69</v>
      </c>
      <c r="BV107">
        <f t="shared" si="87"/>
        <v>0</v>
      </c>
      <c r="BW107">
        <f t="shared" si="88"/>
        <v>0</v>
      </c>
      <c r="BX107" t="b">
        <f t="shared" si="89"/>
        <v>0</v>
      </c>
      <c r="BY107" t="s">
        <v>77</v>
      </c>
      <c r="BZ107" t="s">
        <v>65</v>
      </c>
      <c r="CB107">
        <f t="shared" si="90"/>
        <v>10</v>
      </c>
      <c r="CC107">
        <f t="shared" si="91"/>
        <v>5</v>
      </c>
      <c r="CD107">
        <f t="shared" si="92"/>
        <v>5</v>
      </c>
      <c r="CE107" t="s">
        <v>75</v>
      </c>
      <c r="CF107" t="s">
        <v>65</v>
      </c>
      <c r="CH107">
        <f t="shared" si="93"/>
        <v>10</v>
      </c>
      <c r="CI107">
        <f t="shared" si="94"/>
        <v>5</v>
      </c>
      <c r="CJ107">
        <f t="shared" si="95"/>
        <v>5</v>
      </c>
      <c r="CK107" t="s">
        <v>216</v>
      </c>
      <c r="CL107" t="s">
        <v>65</v>
      </c>
      <c r="CN107">
        <f t="shared" si="96"/>
        <v>10</v>
      </c>
      <c r="CO107">
        <f t="shared" si="97"/>
        <v>5</v>
      </c>
      <c r="CP107">
        <f t="shared" si="98"/>
        <v>5</v>
      </c>
      <c r="CR107">
        <v>5</v>
      </c>
      <c r="CS107" t="s">
        <v>63</v>
      </c>
      <c r="CT107">
        <f t="shared" si="99"/>
        <v>55</v>
      </c>
      <c r="CU107">
        <f t="shared" si="100"/>
        <v>24</v>
      </c>
      <c r="CV107">
        <f t="shared" si="101"/>
        <v>13</v>
      </c>
      <c r="CW107">
        <f t="shared" si="102"/>
        <v>25</v>
      </c>
      <c r="CX107">
        <f t="shared" si="103"/>
        <v>16</v>
      </c>
      <c r="CY107">
        <f t="shared" si="104"/>
        <v>25</v>
      </c>
      <c r="CZ107">
        <f t="shared" si="105"/>
        <v>22</v>
      </c>
    </row>
    <row r="108" spans="1:104" x14ac:dyDescent="0.3">
      <c r="A108">
        <f t="shared" si="53"/>
        <v>20</v>
      </c>
      <c r="B108">
        <v>3.4</v>
      </c>
      <c r="C108" t="s">
        <v>49</v>
      </c>
      <c r="D108" t="s">
        <v>302</v>
      </c>
      <c r="E108" t="s">
        <v>51</v>
      </c>
      <c r="F108" t="s">
        <v>80</v>
      </c>
      <c r="G108" t="s">
        <v>81</v>
      </c>
      <c r="H108" t="s">
        <v>54</v>
      </c>
      <c r="I108">
        <f t="shared" si="54"/>
        <v>4</v>
      </c>
      <c r="J108">
        <f t="shared" si="55"/>
        <v>0</v>
      </c>
      <c r="K108">
        <f t="shared" si="56"/>
        <v>3</v>
      </c>
      <c r="L108">
        <f t="shared" si="57"/>
        <v>4</v>
      </c>
      <c r="M108">
        <f t="shared" si="58"/>
        <v>4</v>
      </c>
      <c r="N108" t="s">
        <v>99</v>
      </c>
      <c r="O108" t="s">
        <v>51</v>
      </c>
      <c r="P108" t="s">
        <v>80</v>
      </c>
      <c r="Q108" t="s">
        <v>81</v>
      </c>
      <c r="R108" t="s">
        <v>73</v>
      </c>
      <c r="S108">
        <f t="shared" si="59"/>
        <v>3</v>
      </c>
      <c r="T108">
        <f t="shared" si="60"/>
        <v>3</v>
      </c>
      <c r="U108">
        <f t="shared" si="61"/>
        <v>3</v>
      </c>
      <c r="V108">
        <f t="shared" si="62"/>
        <v>3</v>
      </c>
      <c r="W108">
        <f t="shared" si="63"/>
        <v>3</v>
      </c>
      <c r="X108" t="s">
        <v>74</v>
      </c>
      <c r="Y108" t="s">
        <v>51</v>
      </c>
      <c r="Z108" t="s">
        <v>80</v>
      </c>
      <c r="AA108" t="s">
        <v>81</v>
      </c>
      <c r="AB108" t="s">
        <v>73</v>
      </c>
      <c r="AC108">
        <f t="shared" si="64"/>
        <v>3</v>
      </c>
      <c r="AD108">
        <f t="shared" si="65"/>
        <v>3</v>
      </c>
      <c r="AE108">
        <f t="shared" si="66"/>
        <v>3</v>
      </c>
      <c r="AF108">
        <f t="shared" si="67"/>
        <v>3</v>
      </c>
      <c r="AG108">
        <f t="shared" si="68"/>
        <v>3</v>
      </c>
      <c r="AI108" t="s">
        <v>140</v>
      </c>
      <c r="AJ108" t="s">
        <v>55</v>
      </c>
      <c r="AK108">
        <f t="shared" si="69"/>
        <v>4</v>
      </c>
      <c r="AL108">
        <f t="shared" si="70"/>
        <v>3</v>
      </c>
      <c r="AM108">
        <f t="shared" si="71"/>
        <v>2</v>
      </c>
      <c r="AN108">
        <f t="shared" si="72"/>
        <v>1</v>
      </c>
      <c r="AO108" t="s">
        <v>131</v>
      </c>
      <c r="AP108" t="s">
        <v>55</v>
      </c>
      <c r="AQ108">
        <f t="shared" si="73"/>
        <v>4</v>
      </c>
      <c r="AR108">
        <f t="shared" si="74"/>
        <v>3</v>
      </c>
      <c r="AS108">
        <f t="shared" si="75"/>
        <v>2</v>
      </c>
      <c r="AT108">
        <f t="shared" si="76"/>
        <v>2</v>
      </c>
      <c r="AU108" t="s">
        <v>182</v>
      </c>
      <c r="AV108" t="s">
        <v>93</v>
      </c>
      <c r="AW108">
        <f t="shared" si="77"/>
        <v>5</v>
      </c>
      <c r="AX108">
        <f t="shared" si="78"/>
        <v>5</v>
      </c>
      <c r="AY108">
        <f t="shared" si="79"/>
        <v>3</v>
      </c>
      <c r="AZ108">
        <f t="shared" si="80"/>
        <v>3</v>
      </c>
      <c r="BA108" t="s">
        <v>70</v>
      </c>
      <c r="BB108" t="s">
        <v>80</v>
      </c>
      <c r="BC108" t="s">
        <v>58</v>
      </c>
      <c r="BD108" t="s">
        <v>51</v>
      </c>
      <c r="BE108" t="s">
        <v>197</v>
      </c>
      <c r="BF108">
        <f t="shared" si="81"/>
        <v>2</v>
      </c>
      <c r="BG108">
        <f t="shared" si="82"/>
        <v>1</v>
      </c>
      <c r="BH108">
        <f t="shared" si="83"/>
        <v>0</v>
      </c>
      <c r="BI108" t="s">
        <v>56</v>
      </c>
      <c r="BJ108" t="s">
        <v>80</v>
      </c>
      <c r="BK108" t="s">
        <v>59</v>
      </c>
      <c r="BL108" t="s">
        <v>81</v>
      </c>
      <c r="BM108" t="s">
        <v>197</v>
      </c>
      <c r="BN108">
        <f t="shared" si="84"/>
        <v>0</v>
      </c>
      <c r="BO108">
        <f t="shared" si="85"/>
        <v>0</v>
      </c>
      <c r="BP108" t="b">
        <f t="shared" si="86"/>
        <v>0</v>
      </c>
      <c r="BQ108" t="s">
        <v>183</v>
      </c>
      <c r="BR108" t="s">
        <v>80</v>
      </c>
      <c r="BT108" t="s">
        <v>58</v>
      </c>
      <c r="BU108" t="s">
        <v>197</v>
      </c>
      <c r="BV108">
        <f t="shared" si="87"/>
        <v>0</v>
      </c>
      <c r="BW108">
        <f t="shared" si="88"/>
        <v>0</v>
      </c>
      <c r="BX108" t="b">
        <f t="shared" si="89"/>
        <v>0</v>
      </c>
      <c r="BY108" t="s">
        <v>190</v>
      </c>
      <c r="BZ108" t="s">
        <v>65</v>
      </c>
      <c r="CB108">
        <f t="shared" si="90"/>
        <v>10</v>
      </c>
      <c r="CC108">
        <f t="shared" si="91"/>
        <v>5</v>
      </c>
      <c r="CD108">
        <f t="shared" si="92"/>
        <v>5</v>
      </c>
      <c r="CE108" t="s">
        <v>216</v>
      </c>
      <c r="CF108" t="s">
        <v>65</v>
      </c>
      <c r="CH108">
        <f t="shared" si="93"/>
        <v>10</v>
      </c>
      <c r="CI108">
        <f t="shared" si="94"/>
        <v>5</v>
      </c>
      <c r="CJ108">
        <f t="shared" si="95"/>
        <v>0</v>
      </c>
      <c r="CK108" t="s">
        <v>112</v>
      </c>
      <c r="CL108" t="s">
        <v>65</v>
      </c>
      <c r="CN108">
        <f t="shared" si="96"/>
        <v>10</v>
      </c>
      <c r="CO108">
        <f t="shared" si="97"/>
        <v>5</v>
      </c>
      <c r="CP108">
        <f t="shared" si="98"/>
        <v>5</v>
      </c>
      <c r="CR108">
        <v>5</v>
      </c>
      <c r="CS108" t="s">
        <v>63</v>
      </c>
      <c r="CT108">
        <f t="shared" si="99"/>
        <v>50</v>
      </c>
      <c r="CU108">
        <f t="shared" si="100"/>
        <v>18</v>
      </c>
      <c r="CV108">
        <f t="shared" si="101"/>
        <v>13</v>
      </c>
      <c r="CW108">
        <f t="shared" si="102"/>
        <v>25</v>
      </c>
      <c r="CX108">
        <f t="shared" si="103"/>
        <v>16</v>
      </c>
      <c r="CY108">
        <f t="shared" si="104"/>
        <v>19</v>
      </c>
      <c r="CZ108">
        <f t="shared" si="105"/>
        <v>19</v>
      </c>
    </row>
    <row r="109" spans="1:104" x14ac:dyDescent="0.3">
      <c r="A109">
        <f t="shared" si="53"/>
        <v>20</v>
      </c>
      <c r="B109">
        <v>3.3</v>
      </c>
      <c r="C109" t="s">
        <v>49</v>
      </c>
      <c r="D109" t="s">
        <v>303</v>
      </c>
      <c r="E109" t="s">
        <v>59</v>
      </c>
      <c r="F109" t="s">
        <v>80</v>
      </c>
      <c r="G109" t="s">
        <v>81</v>
      </c>
      <c r="I109">
        <f t="shared" si="54"/>
        <v>0</v>
      </c>
      <c r="J109">
        <f t="shared" si="55"/>
        <v>0</v>
      </c>
      <c r="K109">
        <f t="shared" si="56"/>
        <v>5</v>
      </c>
      <c r="L109">
        <f t="shared" si="57"/>
        <v>5</v>
      </c>
      <c r="M109">
        <f t="shared" si="58"/>
        <v>5</v>
      </c>
      <c r="N109" t="s">
        <v>91</v>
      </c>
      <c r="O109" t="s">
        <v>51</v>
      </c>
      <c r="P109" t="s">
        <v>57</v>
      </c>
      <c r="Q109" t="s">
        <v>58</v>
      </c>
      <c r="R109" t="s">
        <v>54</v>
      </c>
      <c r="S109">
        <f t="shared" si="59"/>
        <v>3</v>
      </c>
      <c r="T109">
        <f t="shared" si="60"/>
        <v>0</v>
      </c>
      <c r="U109">
        <f t="shared" si="61"/>
        <v>1</v>
      </c>
      <c r="V109">
        <f t="shared" si="62"/>
        <v>1</v>
      </c>
      <c r="W109">
        <f t="shared" si="63"/>
        <v>1</v>
      </c>
      <c r="AC109">
        <f t="shared" si="64"/>
        <v>0</v>
      </c>
      <c r="AD109">
        <f t="shared" si="65"/>
        <v>0</v>
      </c>
      <c r="AE109">
        <f t="shared" si="66"/>
        <v>0</v>
      </c>
      <c r="AF109">
        <f t="shared" si="67"/>
        <v>0</v>
      </c>
      <c r="AG109">
        <f t="shared" si="68"/>
        <v>0</v>
      </c>
      <c r="AI109" t="s">
        <v>87</v>
      </c>
      <c r="AJ109" t="s">
        <v>55</v>
      </c>
      <c r="AK109">
        <f t="shared" si="69"/>
        <v>4</v>
      </c>
      <c r="AL109">
        <f t="shared" si="70"/>
        <v>3</v>
      </c>
      <c r="AM109">
        <f t="shared" si="71"/>
        <v>2</v>
      </c>
      <c r="AN109">
        <f t="shared" si="72"/>
        <v>1</v>
      </c>
      <c r="AO109" t="s">
        <v>304</v>
      </c>
      <c r="AP109" t="s">
        <v>54</v>
      </c>
      <c r="AQ109">
        <f t="shared" si="73"/>
        <v>3</v>
      </c>
      <c r="AR109">
        <f t="shared" si="74"/>
        <v>0</v>
      </c>
      <c r="AS109">
        <f t="shared" si="75"/>
        <v>1</v>
      </c>
      <c r="AT109">
        <f t="shared" si="76"/>
        <v>1</v>
      </c>
      <c r="AW109">
        <f t="shared" si="77"/>
        <v>0</v>
      </c>
      <c r="AX109">
        <f t="shared" si="78"/>
        <v>0</v>
      </c>
      <c r="AY109">
        <f t="shared" si="79"/>
        <v>0</v>
      </c>
      <c r="AZ109">
        <f t="shared" si="80"/>
        <v>0</v>
      </c>
      <c r="BA109" t="s">
        <v>95</v>
      </c>
      <c r="BB109" t="s">
        <v>80</v>
      </c>
      <c r="BC109" t="s">
        <v>58</v>
      </c>
      <c r="BD109" t="s">
        <v>51</v>
      </c>
      <c r="BE109" t="s">
        <v>197</v>
      </c>
      <c r="BF109">
        <f t="shared" si="81"/>
        <v>2</v>
      </c>
      <c r="BG109">
        <f t="shared" si="82"/>
        <v>1</v>
      </c>
      <c r="BH109">
        <f t="shared" si="83"/>
        <v>0</v>
      </c>
      <c r="BN109">
        <f t="shared" si="84"/>
        <v>0</v>
      </c>
      <c r="BO109">
        <f t="shared" si="85"/>
        <v>0</v>
      </c>
      <c r="BP109">
        <f t="shared" si="86"/>
        <v>0</v>
      </c>
      <c r="BV109">
        <f t="shared" si="87"/>
        <v>0</v>
      </c>
      <c r="BW109">
        <f t="shared" si="88"/>
        <v>0</v>
      </c>
      <c r="BX109">
        <f t="shared" si="89"/>
        <v>0</v>
      </c>
      <c r="BY109" t="s">
        <v>196</v>
      </c>
      <c r="BZ109" t="s">
        <v>129</v>
      </c>
      <c r="CB109">
        <f t="shared" si="90"/>
        <v>10</v>
      </c>
      <c r="CC109">
        <f t="shared" si="91"/>
        <v>10</v>
      </c>
      <c r="CD109">
        <f t="shared" si="92"/>
        <v>5</v>
      </c>
      <c r="CH109">
        <f t="shared" si="93"/>
        <v>0</v>
      </c>
      <c r="CI109">
        <f t="shared" si="94"/>
        <v>0</v>
      </c>
      <c r="CJ109">
        <f t="shared" si="95"/>
        <v>5</v>
      </c>
      <c r="CN109">
        <f t="shared" si="96"/>
        <v>0</v>
      </c>
      <c r="CO109">
        <f t="shared" si="97"/>
        <v>0</v>
      </c>
      <c r="CP109">
        <f t="shared" si="98"/>
        <v>0</v>
      </c>
      <c r="CR109">
        <v>3</v>
      </c>
      <c r="CS109" t="s">
        <v>63</v>
      </c>
      <c r="CT109">
        <f t="shared" si="99"/>
        <v>30</v>
      </c>
      <c r="CU109">
        <f t="shared" si="100"/>
        <v>4</v>
      </c>
      <c r="CV109">
        <f t="shared" si="101"/>
        <v>7</v>
      </c>
      <c r="CW109">
        <f t="shared" si="102"/>
        <v>16</v>
      </c>
      <c r="CX109">
        <f t="shared" si="103"/>
        <v>8</v>
      </c>
      <c r="CY109">
        <f t="shared" si="104"/>
        <v>16</v>
      </c>
      <c r="CZ109">
        <f t="shared" si="105"/>
        <v>8</v>
      </c>
    </row>
    <row r="110" spans="1:104" x14ac:dyDescent="0.3">
      <c r="A110">
        <f t="shared" si="53"/>
        <v>20</v>
      </c>
      <c r="B110">
        <v>3.6</v>
      </c>
      <c r="C110" t="s">
        <v>49</v>
      </c>
      <c r="D110" t="s">
        <v>305</v>
      </c>
      <c r="E110" t="s">
        <v>59</v>
      </c>
      <c r="F110" t="s">
        <v>80</v>
      </c>
      <c r="G110" t="s">
        <v>81</v>
      </c>
      <c r="H110" t="s">
        <v>54</v>
      </c>
      <c r="I110">
        <f t="shared" si="54"/>
        <v>0</v>
      </c>
      <c r="J110">
        <f t="shared" si="55"/>
        <v>0</v>
      </c>
      <c r="K110">
        <f t="shared" si="56"/>
        <v>5</v>
      </c>
      <c r="L110">
        <f t="shared" si="57"/>
        <v>5</v>
      </c>
      <c r="M110">
        <f t="shared" si="58"/>
        <v>5</v>
      </c>
      <c r="S110">
        <f t="shared" si="59"/>
        <v>0</v>
      </c>
      <c r="T110">
        <f t="shared" si="60"/>
        <v>0</v>
      </c>
      <c r="U110">
        <f t="shared" si="61"/>
        <v>0</v>
      </c>
      <c r="V110">
        <f t="shared" si="62"/>
        <v>0</v>
      </c>
      <c r="W110">
        <f t="shared" si="63"/>
        <v>0</v>
      </c>
      <c r="AC110">
        <f t="shared" si="64"/>
        <v>0</v>
      </c>
      <c r="AD110">
        <f t="shared" si="65"/>
        <v>0</v>
      </c>
      <c r="AE110">
        <f t="shared" si="66"/>
        <v>0</v>
      </c>
      <c r="AF110">
        <f t="shared" si="67"/>
        <v>0</v>
      </c>
      <c r="AG110">
        <f t="shared" si="68"/>
        <v>0</v>
      </c>
      <c r="AI110" t="s">
        <v>87</v>
      </c>
      <c r="AJ110" t="s">
        <v>55</v>
      </c>
      <c r="AK110">
        <f t="shared" si="69"/>
        <v>4</v>
      </c>
      <c r="AL110">
        <f t="shared" si="70"/>
        <v>3</v>
      </c>
      <c r="AM110">
        <f t="shared" si="71"/>
        <v>2</v>
      </c>
      <c r="AN110">
        <f t="shared" si="72"/>
        <v>1</v>
      </c>
      <c r="AO110" t="s">
        <v>161</v>
      </c>
      <c r="AP110" t="s">
        <v>54</v>
      </c>
      <c r="AQ110">
        <f t="shared" si="73"/>
        <v>3</v>
      </c>
      <c r="AR110">
        <f t="shared" si="74"/>
        <v>0</v>
      </c>
      <c r="AS110">
        <f t="shared" si="75"/>
        <v>1</v>
      </c>
      <c r="AT110">
        <f t="shared" si="76"/>
        <v>1</v>
      </c>
      <c r="AW110">
        <f t="shared" si="77"/>
        <v>0</v>
      </c>
      <c r="AX110">
        <f t="shared" si="78"/>
        <v>0</v>
      </c>
      <c r="AY110">
        <f t="shared" si="79"/>
        <v>0</v>
      </c>
      <c r="AZ110">
        <f t="shared" si="80"/>
        <v>0</v>
      </c>
      <c r="BA110" t="s">
        <v>95</v>
      </c>
      <c r="BB110" t="s">
        <v>80</v>
      </c>
      <c r="BC110" t="s">
        <v>58</v>
      </c>
      <c r="BD110" t="s">
        <v>51</v>
      </c>
      <c r="BE110" t="s">
        <v>197</v>
      </c>
      <c r="BF110">
        <f t="shared" si="81"/>
        <v>2</v>
      </c>
      <c r="BG110">
        <f t="shared" si="82"/>
        <v>1</v>
      </c>
      <c r="BH110">
        <f t="shared" si="83"/>
        <v>0</v>
      </c>
      <c r="BN110">
        <f t="shared" si="84"/>
        <v>0</v>
      </c>
      <c r="BO110">
        <f t="shared" si="85"/>
        <v>0</v>
      </c>
      <c r="BP110">
        <f t="shared" si="86"/>
        <v>0</v>
      </c>
      <c r="BV110">
        <f t="shared" si="87"/>
        <v>0</v>
      </c>
      <c r="BW110">
        <f t="shared" si="88"/>
        <v>0</v>
      </c>
      <c r="BX110">
        <f t="shared" si="89"/>
        <v>0</v>
      </c>
      <c r="BY110" t="s">
        <v>306</v>
      </c>
      <c r="BZ110" t="s">
        <v>129</v>
      </c>
      <c r="CB110">
        <f t="shared" si="90"/>
        <v>10</v>
      </c>
      <c r="CC110">
        <f t="shared" si="91"/>
        <v>10</v>
      </c>
      <c r="CD110">
        <f t="shared" si="92"/>
        <v>5</v>
      </c>
      <c r="CE110" t="s">
        <v>244</v>
      </c>
      <c r="CF110" t="s">
        <v>65</v>
      </c>
      <c r="CH110">
        <f t="shared" si="93"/>
        <v>10</v>
      </c>
      <c r="CI110">
        <f t="shared" si="94"/>
        <v>5</v>
      </c>
      <c r="CJ110">
        <f t="shared" si="95"/>
        <v>5</v>
      </c>
      <c r="CN110">
        <f t="shared" si="96"/>
        <v>0</v>
      </c>
      <c r="CO110">
        <f t="shared" si="97"/>
        <v>0</v>
      </c>
      <c r="CP110">
        <f t="shared" si="98"/>
        <v>0</v>
      </c>
      <c r="CR110">
        <v>3</v>
      </c>
      <c r="CS110" t="s">
        <v>63</v>
      </c>
      <c r="CT110">
        <f t="shared" si="99"/>
        <v>40</v>
      </c>
      <c r="CU110">
        <f t="shared" si="100"/>
        <v>4</v>
      </c>
      <c r="CV110">
        <f t="shared" si="101"/>
        <v>7</v>
      </c>
      <c r="CW110">
        <f t="shared" si="102"/>
        <v>20</v>
      </c>
      <c r="CX110">
        <f t="shared" si="103"/>
        <v>7</v>
      </c>
      <c r="CY110">
        <f t="shared" si="104"/>
        <v>15</v>
      </c>
      <c r="CZ110">
        <f t="shared" si="105"/>
        <v>5</v>
      </c>
    </row>
    <row r="111" spans="1:104" x14ac:dyDescent="0.3">
      <c r="A111">
        <f t="shared" si="53"/>
        <v>20</v>
      </c>
      <c r="B111">
        <v>3.3</v>
      </c>
      <c r="C111" t="s">
        <v>49</v>
      </c>
      <c r="D111" t="s">
        <v>230</v>
      </c>
      <c r="E111" t="s">
        <v>51</v>
      </c>
      <c r="F111" t="s">
        <v>57</v>
      </c>
      <c r="G111" t="s">
        <v>53</v>
      </c>
      <c r="H111" t="s">
        <v>54</v>
      </c>
      <c r="I111">
        <f t="shared" si="54"/>
        <v>1</v>
      </c>
      <c r="J111">
        <f t="shared" si="55"/>
        <v>0</v>
      </c>
      <c r="K111">
        <f t="shared" si="56"/>
        <v>0.5</v>
      </c>
      <c r="L111">
        <f t="shared" si="57"/>
        <v>0.5</v>
      </c>
      <c r="M111">
        <f t="shared" si="58"/>
        <v>0.5</v>
      </c>
      <c r="S111">
        <f t="shared" si="59"/>
        <v>0</v>
      </c>
      <c r="T111">
        <f t="shared" si="60"/>
        <v>0</v>
      </c>
      <c r="U111">
        <f t="shared" si="61"/>
        <v>0</v>
      </c>
      <c r="V111">
        <f t="shared" si="62"/>
        <v>0</v>
      </c>
      <c r="W111">
        <f t="shared" si="63"/>
        <v>0</v>
      </c>
      <c r="AC111">
        <f t="shared" si="64"/>
        <v>0</v>
      </c>
      <c r="AD111">
        <f t="shared" si="65"/>
        <v>0</v>
      </c>
      <c r="AE111">
        <f t="shared" si="66"/>
        <v>0</v>
      </c>
      <c r="AF111">
        <f t="shared" si="67"/>
        <v>0</v>
      </c>
      <c r="AG111">
        <f t="shared" si="68"/>
        <v>0</v>
      </c>
      <c r="AI111" t="s">
        <v>224</v>
      </c>
      <c r="AJ111" t="s">
        <v>55</v>
      </c>
      <c r="AK111">
        <f t="shared" si="69"/>
        <v>4</v>
      </c>
      <c r="AL111">
        <f t="shared" si="70"/>
        <v>3</v>
      </c>
      <c r="AM111">
        <f t="shared" si="71"/>
        <v>2</v>
      </c>
      <c r="AN111">
        <f t="shared" si="72"/>
        <v>1</v>
      </c>
      <c r="AQ111">
        <f t="shared" si="73"/>
        <v>0</v>
      </c>
      <c r="AR111">
        <f t="shared" si="74"/>
        <v>0</v>
      </c>
      <c r="AS111">
        <f t="shared" si="75"/>
        <v>0</v>
      </c>
      <c r="AT111">
        <f t="shared" si="76"/>
        <v>0</v>
      </c>
      <c r="AW111">
        <f t="shared" si="77"/>
        <v>0</v>
      </c>
      <c r="AX111">
        <f t="shared" si="78"/>
        <v>0</v>
      </c>
      <c r="AY111">
        <f t="shared" si="79"/>
        <v>0</v>
      </c>
      <c r="AZ111">
        <f t="shared" si="80"/>
        <v>0</v>
      </c>
      <c r="BA111" t="s">
        <v>137</v>
      </c>
      <c r="BB111" t="s">
        <v>57</v>
      </c>
      <c r="BC111" t="s">
        <v>81</v>
      </c>
      <c r="BD111" t="s">
        <v>51</v>
      </c>
      <c r="BE111" t="s">
        <v>197</v>
      </c>
      <c r="BF111">
        <f t="shared" si="81"/>
        <v>2</v>
      </c>
      <c r="BG111">
        <f t="shared" si="82"/>
        <v>1</v>
      </c>
      <c r="BH111">
        <f t="shared" si="83"/>
        <v>3</v>
      </c>
      <c r="BN111">
        <f t="shared" si="84"/>
        <v>0</v>
      </c>
      <c r="BO111">
        <f t="shared" si="85"/>
        <v>0</v>
      </c>
      <c r="BP111">
        <f t="shared" si="86"/>
        <v>0</v>
      </c>
      <c r="BV111">
        <f t="shared" si="87"/>
        <v>0</v>
      </c>
      <c r="BW111">
        <f t="shared" si="88"/>
        <v>0</v>
      </c>
      <c r="BX111">
        <f t="shared" si="89"/>
        <v>0</v>
      </c>
      <c r="BY111" t="s">
        <v>307</v>
      </c>
      <c r="BZ111" t="s">
        <v>65</v>
      </c>
      <c r="CB111">
        <f t="shared" si="90"/>
        <v>10</v>
      </c>
      <c r="CC111">
        <f t="shared" si="91"/>
        <v>5</v>
      </c>
      <c r="CD111">
        <f t="shared" si="92"/>
        <v>5</v>
      </c>
      <c r="CE111" t="s">
        <v>167</v>
      </c>
      <c r="CF111" t="s">
        <v>129</v>
      </c>
      <c r="CH111">
        <f t="shared" si="93"/>
        <v>10</v>
      </c>
      <c r="CI111">
        <f t="shared" si="94"/>
        <v>10</v>
      </c>
      <c r="CJ111">
        <f t="shared" si="95"/>
        <v>5</v>
      </c>
      <c r="CN111">
        <f t="shared" si="96"/>
        <v>0</v>
      </c>
      <c r="CO111">
        <f t="shared" si="97"/>
        <v>0</v>
      </c>
      <c r="CP111">
        <f t="shared" si="98"/>
        <v>0</v>
      </c>
      <c r="CR111">
        <v>4</v>
      </c>
      <c r="CS111" t="s">
        <v>63</v>
      </c>
      <c r="CT111">
        <f t="shared" si="99"/>
        <v>40</v>
      </c>
      <c r="CU111">
        <f t="shared" si="100"/>
        <v>4</v>
      </c>
      <c r="CV111">
        <f t="shared" si="101"/>
        <v>4</v>
      </c>
      <c r="CW111">
        <f t="shared" si="102"/>
        <v>15.5</v>
      </c>
      <c r="CX111">
        <f t="shared" si="103"/>
        <v>4.5</v>
      </c>
      <c r="CY111">
        <f t="shared" si="104"/>
        <v>10.5</v>
      </c>
      <c r="CZ111">
        <f t="shared" si="105"/>
        <v>5</v>
      </c>
    </row>
    <row r="112" spans="1:104" x14ac:dyDescent="0.3">
      <c r="A112">
        <f t="shared" si="53"/>
        <v>20</v>
      </c>
      <c r="B112">
        <v>3.4</v>
      </c>
      <c r="C112" t="s">
        <v>49</v>
      </c>
      <c r="D112" t="s">
        <v>72</v>
      </c>
      <c r="E112" t="s">
        <v>51</v>
      </c>
      <c r="F112" t="s">
        <v>80</v>
      </c>
      <c r="G112" t="s">
        <v>58</v>
      </c>
      <c r="H112" t="s">
        <v>73</v>
      </c>
      <c r="I112">
        <f t="shared" si="54"/>
        <v>2</v>
      </c>
      <c r="J112">
        <f t="shared" si="55"/>
        <v>2</v>
      </c>
      <c r="K112">
        <f t="shared" si="56"/>
        <v>2</v>
      </c>
      <c r="L112">
        <f t="shared" si="57"/>
        <v>2</v>
      </c>
      <c r="M112">
        <f t="shared" si="58"/>
        <v>2</v>
      </c>
      <c r="N112" t="s">
        <v>202</v>
      </c>
      <c r="O112" t="s">
        <v>51</v>
      </c>
      <c r="P112" t="s">
        <v>57</v>
      </c>
      <c r="Q112" t="s">
        <v>81</v>
      </c>
      <c r="R112" t="s">
        <v>54</v>
      </c>
      <c r="S112">
        <f t="shared" si="59"/>
        <v>3</v>
      </c>
      <c r="T112">
        <f t="shared" si="60"/>
        <v>0</v>
      </c>
      <c r="U112">
        <f t="shared" si="61"/>
        <v>3</v>
      </c>
      <c r="V112">
        <f t="shared" si="62"/>
        <v>2</v>
      </c>
      <c r="W112">
        <f t="shared" si="63"/>
        <v>2</v>
      </c>
      <c r="X112" t="s">
        <v>99</v>
      </c>
      <c r="Y112" t="s">
        <v>51</v>
      </c>
      <c r="Z112" t="s">
        <v>80</v>
      </c>
      <c r="AA112" t="s">
        <v>81</v>
      </c>
      <c r="AB112" t="s">
        <v>73</v>
      </c>
      <c r="AC112">
        <f t="shared" si="64"/>
        <v>3</v>
      </c>
      <c r="AD112">
        <f t="shared" si="65"/>
        <v>3</v>
      </c>
      <c r="AE112">
        <f t="shared" si="66"/>
        <v>3</v>
      </c>
      <c r="AF112">
        <f t="shared" si="67"/>
        <v>3</v>
      </c>
      <c r="AG112">
        <f t="shared" si="68"/>
        <v>3</v>
      </c>
      <c r="AI112" t="s">
        <v>131</v>
      </c>
      <c r="AJ112" t="s">
        <v>55</v>
      </c>
      <c r="AK112">
        <f t="shared" si="69"/>
        <v>4</v>
      </c>
      <c r="AL112">
        <f t="shared" si="70"/>
        <v>3</v>
      </c>
      <c r="AM112">
        <f t="shared" si="71"/>
        <v>2</v>
      </c>
      <c r="AN112">
        <f t="shared" si="72"/>
        <v>1</v>
      </c>
      <c r="AO112" t="s">
        <v>182</v>
      </c>
      <c r="AP112" t="s">
        <v>93</v>
      </c>
      <c r="AQ112">
        <f t="shared" si="73"/>
        <v>5</v>
      </c>
      <c r="AR112">
        <f t="shared" si="74"/>
        <v>5</v>
      </c>
      <c r="AS112">
        <f t="shared" si="75"/>
        <v>3</v>
      </c>
      <c r="AT112">
        <f t="shared" si="76"/>
        <v>3</v>
      </c>
      <c r="AU112" t="s">
        <v>164</v>
      </c>
      <c r="AV112" t="s">
        <v>55</v>
      </c>
      <c r="AW112">
        <f t="shared" si="77"/>
        <v>4</v>
      </c>
      <c r="AX112">
        <f t="shared" si="78"/>
        <v>3</v>
      </c>
      <c r="AY112">
        <f t="shared" si="79"/>
        <v>2</v>
      </c>
      <c r="AZ112">
        <f t="shared" si="80"/>
        <v>2</v>
      </c>
      <c r="BA112" t="s">
        <v>137</v>
      </c>
      <c r="BB112" t="s">
        <v>80</v>
      </c>
      <c r="BC112" t="s">
        <v>81</v>
      </c>
      <c r="BD112" t="s">
        <v>59</v>
      </c>
      <c r="BE112" t="s">
        <v>197</v>
      </c>
      <c r="BF112">
        <f t="shared" si="81"/>
        <v>0</v>
      </c>
      <c r="BG112">
        <f t="shared" si="82"/>
        <v>0</v>
      </c>
      <c r="BH112" t="b">
        <f t="shared" si="83"/>
        <v>0</v>
      </c>
      <c r="BI112" t="s">
        <v>201</v>
      </c>
      <c r="BJ112" t="s">
        <v>80</v>
      </c>
      <c r="BK112" t="s">
        <v>51</v>
      </c>
      <c r="BL112" t="s">
        <v>81</v>
      </c>
      <c r="BM112" t="s">
        <v>197</v>
      </c>
      <c r="BN112">
        <f t="shared" si="84"/>
        <v>1</v>
      </c>
      <c r="BO112">
        <f t="shared" si="85"/>
        <v>3</v>
      </c>
      <c r="BP112">
        <f t="shared" si="86"/>
        <v>0</v>
      </c>
      <c r="BQ112" t="s">
        <v>200</v>
      </c>
      <c r="BR112" t="s">
        <v>57</v>
      </c>
      <c r="BU112" t="s">
        <v>69</v>
      </c>
      <c r="BV112">
        <f t="shared" si="87"/>
        <v>0</v>
      </c>
      <c r="BW112">
        <f t="shared" si="88"/>
        <v>0</v>
      </c>
      <c r="BX112">
        <f t="shared" si="89"/>
        <v>2</v>
      </c>
      <c r="BY112" t="s">
        <v>120</v>
      </c>
      <c r="BZ112" t="s">
        <v>65</v>
      </c>
      <c r="CB112">
        <f t="shared" si="90"/>
        <v>10</v>
      </c>
      <c r="CC112">
        <f t="shared" si="91"/>
        <v>5</v>
      </c>
      <c r="CD112">
        <f t="shared" si="92"/>
        <v>5</v>
      </c>
      <c r="CE112" t="s">
        <v>202</v>
      </c>
      <c r="CF112" t="s">
        <v>65</v>
      </c>
      <c r="CH112">
        <f t="shared" si="93"/>
        <v>10</v>
      </c>
      <c r="CI112">
        <f t="shared" si="94"/>
        <v>5</v>
      </c>
      <c r="CJ112">
        <f t="shared" si="95"/>
        <v>5</v>
      </c>
      <c r="CK112" t="s">
        <v>77</v>
      </c>
      <c r="CL112" t="s">
        <v>65</v>
      </c>
      <c r="CN112">
        <f t="shared" si="96"/>
        <v>10</v>
      </c>
      <c r="CO112">
        <f t="shared" si="97"/>
        <v>5</v>
      </c>
      <c r="CP112">
        <f t="shared" si="98"/>
        <v>5</v>
      </c>
      <c r="CR112">
        <v>6</v>
      </c>
      <c r="CS112" t="s">
        <v>63</v>
      </c>
      <c r="CT112">
        <f t="shared" si="99"/>
        <v>50</v>
      </c>
      <c r="CU112">
        <f t="shared" si="100"/>
        <v>17</v>
      </c>
      <c r="CV112">
        <f t="shared" si="101"/>
        <v>13</v>
      </c>
      <c r="CW112">
        <f t="shared" si="102"/>
        <v>23</v>
      </c>
      <c r="CX112">
        <f t="shared" si="103"/>
        <v>15</v>
      </c>
      <c r="CY112">
        <f t="shared" si="104"/>
        <v>22</v>
      </c>
      <c r="CZ112">
        <f t="shared" si="105"/>
        <v>18</v>
      </c>
    </row>
    <row r="113" spans="1:104" x14ac:dyDescent="0.3">
      <c r="A113">
        <f t="shared" si="53"/>
        <v>20</v>
      </c>
      <c r="B113">
        <v>3.4</v>
      </c>
      <c r="C113" t="s">
        <v>49</v>
      </c>
      <c r="D113" t="s">
        <v>219</v>
      </c>
      <c r="E113" t="s">
        <v>51</v>
      </c>
      <c r="F113" t="s">
        <v>57</v>
      </c>
      <c r="G113" t="s">
        <v>53</v>
      </c>
      <c r="H113" t="s">
        <v>54</v>
      </c>
      <c r="I113">
        <f t="shared" si="54"/>
        <v>1</v>
      </c>
      <c r="J113">
        <f t="shared" si="55"/>
        <v>0</v>
      </c>
      <c r="K113">
        <f t="shared" si="56"/>
        <v>0.5</v>
      </c>
      <c r="L113">
        <f t="shared" si="57"/>
        <v>0.5</v>
      </c>
      <c r="M113">
        <f t="shared" si="58"/>
        <v>0.5</v>
      </c>
      <c r="S113">
        <f t="shared" si="59"/>
        <v>0</v>
      </c>
      <c r="T113">
        <f t="shared" si="60"/>
        <v>0</v>
      </c>
      <c r="U113">
        <f t="shared" si="61"/>
        <v>0</v>
      </c>
      <c r="V113">
        <f t="shared" si="62"/>
        <v>0</v>
      </c>
      <c r="W113">
        <f t="shared" si="63"/>
        <v>0</v>
      </c>
      <c r="AC113">
        <f t="shared" si="64"/>
        <v>0</v>
      </c>
      <c r="AD113">
        <f t="shared" si="65"/>
        <v>0</v>
      </c>
      <c r="AE113">
        <f t="shared" si="66"/>
        <v>0</v>
      </c>
      <c r="AF113">
        <f t="shared" si="67"/>
        <v>0</v>
      </c>
      <c r="AG113">
        <f t="shared" si="68"/>
        <v>0</v>
      </c>
      <c r="AI113" t="s">
        <v>87</v>
      </c>
      <c r="AJ113" t="s">
        <v>54</v>
      </c>
      <c r="AK113">
        <f t="shared" si="69"/>
        <v>3</v>
      </c>
      <c r="AL113">
        <f t="shared" si="70"/>
        <v>0</v>
      </c>
      <c r="AM113">
        <f t="shared" si="71"/>
        <v>1</v>
      </c>
      <c r="AN113">
        <f t="shared" si="72"/>
        <v>1</v>
      </c>
      <c r="AO113" t="s">
        <v>224</v>
      </c>
      <c r="AP113" t="s">
        <v>55</v>
      </c>
      <c r="AQ113">
        <f t="shared" si="73"/>
        <v>4</v>
      </c>
      <c r="AR113">
        <f t="shared" si="74"/>
        <v>3</v>
      </c>
      <c r="AS113">
        <f t="shared" si="75"/>
        <v>2</v>
      </c>
      <c r="AT113">
        <f t="shared" si="76"/>
        <v>2</v>
      </c>
      <c r="AW113">
        <f t="shared" si="77"/>
        <v>0</v>
      </c>
      <c r="AX113">
        <f t="shared" si="78"/>
        <v>0</v>
      </c>
      <c r="AY113">
        <f t="shared" si="79"/>
        <v>0</v>
      </c>
      <c r="AZ113">
        <f t="shared" si="80"/>
        <v>0</v>
      </c>
      <c r="BA113" t="s">
        <v>137</v>
      </c>
      <c r="BB113" t="s">
        <v>80</v>
      </c>
      <c r="BC113" t="s">
        <v>58</v>
      </c>
      <c r="BD113" t="s">
        <v>51</v>
      </c>
      <c r="BE113" t="s">
        <v>54</v>
      </c>
      <c r="BF113">
        <f t="shared" si="81"/>
        <v>3</v>
      </c>
      <c r="BG113">
        <f t="shared" si="82"/>
        <v>0</v>
      </c>
      <c r="BH113">
        <f t="shared" si="83"/>
        <v>0</v>
      </c>
      <c r="BN113">
        <f t="shared" si="84"/>
        <v>0</v>
      </c>
      <c r="BO113">
        <f t="shared" si="85"/>
        <v>0</v>
      </c>
      <c r="BP113">
        <f t="shared" si="86"/>
        <v>0</v>
      </c>
      <c r="BV113">
        <f t="shared" si="87"/>
        <v>0</v>
      </c>
      <c r="BW113">
        <f t="shared" si="88"/>
        <v>0</v>
      </c>
      <c r="BX113">
        <f t="shared" si="89"/>
        <v>0</v>
      </c>
      <c r="BY113" t="s">
        <v>189</v>
      </c>
      <c r="BZ113" t="s">
        <v>65</v>
      </c>
      <c r="CB113">
        <f t="shared" si="90"/>
        <v>10</v>
      </c>
      <c r="CC113">
        <f t="shared" si="91"/>
        <v>5</v>
      </c>
      <c r="CD113">
        <f t="shared" si="92"/>
        <v>5</v>
      </c>
      <c r="CE113" t="s">
        <v>268</v>
      </c>
      <c r="CF113" t="s">
        <v>129</v>
      </c>
      <c r="CH113">
        <f t="shared" si="93"/>
        <v>10</v>
      </c>
      <c r="CI113">
        <f t="shared" si="94"/>
        <v>10</v>
      </c>
      <c r="CJ113">
        <f t="shared" si="95"/>
        <v>0</v>
      </c>
      <c r="CN113">
        <f t="shared" si="96"/>
        <v>0</v>
      </c>
      <c r="CO113">
        <f t="shared" si="97"/>
        <v>0</v>
      </c>
      <c r="CP113">
        <f t="shared" si="98"/>
        <v>0</v>
      </c>
      <c r="CR113">
        <v>6</v>
      </c>
      <c r="CS113" t="s">
        <v>63</v>
      </c>
      <c r="CT113">
        <f t="shared" si="99"/>
        <v>40</v>
      </c>
      <c r="CU113">
        <f t="shared" si="100"/>
        <v>3</v>
      </c>
      <c r="CV113">
        <f t="shared" si="101"/>
        <v>7</v>
      </c>
      <c r="CW113">
        <f t="shared" si="102"/>
        <v>15.5</v>
      </c>
      <c r="CX113">
        <f t="shared" si="103"/>
        <v>3.5</v>
      </c>
      <c r="CY113">
        <f t="shared" si="104"/>
        <v>5.5</v>
      </c>
      <c r="CZ113">
        <f t="shared" si="105"/>
        <v>7</v>
      </c>
    </row>
    <row r="114" spans="1:104" x14ac:dyDescent="0.3">
      <c r="A114">
        <f t="shared" si="53"/>
        <v>10</v>
      </c>
      <c r="B114">
        <v>2.2999999999999998</v>
      </c>
      <c r="C114" t="s">
        <v>62</v>
      </c>
      <c r="I114">
        <f t="shared" si="54"/>
        <v>0</v>
      </c>
      <c r="J114">
        <f t="shared" si="55"/>
        <v>0</v>
      </c>
      <c r="K114">
        <f t="shared" si="56"/>
        <v>0</v>
      </c>
      <c r="L114">
        <f t="shared" si="57"/>
        <v>0</v>
      </c>
      <c r="M114">
        <f t="shared" si="58"/>
        <v>0</v>
      </c>
      <c r="S114">
        <f t="shared" si="59"/>
        <v>0</v>
      </c>
      <c r="T114">
        <f t="shared" si="60"/>
        <v>0</v>
      </c>
      <c r="U114">
        <f t="shared" si="61"/>
        <v>0</v>
      </c>
      <c r="V114">
        <f t="shared" si="62"/>
        <v>0</v>
      </c>
      <c r="W114">
        <f t="shared" si="63"/>
        <v>0</v>
      </c>
      <c r="AC114">
        <f t="shared" si="64"/>
        <v>0</v>
      </c>
      <c r="AD114">
        <f t="shared" si="65"/>
        <v>0</v>
      </c>
      <c r="AE114">
        <f t="shared" si="66"/>
        <v>0</v>
      </c>
      <c r="AF114">
        <f t="shared" si="67"/>
        <v>0</v>
      </c>
      <c r="AG114">
        <f t="shared" si="68"/>
        <v>0</v>
      </c>
      <c r="AI114" t="s">
        <v>221</v>
      </c>
      <c r="AJ114" t="s">
        <v>54</v>
      </c>
      <c r="AK114">
        <f t="shared" si="69"/>
        <v>3</v>
      </c>
      <c r="AL114">
        <f t="shared" si="70"/>
        <v>0</v>
      </c>
      <c r="AM114">
        <f t="shared" si="71"/>
        <v>1</v>
      </c>
      <c r="AN114">
        <f t="shared" si="72"/>
        <v>1</v>
      </c>
      <c r="AQ114">
        <f t="shared" si="73"/>
        <v>0</v>
      </c>
      <c r="AR114">
        <f t="shared" si="74"/>
        <v>0</v>
      </c>
      <c r="AS114">
        <f t="shared" si="75"/>
        <v>0</v>
      </c>
      <c r="AT114">
        <f t="shared" si="76"/>
        <v>0</v>
      </c>
      <c r="AW114">
        <f t="shared" si="77"/>
        <v>0</v>
      </c>
      <c r="AX114">
        <f t="shared" si="78"/>
        <v>0</v>
      </c>
      <c r="AY114">
        <f t="shared" si="79"/>
        <v>0</v>
      </c>
      <c r="AZ114">
        <f t="shared" si="80"/>
        <v>0</v>
      </c>
      <c r="BA114" t="s">
        <v>95</v>
      </c>
      <c r="BB114" t="s">
        <v>80</v>
      </c>
      <c r="BC114" t="s">
        <v>58</v>
      </c>
      <c r="BD114" t="s">
        <v>51</v>
      </c>
      <c r="BE114" t="s">
        <v>69</v>
      </c>
      <c r="BF114">
        <f t="shared" si="81"/>
        <v>1</v>
      </c>
      <c r="BG114">
        <f t="shared" si="82"/>
        <v>2</v>
      </c>
      <c r="BH114">
        <f t="shared" si="83"/>
        <v>0</v>
      </c>
      <c r="BN114">
        <f t="shared" si="84"/>
        <v>0</v>
      </c>
      <c r="BO114">
        <f t="shared" si="85"/>
        <v>0</v>
      </c>
      <c r="BP114">
        <f t="shared" si="86"/>
        <v>0</v>
      </c>
      <c r="BV114">
        <f t="shared" si="87"/>
        <v>0</v>
      </c>
      <c r="BW114">
        <f t="shared" si="88"/>
        <v>0</v>
      </c>
      <c r="BX114">
        <f t="shared" si="89"/>
        <v>0</v>
      </c>
      <c r="CB114">
        <f t="shared" si="90"/>
        <v>0</v>
      </c>
      <c r="CC114">
        <f t="shared" si="91"/>
        <v>0</v>
      </c>
      <c r="CD114">
        <f t="shared" si="92"/>
        <v>0</v>
      </c>
      <c r="CH114">
        <f t="shared" si="93"/>
        <v>0</v>
      </c>
      <c r="CI114">
        <f t="shared" si="94"/>
        <v>0</v>
      </c>
      <c r="CJ114">
        <f t="shared" si="95"/>
        <v>5</v>
      </c>
      <c r="CN114">
        <f t="shared" si="96"/>
        <v>0</v>
      </c>
      <c r="CO114">
        <f t="shared" si="97"/>
        <v>0</v>
      </c>
      <c r="CP114">
        <f t="shared" si="98"/>
        <v>0</v>
      </c>
      <c r="CR114">
        <v>2</v>
      </c>
      <c r="CS114" t="s">
        <v>88</v>
      </c>
      <c r="CT114">
        <f t="shared" si="99"/>
        <v>10</v>
      </c>
      <c r="CU114">
        <f t="shared" si="100"/>
        <v>2</v>
      </c>
      <c r="CV114">
        <f t="shared" si="101"/>
        <v>3</v>
      </c>
      <c r="CW114">
        <f t="shared" si="102"/>
        <v>0</v>
      </c>
      <c r="CX114">
        <f t="shared" si="103"/>
        <v>1</v>
      </c>
      <c r="CY114">
        <f t="shared" si="104"/>
        <v>5</v>
      </c>
      <c r="CZ114">
        <f t="shared" si="105"/>
        <v>2</v>
      </c>
    </row>
    <row r="115" spans="1:104" x14ac:dyDescent="0.3">
      <c r="A115">
        <f t="shared" si="53"/>
        <v>20</v>
      </c>
      <c r="B115">
        <v>3.6</v>
      </c>
      <c r="C115" t="s">
        <v>49</v>
      </c>
      <c r="D115" t="s">
        <v>308</v>
      </c>
      <c r="E115" t="s">
        <v>59</v>
      </c>
      <c r="F115" t="s">
        <v>80</v>
      </c>
      <c r="G115" t="s">
        <v>81</v>
      </c>
      <c r="H115" t="s">
        <v>73</v>
      </c>
      <c r="I115">
        <f t="shared" si="54"/>
        <v>0</v>
      </c>
      <c r="J115">
        <f t="shared" si="55"/>
        <v>0</v>
      </c>
      <c r="K115">
        <f t="shared" si="56"/>
        <v>5</v>
      </c>
      <c r="L115">
        <f t="shared" si="57"/>
        <v>5</v>
      </c>
      <c r="M115">
        <f t="shared" si="58"/>
        <v>5</v>
      </c>
      <c r="N115" t="s">
        <v>72</v>
      </c>
      <c r="O115" t="s">
        <v>51</v>
      </c>
      <c r="P115" t="s">
        <v>80</v>
      </c>
      <c r="Q115" t="s">
        <v>81</v>
      </c>
      <c r="R115" t="s">
        <v>54</v>
      </c>
      <c r="S115">
        <f t="shared" si="59"/>
        <v>4</v>
      </c>
      <c r="T115">
        <f t="shared" si="60"/>
        <v>0</v>
      </c>
      <c r="U115">
        <f t="shared" si="61"/>
        <v>4</v>
      </c>
      <c r="V115">
        <f t="shared" si="62"/>
        <v>4</v>
      </c>
      <c r="W115">
        <f t="shared" si="63"/>
        <v>3</v>
      </c>
      <c r="X115" t="s">
        <v>160</v>
      </c>
      <c r="Y115" t="s">
        <v>51</v>
      </c>
      <c r="Z115" t="s">
        <v>80</v>
      </c>
      <c r="AA115" t="s">
        <v>81</v>
      </c>
      <c r="AB115" t="s">
        <v>54</v>
      </c>
      <c r="AC115">
        <f t="shared" si="64"/>
        <v>4</v>
      </c>
      <c r="AD115">
        <f t="shared" si="65"/>
        <v>0</v>
      </c>
      <c r="AE115">
        <f t="shared" si="66"/>
        <v>4</v>
      </c>
      <c r="AF115">
        <f t="shared" si="67"/>
        <v>4</v>
      </c>
      <c r="AG115">
        <f t="shared" si="68"/>
        <v>3</v>
      </c>
      <c r="AI115" t="s">
        <v>175</v>
      </c>
      <c r="AJ115" t="s">
        <v>55</v>
      </c>
      <c r="AK115">
        <f t="shared" si="69"/>
        <v>4</v>
      </c>
      <c r="AL115">
        <f t="shared" si="70"/>
        <v>3</v>
      </c>
      <c r="AM115">
        <f t="shared" si="71"/>
        <v>2</v>
      </c>
      <c r="AN115">
        <f t="shared" si="72"/>
        <v>1</v>
      </c>
      <c r="AO115" t="s">
        <v>140</v>
      </c>
      <c r="AP115" t="s">
        <v>55</v>
      </c>
      <c r="AQ115">
        <f t="shared" si="73"/>
        <v>4</v>
      </c>
      <c r="AR115">
        <f t="shared" si="74"/>
        <v>3</v>
      </c>
      <c r="AS115">
        <f t="shared" si="75"/>
        <v>2</v>
      </c>
      <c r="AT115">
        <f t="shared" si="76"/>
        <v>2</v>
      </c>
      <c r="AU115" t="s">
        <v>131</v>
      </c>
      <c r="AV115" t="s">
        <v>55</v>
      </c>
      <c r="AW115">
        <f t="shared" si="77"/>
        <v>4</v>
      </c>
      <c r="AX115">
        <f t="shared" si="78"/>
        <v>3</v>
      </c>
      <c r="AY115">
        <f t="shared" si="79"/>
        <v>2</v>
      </c>
      <c r="AZ115">
        <f t="shared" si="80"/>
        <v>2</v>
      </c>
      <c r="BA115" t="s">
        <v>95</v>
      </c>
      <c r="BB115" t="s">
        <v>80</v>
      </c>
      <c r="BC115" t="s">
        <v>68</v>
      </c>
      <c r="BD115" t="s">
        <v>51</v>
      </c>
      <c r="BE115" t="s">
        <v>197</v>
      </c>
      <c r="BF115">
        <f t="shared" si="81"/>
        <v>3</v>
      </c>
      <c r="BG115">
        <f t="shared" si="82"/>
        <v>2</v>
      </c>
      <c r="BH115">
        <f t="shared" si="83"/>
        <v>0</v>
      </c>
      <c r="BI115" t="s">
        <v>67</v>
      </c>
      <c r="BJ115" t="s">
        <v>80</v>
      </c>
      <c r="BK115" t="s">
        <v>51</v>
      </c>
      <c r="BL115" t="s">
        <v>81</v>
      </c>
      <c r="BM115" t="s">
        <v>69</v>
      </c>
      <c r="BN115">
        <f t="shared" si="84"/>
        <v>2</v>
      </c>
      <c r="BO115">
        <f t="shared" si="85"/>
        <v>2</v>
      </c>
      <c r="BP115">
        <f t="shared" si="86"/>
        <v>0</v>
      </c>
      <c r="BQ115" t="s">
        <v>166</v>
      </c>
      <c r="BR115" t="s">
        <v>52</v>
      </c>
      <c r="BT115" t="s">
        <v>68</v>
      </c>
      <c r="BU115" t="s">
        <v>69</v>
      </c>
      <c r="BV115">
        <f t="shared" si="87"/>
        <v>0</v>
      </c>
      <c r="BW115">
        <f t="shared" si="88"/>
        <v>0</v>
      </c>
      <c r="BX115" t="b">
        <f t="shared" si="89"/>
        <v>0</v>
      </c>
      <c r="BY115" t="s">
        <v>120</v>
      </c>
      <c r="BZ115" t="s">
        <v>65</v>
      </c>
      <c r="CB115">
        <f t="shared" si="90"/>
        <v>10</v>
      </c>
      <c r="CC115">
        <f t="shared" si="91"/>
        <v>5</v>
      </c>
      <c r="CD115">
        <f t="shared" si="92"/>
        <v>5</v>
      </c>
      <c r="CE115" t="s">
        <v>202</v>
      </c>
      <c r="CF115" t="s">
        <v>65</v>
      </c>
      <c r="CH115">
        <f t="shared" si="93"/>
        <v>10</v>
      </c>
      <c r="CI115">
        <f t="shared" si="94"/>
        <v>5</v>
      </c>
      <c r="CJ115">
        <f t="shared" si="95"/>
        <v>5</v>
      </c>
      <c r="CK115" t="s">
        <v>75</v>
      </c>
      <c r="CL115" t="s">
        <v>65</v>
      </c>
      <c r="CN115">
        <f t="shared" si="96"/>
        <v>10</v>
      </c>
      <c r="CO115">
        <f t="shared" si="97"/>
        <v>5</v>
      </c>
      <c r="CP115">
        <f t="shared" si="98"/>
        <v>5</v>
      </c>
      <c r="CR115">
        <v>6</v>
      </c>
      <c r="CS115" t="s">
        <v>63</v>
      </c>
      <c r="CT115">
        <f t="shared" si="99"/>
        <v>50</v>
      </c>
      <c r="CU115">
        <f t="shared" si="100"/>
        <v>13</v>
      </c>
      <c r="CV115">
        <f t="shared" si="101"/>
        <v>12</v>
      </c>
      <c r="CW115">
        <f t="shared" si="102"/>
        <v>28</v>
      </c>
      <c r="CX115">
        <f t="shared" si="103"/>
        <v>18</v>
      </c>
      <c r="CY115">
        <f t="shared" si="104"/>
        <v>26</v>
      </c>
      <c r="CZ115">
        <f t="shared" si="105"/>
        <v>19</v>
      </c>
    </row>
    <row r="116" spans="1:104" x14ac:dyDescent="0.3">
      <c r="A116">
        <f t="shared" si="53"/>
        <v>20</v>
      </c>
      <c r="B116">
        <v>3.6</v>
      </c>
      <c r="C116" t="s">
        <v>49</v>
      </c>
      <c r="D116" t="s">
        <v>99</v>
      </c>
      <c r="E116" t="s">
        <v>51</v>
      </c>
      <c r="F116" t="s">
        <v>80</v>
      </c>
      <c r="G116" t="s">
        <v>68</v>
      </c>
      <c r="H116" t="s">
        <v>73</v>
      </c>
      <c r="I116">
        <f t="shared" si="54"/>
        <v>4</v>
      </c>
      <c r="J116">
        <f t="shared" si="55"/>
        <v>4</v>
      </c>
      <c r="K116">
        <f t="shared" si="56"/>
        <v>4</v>
      </c>
      <c r="L116">
        <f t="shared" si="57"/>
        <v>4</v>
      </c>
      <c r="M116">
        <f t="shared" si="58"/>
        <v>4</v>
      </c>
      <c r="N116" t="s">
        <v>160</v>
      </c>
      <c r="O116" t="s">
        <v>51</v>
      </c>
      <c r="P116" t="s">
        <v>80</v>
      </c>
      <c r="Q116" t="s">
        <v>81</v>
      </c>
      <c r="R116" t="s">
        <v>73</v>
      </c>
      <c r="S116">
        <f t="shared" si="59"/>
        <v>3</v>
      </c>
      <c r="T116">
        <f t="shared" si="60"/>
        <v>3</v>
      </c>
      <c r="U116">
        <f t="shared" si="61"/>
        <v>3</v>
      </c>
      <c r="V116">
        <f t="shared" si="62"/>
        <v>3</v>
      </c>
      <c r="W116">
        <f t="shared" si="63"/>
        <v>3</v>
      </c>
      <c r="X116" t="s">
        <v>173</v>
      </c>
      <c r="Y116" t="s">
        <v>51</v>
      </c>
      <c r="Z116" t="s">
        <v>57</v>
      </c>
      <c r="AA116" t="s">
        <v>81</v>
      </c>
      <c r="AB116" t="s">
        <v>73</v>
      </c>
      <c r="AC116">
        <f t="shared" si="64"/>
        <v>2</v>
      </c>
      <c r="AD116">
        <f t="shared" si="65"/>
        <v>2</v>
      </c>
      <c r="AE116">
        <f t="shared" si="66"/>
        <v>2</v>
      </c>
      <c r="AF116">
        <f t="shared" si="67"/>
        <v>2</v>
      </c>
      <c r="AG116">
        <f t="shared" si="68"/>
        <v>2</v>
      </c>
      <c r="AI116" t="s">
        <v>182</v>
      </c>
      <c r="AJ116" t="s">
        <v>55</v>
      </c>
      <c r="AK116">
        <f t="shared" si="69"/>
        <v>4</v>
      </c>
      <c r="AL116">
        <f t="shared" si="70"/>
        <v>3</v>
      </c>
      <c r="AM116">
        <f t="shared" si="71"/>
        <v>2</v>
      </c>
      <c r="AN116">
        <f t="shared" si="72"/>
        <v>1</v>
      </c>
      <c r="AO116" t="s">
        <v>164</v>
      </c>
      <c r="AP116" t="s">
        <v>93</v>
      </c>
      <c r="AQ116">
        <f t="shared" si="73"/>
        <v>5</v>
      </c>
      <c r="AR116">
        <f t="shared" si="74"/>
        <v>5</v>
      </c>
      <c r="AS116">
        <f t="shared" si="75"/>
        <v>3</v>
      </c>
      <c r="AT116">
        <f t="shared" si="76"/>
        <v>3</v>
      </c>
      <c r="AU116" t="s">
        <v>140</v>
      </c>
      <c r="AV116" t="s">
        <v>93</v>
      </c>
      <c r="AW116">
        <f t="shared" si="77"/>
        <v>5</v>
      </c>
      <c r="AX116">
        <f t="shared" si="78"/>
        <v>5</v>
      </c>
      <c r="AY116">
        <f t="shared" si="79"/>
        <v>3</v>
      </c>
      <c r="AZ116">
        <f t="shared" si="80"/>
        <v>3</v>
      </c>
      <c r="BA116" t="s">
        <v>67</v>
      </c>
      <c r="BB116" t="s">
        <v>52</v>
      </c>
      <c r="BC116" t="s">
        <v>81</v>
      </c>
      <c r="BD116" t="s">
        <v>51</v>
      </c>
      <c r="BE116" t="s">
        <v>69</v>
      </c>
      <c r="BF116">
        <f t="shared" si="81"/>
        <v>2</v>
      </c>
      <c r="BG116">
        <f t="shared" si="82"/>
        <v>3</v>
      </c>
      <c r="BH116">
        <f t="shared" si="83"/>
        <v>0</v>
      </c>
      <c r="BI116" t="s">
        <v>56</v>
      </c>
      <c r="BJ116" t="s">
        <v>80</v>
      </c>
      <c r="BK116" t="s">
        <v>59</v>
      </c>
      <c r="BL116" t="s">
        <v>81</v>
      </c>
      <c r="BM116" t="s">
        <v>197</v>
      </c>
      <c r="BN116">
        <f t="shared" si="84"/>
        <v>0</v>
      </c>
      <c r="BO116">
        <f t="shared" si="85"/>
        <v>0</v>
      </c>
      <c r="BP116" t="b">
        <f t="shared" si="86"/>
        <v>0</v>
      </c>
      <c r="BQ116" t="s">
        <v>183</v>
      </c>
      <c r="BR116" t="s">
        <v>80</v>
      </c>
      <c r="BT116" t="s">
        <v>81</v>
      </c>
      <c r="BU116" t="s">
        <v>69</v>
      </c>
      <c r="BV116">
        <f t="shared" si="87"/>
        <v>0</v>
      </c>
      <c r="BW116">
        <f t="shared" si="88"/>
        <v>0</v>
      </c>
      <c r="BX116" t="b">
        <f t="shared" si="89"/>
        <v>0</v>
      </c>
      <c r="BY116" t="s">
        <v>202</v>
      </c>
      <c r="BZ116" t="s">
        <v>60</v>
      </c>
      <c r="CB116">
        <f t="shared" si="90"/>
        <v>5</v>
      </c>
      <c r="CC116">
        <f t="shared" si="91"/>
        <v>5</v>
      </c>
      <c r="CD116">
        <f t="shared" si="92"/>
        <v>5</v>
      </c>
      <c r="CE116" t="s">
        <v>120</v>
      </c>
      <c r="CF116" t="s">
        <v>129</v>
      </c>
      <c r="CH116">
        <f t="shared" si="93"/>
        <v>10</v>
      </c>
      <c r="CI116">
        <f t="shared" si="94"/>
        <v>10</v>
      </c>
      <c r="CJ116">
        <f t="shared" si="95"/>
        <v>5</v>
      </c>
      <c r="CK116" t="s">
        <v>190</v>
      </c>
      <c r="CL116" t="s">
        <v>129</v>
      </c>
      <c r="CN116">
        <f t="shared" si="96"/>
        <v>10</v>
      </c>
      <c r="CO116">
        <f t="shared" si="97"/>
        <v>10</v>
      </c>
      <c r="CP116">
        <f t="shared" si="98"/>
        <v>5</v>
      </c>
      <c r="CR116">
        <v>6</v>
      </c>
      <c r="CS116" t="s">
        <v>63</v>
      </c>
      <c r="CT116">
        <f t="shared" si="99"/>
        <v>45</v>
      </c>
      <c r="CU116">
        <f t="shared" si="100"/>
        <v>25</v>
      </c>
      <c r="CV116">
        <f t="shared" si="101"/>
        <v>14</v>
      </c>
      <c r="CW116">
        <f t="shared" si="102"/>
        <v>34</v>
      </c>
      <c r="CX116">
        <f t="shared" si="103"/>
        <v>16</v>
      </c>
      <c r="CY116">
        <f t="shared" si="104"/>
        <v>24</v>
      </c>
      <c r="CZ116">
        <f t="shared" si="105"/>
        <v>19</v>
      </c>
    </row>
    <row r="117" spans="1:104" x14ac:dyDescent="0.3">
      <c r="A117">
        <f t="shared" si="53"/>
        <v>25</v>
      </c>
      <c r="B117">
        <v>3.8</v>
      </c>
      <c r="C117" t="s">
        <v>49</v>
      </c>
      <c r="D117" t="s">
        <v>72</v>
      </c>
      <c r="E117" t="s">
        <v>59</v>
      </c>
      <c r="F117" t="s">
        <v>80</v>
      </c>
      <c r="G117" t="s">
        <v>81</v>
      </c>
      <c r="H117" t="s">
        <v>73</v>
      </c>
      <c r="I117">
        <f t="shared" si="54"/>
        <v>0</v>
      </c>
      <c r="J117">
        <f t="shared" si="55"/>
        <v>0</v>
      </c>
      <c r="K117">
        <f t="shared" si="56"/>
        <v>5</v>
      </c>
      <c r="L117">
        <f t="shared" si="57"/>
        <v>5</v>
      </c>
      <c r="M117">
        <f t="shared" si="58"/>
        <v>5</v>
      </c>
      <c r="N117" t="s">
        <v>160</v>
      </c>
      <c r="O117" t="s">
        <v>51</v>
      </c>
      <c r="P117" t="s">
        <v>80</v>
      </c>
      <c r="Q117" t="s">
        <v>58</v>
      </c>
      <c r="R117" t="s">
        <v>73</v>
      </c>
      <c r="S117">
        <f t="shared" si="59"/>
        <v>2</v>
      </c>
      <c r="T117">
        <f t="shared" si="60"/>
        <v>2</v>
      </c>
      <c r="U117">
        <f t="shared" si="61"/>
        <v>2</v>
      </c>
      <c r="V117">
        <f t="shared" si="62"/>
        <v>2</v>
      </c>
      <c r="W117">
        <f t="shared" si="63"/>
        <v>2</v>
      </c>
      <c r="X117" t="s">
        <v>99</v>
      </c>
      <c r="Y117" t="s">
        <v>51</v>
      </c>
      <c r="Z117" t="s">
        <v>52</v>
      </c>
      <c r="AA117" t="s">
        <v>58</v>
      </c>
      <c r="AB117" t="s">
        <v>54</v>
      </c>
      <c r="AC117">
        <f t="shared" si="64"/>
        <v>4</v>
      </c>
      <c r="AD117">
        <f t="shared" si="65"/>
        <v>0</v>
      </c>
      <c r="AE117">
        <f t="shared" si="66"/>
        <v>4</v>
      </c>
      <c r="AF117">
        <f t="shared" si="67"/>
        <v>4</v>
      </c>
      <c r="AG117">
        <f t="shared" si="68"/>
        <v>3</v>
      </c>
      <c r="AI117" t="s">
        <v>140</v>
      </c>
      <c r="AJ117" t="s">
        <v>55</v>
      </c>
      <c r="AK117">
        <f t="shared" si="69"/>
        <v>4</v>
      </c>
      <c r="AL117">
        <f t="shared" si="70"/>
        <v>3</v>
      </c>
      <c r="AM117">
        <f t="shared" si="71"/>
        <v>2</v>
      </c>
      <c r="AN117">
        <f t="shared" si="72"/>
        <v>1</v>
      </c>
      <c r="AO117" t="s">
        <v>164</v>
      </c>
      <c r="AP117" t="s">
        <v>93</v>
      </c>
      <c r="AQ117">
        <f t="shared" si="73"/>
        <v>5</v>
      </c>
      <c r="AR117">
        <f t="shared" si="74"/>
        <v>5</v>
      </c>
      <c r="AS117">
        <f t="shared" si="75"/>
        <v>3</v>
      </c>
      <c r="AT117">
        <f t="shared" si="76"/>
        <v>3</v>
      </c>
      <c r="AU117" t="s">
        <v>182</v>
      </c>
      <c r="AV117" t="s">
        <v>55</v>
      </c>
      <c r="AW117">
        <f t="shared" si="77"/>
        <v>4</v>
      </c>
      <c r="AX117">
        <f t="shared" si="78"/>
        <v>3</v>
      </c>
      <c r="AY117">
        <f t="shared" si="79"/>
        <v>2</v>
      </c>
      <c r="AZ117">
        <f t="shared" si="80"/>
        <v>2</v>
      </c>
      <c r="BA117" t="s">
        <v>183</v>
      </c>
      <c r="BB117" t="s">
        <v>80</v>
      </c>
      <c r="BC117" t="s">
        <v>81</v>
      </c>
      <c r="BD117" t="s">
        <v>51</v>
      </c>
      <c r="BE117" t="s">
        <v>69</v>
      </c>
      <c r="BF117">
        <f t="shared" si="81"/>
        <v>2</v>
      </c>
      <c r="BG117">
        <f t="shared" si="82"/>
        <v>2</v>
      </c>
      <c r="BH117">
        <f t="shared" si="83"/>
        <v>0</v>
      </c>
      <c r="BI117" t="s">
        <v>70</v>
      </c>
      <c r="BJ117" t="s">
        <v>52</v>
      </c>
      <c r="BK117" t="s">
        <v>51</v>
      </c>
      <c r="BL117" t="s">
        <v>81</v>
      </c>
      <c r="BM117" t="s">
        <v>69</v>
      </c>
      <c r="BN117">
        <f t="shared" si="84"/>
        <v>3</v>
      </c>
      <c r="BO117">
        <f t="shared" si="85"/>
        <v>2</v>
      </c>
      <c r="BP117">
        <f t="shared" si="86"/>
        <v>0</v>
      </c>
      <c r="BQ117" t="s">
        <v>187</v>
      </c>
      <c r="BR117" t="s">
        <v>57</v>
      </c>
      <c r="BT117" t="s">
        <v>68</v>
      </c>
      <c r="BU117" t="s">
        <v>69</v>
      </c>
      <c r="BV117">
        <f t="shared" si="87"/>
        <v>0</v>
      </c>
      <c r="BW117">
        <f t="shared" si="88"/>
        <v>0</v>
      </c>
      <c r="BX117">
        <f t="shared" si="89"/>
        <v>7</v>
      </c>
      <c r="BY117" t="s">
        <v>75</v>
      </c>
      <c r="BZ117" t="s">
        <v>65</v>
      </c>
      <c r="CB117">
        <f t="shared" si="90"/>
        <v>10</v>
      </c>
      <c r="CC117">
        <f t="shared" si="91"/>
        <v>5</v>
      </c>
      <c r="CD117">
        <f t="shared" si="92"/>
        <v>5</v>
      </c>
      <c r="CE117" t="s">
        <v>120</v>
      </c>
      <c r="CF117" t="s">
        <v>65</v>
      </c>
      <c r="CH117">
        <f t="shared" si="93"/>
        <v>10</v>
      </c>
      <c r="CI117">
        <f t="shared" si="94"/>
        <v>5</v>
      </c>
      <c r="CJ117">
        <f t="shared" si="95"/>
        <v>5</v>
      </c>
      <c r="CK117" t="s">
        <v>202</v>
      </c>
      <c r="CL117" t="s">
        <v>65</v>
      </c>
      <c r="CN117">
        <f t="shared" si="96"/>
        <v>10</v>
      </c>
      <c r="CO117">
        <f t="shared" si="97"/>
        <v>5</v>
      </c>
      <c r="CP117">
        <f t="shared" si="98"/>
        <v>5</v>
      </c>
      <c r="CR117">
        <v>6</v>
      </c>
      <c r="CS117" t="s">
        <v>61</v>
      </c>
      <c r="CT117">
        <f t="shared" si="99"/>
        <v>55</v>
      </c>
      <c r="CU117">
        <f t="shared" si="100"/>
        <v>18</v>
      </c>
      <c r="CV117">
        <f t="shared" si="101"/>
        <v>13</v>
      </c>
      <c r="CW117">
        <f t="shared" si="102"/>
        <v>26</v>
      </c>
      <c r="CX117">
        <f t="shared" si="103"/>
        <v>24</v>
      </c>
      <c r="CY117">
        <f t="shared" si="104"/>
        <v>25</v>
      </c>
      <c r="CZ117">
        <f t="shared" si="105"/>
        <v>17</v>
      </c>
    </row>
    <row r="118" spans="1:104" x14ac:dyDescent="0.3">
      <c r="A118">
        <f t="shared" si="53"/>
        <v>25</v>
      </c>
      <c r="B118">
        <v>35</v>
      </c>
      <c r="C118" t="s">
        <v>49</v>
      </c>
      <c r="D118" t="s">
        <v>310</v>
      </c>
      <c r="E118" t="s">
        <v>51</v>
      </c>
      <c r="F118" t="s">
        <v>80</v>
      </c>
      <c r="G118" t="s">
        <v>81</v>
      </c>
      <c r="H118" t="s">
        <v>54</v>
      </c>
      <c r="I118">
        <f t="shared" si="54"/>
        <v>4</v>
      </c>
      <c r="J118">
        <f t="shared" si="55"/>
        <v>0</v>
      </c>
      <c r="K118">
        <f t="shared" si="56"/>
        <v>3</v>
      </c>
      <c r="L118">
        <f t="shared" si="57"/>
        <v>4</v>
      </c>
      <c r="M118">
        <f t="shared" si="58"/>
        <v>4</v>
      </c>
      <c r="N118" t="s">
        <v>160</v>
      </c>
      <c r="O118" t="s">
        <v>51</v>
      </c>
      <c r="P118" t="s">
        <v>57</v>
      </c>
      <c r="Q118" t="s">
        <v>81</v>
      </c>
      <c r="R118" t="s">
        <v>73</v>
      </c>
      <c r="S118">
        <f t="shared" si="59"/>
        <v>2</v>
      </c>
      <c r="T118">
        <f t="shared" si="60"/>
        <v>2</v>
      </c>
      <c r="U118">
        <f t="shared" si="61"/>
        <v>2</v>
      </c>
      <c r="V118">
        <f t="shared" si="62"/>
        <v>2</v>
      </c>
      <c r="W118">
        <f t="shared" si="63"/>
        <v>2</v>
      </c>
      <c r="AC118">
        <f t="shared" si="64"/>
        <v>0</v>
      </c>
      <c r="AD118">
        <f t="shared" si="65"/>
        <v>0</v>
      </c>
      <c r="AE118">
        <f t="shared" si="66"/>
        <v>0</v>
      </c>
      <c r="AF118">
        <f t="shared" si="67"/>
        <v>0</v>
      </c>
      <c r="AG118">
        <f t="shared" si="68"/>
        <v>0</v>
      </c>
      <c r="AI118" t="s">
        <v>149</v>
      </c>
      <c r="AJ118" t="s">
        <v>93</v>
      </c>
      <c r="AK118">
        <f t="shared" si="69"/>
        <v>5</v>
      </c>
      <c r="AL118">
        <f t="shared" si="70"/>
        <v>5</v>
      </c>
      <c r="AM118">
        <f t="shared" si="71"/>
        <v>3</v>
      </c>
      <c r="AN118">
        <f t="shared" si="72"/>
        <v>2</v>
      </c>
      <c r="AO118" t="s">
        <v>140</v>
      </c>
      <c r="AP118" t="s">
        <v>93</v>
      </c>
      <c r="AQ118">
        <f t="shared" si="73"/>
        <v>5</v>
      </c>
      <c r="AR118">
        <f t="shared" si="74"/>
        <v>5</v>
      </c>
      <c r="AS118">
        <f t="shared" si="75"/>
        <v>3</v>
      </c>
      <c r="AT118">
        <f t="shared" si="76"/>
        <v>3</v>
      </c>
      <c r="AU118" t="s">
        <v>175</v>
      </c>
      <c r="AV118" t="s">
        <v>55</v>
      </c>
      <c r="AW118">
        <f t="shared" si="77"/>
        <v>4</v>
      </c>
      <c r="AX118">
        <f t="shared" si="78"/>
        <v>3</v>
      </c>
      <c r="AY118">
        <f t="shared" si="79"/>
        <v>2</v>
      </c>
      <c r="AZ118">
        <f t="shared" si="80"/>
        <v>2</v>
      </c>
      <c r="BA118" t="s">
        <v>311</v>
      </c>
      <c r="BB118" t="s">
        <v>80</v>
      </c>
      <c r="BC118" t="s">
        <v>81</v>
      </c>
      <c r="BD118" t="s">
        <v>51</v>
      </c>
      <c r="BE118" t="s">
        <v>197</v>
      </c>
      <c r="BF118">
        <f t="shared" si="81"/>
        <v>3</v>
      </c>
      <c r="BG118">
        <f t="shared" si="82"/>
        <v>1</v>
      </c>
      <c r="BH118">
        <f t="shared" si="83"/>
        <v>0</v>
      </c>
      <c r="BI118" t="s">
        <v>201</v>
      </c>
      <c r="BJ118" t="s">
        <v>80</v>
      </c>
      <c r="BK118" t="s">
        <v>51</v>
      </c>
      <c r="BL118" t="s">
        <v>81</v>
      </c>
      <c r="BM118" t="s">
        <v>69</v>
      </c>
      <c r="BN118">
        <f t="shared" si="84"/>
        <v>2</v>
      </c>
      <c r="BO118">
        <f t="shared" si="85"/>
        <v>2</v>
      </c>
      <c r="BP118">
        <f t="shared" si="86"/>
        <v>0</v>
      </c>
      <c r="BQ118" t="s">
        <v>200</v>
      </c>
      <c r="BR118" t="s">
        <v>57</v>
      </c>
      <c r="BT118" t="s">
        <v>68</v>
      </c>
      <c r="BU118" t="s">
        <v>69</v>
      </c>
      <c r="BV118">
        <f t="shared" si="87"/>
        <v>0</v>
      </c>
      <c r="BW118">
        <f t="shared" si="88"/>
        <v>0</v>
      </c>
      <c r="BX118">
        <f t="shared" si="89"/>
        <v>7</v>
      </c>
      <c r="BY118" t="s">
        <v>120</v>
      </c>
      <c r="BZ118" t="s">
        <v>129</v>
      </c>
      <c r="CB118">
        <f t="shared" si="90"/>
        <v>10</v>
      </c>
      <c r="CC118">
        <f t="shared" si="91"/>
        <v>10</v>
      </c>
      <c r="CD118">
        <f t="shared" si="92"/>
        <v>5</v>
      </c>
      <c r="CE118" t="s">
        <v>190</v>
      </c>
      <c r="CF118" t="s">
        <v>65</v>
      </c>
      <c r="CH118">
        <f t="shared" si="93"/>
        <v>10</v>
      </c>
      <c r="CI118">
        <f t="shared" si="94"/>
        <v>5</v>
      </c>
      <c r="CJ118">
        <f t="shared" si="95"/>
        <v>5</v>
      </c>
      <c r="CK118" t="s">
        <v>100</v>
      </c>
      <c r="CL118" t="s">
        <v>60</v>
      </c>
      <c r="CN118">
        <f t="shared" si="96"/>
        <v>5</v>
      </c>
      <c r="CO118">
        <f t="shared" si="97"/>
        <v>5</v>
      </c>
      <c r="CP118">
        <f t="shared" si="98"/>
        <v>5</v>
      </c>
      <c r="CR118">
        <v>7</v>
      </c>
      <c r="CS118" t="s">
        <v>63</v>
      </c>
      <c r="CT118">
        <f t="shared" si="99"/>
        <v>50</v>
      </c>
      <c r="CU118">
        <f t="shared" si="100"/>
        <v>18</v>
      </c>
      <c r="CV118">
        <f t="shared" si="101"/>
        <v>14</v>
      </c>
      <c r="CW118">
        <f t="shared" si="102"/>
        <v>26</v>
      </c>
      <c r="CX118">
        <f t="shared" si="103"/>
        <v>20</v>
      </c>
      <c r="CY118">
        <f t="shared" si="104"/>
        <v>20</v>
      </c>
      <c r="CZ118">
        <f t="shared" si="105"/>
        <v>19</v>
      </c>
    </row>
    <row r="119" spans="1:104" x14ac:dyDescent="0.3">
      <c r="A119">
        <f t="shared" si="53"/>
        <v>20</v>
      </c>
      <c r="B119">
        <v>3.5</v>
      </c>
      <c r="C119" t="s">
        <v>49</v>
      </c>
      <c r="D119" t="s">
        <v>312</v>
      </c>
      <c r="E119" t="s">
        <v>51</v>
      </c>
      <c r="F119" t="s">
        <v>80</v>
      </c>
      <c r="G119" t="s">
        <v>81</v>
      </c>
      <c r="H119" t="s">
        <v>73</v>
      </c>
      <c r="I119">
        <f t="shared" si="54"/>
        <v>3</v>
      </c>
      <c r="J119">
        <f t="shared" si="55"/>
        <v>3</v>
      </c>
      <c r="K119">
        <f t="shared" si="56"/>
        <v>3</v>
      </c>
      <c r="L119">
        <f t="shared" si="57"/>
        <v>3</v>
      </c>
      <c r="M119">
        <f t="shared" si="58"/>
        <v>3</v>
      </c>
      <c r="N119" t="s">
        <v>72</v>
      </c>
      <c r="O119" t="s">
        <v>59</v>
      </c>
      <c r="P119" t="s">
        <v>80</v>
      </c>
      <c r="Q119" t="s">
        <v>68</v>
      </c>
      <c r="R119" t="s">
        <v>73</v>
      </c>
      <c r="S119">
        <f t="shared" si="59"/>
        <v>0</v>
      </c>
      <c r="T119">
        <f t="shared" si="60"/>
        <v>0</v>
      </c>
      <c r="U119">
        <f t="shared" si="61"/>
        <v>10</v>
      </c>
      <c r="V119">
        <f t="shared" si="62"/>
        <v>5</v>
      </c>
      <c r="W119">
        <f t="shared" si="63"/>
        <v>5</v>
      </c>
      <c r="X119" t="s">
        <v>160</v>
      </c>
      <c r="Y119" t="s">
        <v>51</v>
      </c>
      <c r="Z119" t="s">
        <v>80</v>
      </c>
      <c r="AA119" t="s">
        <v>81</v>
      </c>
      <c r="AB119" t="s">
        <v>73</v>
      </c>
      <c r="AC119">
        <f t="shared" si="64"/>
        <v>3</v>
      </c>
      <c r="AD119">
        <f t="shared" si="65"/>
        <v>3</v>
      </c>
      <c r="AE119">
        <f t="shared" si="66"/>
        <v>3</v>
      </c>
      <c r="AF119">
        <f t="shared" si="67"/>
        <v>3</v>
      </c>
      <c r="AG119">
        <f t="shared" si="68"/>
        <v>3</v>
      </c>
      <c r="AI119" t="s">
        <v>50</v>
      </c>
      <c r="AJ119" t="s">
        <v>93</v>
      </c>
      <c r="AK119">
        <f t="shared" si="69"/>
        <v>5</v>
      </c>
      <c r="AL119">
        <f t="shared" si="70"/>
        <v>5</v>
      </c>
      <c r="AM119">
        <f t="shared" si="71"/>
        <v>3</v>
      </c>
      <c r="AN119">
        <f t="shared" si="72"/>
        <v>2</v>
      </c>
      <c r="AO119" t="s">
        <v>131</v>
      </c>
      <c r="AP119" t="s">
        <v>55</v>
      </c>
      <c r="AQ119">
        <f t="shared" si="73"/>
        <v>4</v>
      </c>
      <c r="AR119">
        <f t="shared" si="74"/>
        <v>3</v>
      </c>
      <c r="AS119">
        <f t="shared" si="75"/>
        <v>2</v>
      </c>
      <c r="AT119">
        <f t="shared" si="76"/>
        <v>2</v>
      </c>
      <c r="AU119" t="s">
        <v>140</v>
      </c>
      <c r="AV119" t="s">
        <v>54</v>
      </c>
      <c r="AW119">
        <f t="shared" si="77"/>
        <v>3</v>
      </c>
      <c r="AX119">
        <f t="shared" si="78"/>
        <v>0</v>
      </c>
      <c r="AY119">
        <f t="shared" si="79"/>
        <v>1</v>
      </c>
      <c r="AZ119">
        <f t="shared" si="80"/>
        <v>1</v>
      </c>
      <c r="BA119" t="s">
        <v>200</v>
      </c>
      <c r="BB119" t="s">
        <v>57</v>
      </c>
      <c r="BC119" t="s">
        <v>68</v>
      </c>
      <c r="BD119" t="s">
        <v>51</v>
      </c>
      <c r="BE119" t="s">
        <v>197</v>
      </c>
      <c r="BF119">
        <f t="shared" si="81"/>
        <v>3</v>
      </c>
      <c r="BG119">
        <f t="shared" si="82"/>
        <v>1</v>
      </c>
      <c r="BH119">
        <f t="shared" si="83"/>
        <v>3</v>
      </c>
      <c r="BI119" t="s">
        <v>70</v>
      </c>
      <c r="BJ119" t="s">
        <v>80</v>
      </c>
      <c r="BK119" t="s">
        <v>59</v>
      </c>
      <c r="BL119" t="s">
        <v>81</v>
      </c>
      <c r="BM119" t="s">
        <v>197</v>
      </c>
      <c r="BN119">
        <f t="shared" si="84"/>
        <v>0</v>
      </c>
      <c r="BO119">
        <f t="shared" si="85"/>
        <v>0</v>
      </c>
      <c r="BP119" t="b">
        <f t="shared" si="86"/>
        <v>0</v>
      </c>
      <c r="BQ119" t="s">
        <v>201</v>
      </c>
      <c r="BR119" t="s">
        <v>80</v>
      </c>
      <c r="BT119" t="s">
        <v>81</v>
      </c>
      <c r="BU119" t="s">
        <v>69</v>
      </c>
      <c r="BV119">
        <f t="shared" si="87"/>
        <v>0</v>
      </c>
      <c r="BW119">
        <f t="shared" si="88"/>
        <v>0</v>
      </c>
      <c r="BX119" t="b">
        <f t="shared" si="89"/>
        <v>0</v>
      </c>
      <c r="BY119" t="s">
        <v>100</v>
      </c>
      <c r="BZ119" t="s">
        <v>65</v>
      </c>
      <c r="CB119">
        <f t="shared" si="90"/>
        <v>10</v>
      </c>
      <c r="CC119">
        <f t="shared" si="91"/>
        <v>5</v>
      </c>
      <c r="CD119">
        <f t="shared" si="92"/>
        <v>5</v>
      </c>
      <c r="CE119" t="s">
        <v>190</v>
      </c>
      <c r="CF119" t="s">
        <v>65</v>
      </c>
      <c r="CH119">
        <f t="shared" si="93"/>
        <v>10</v>
      </c>
      <c r="CI119">
        <f t="shared" si="94"/>
        <v>5</v>
      </c>
      <c r="CJ119">
        <f t="shared" si="95"/>
        <v>5</v>
      </c>
      <c r="CK119" t="s">
        <v>120</v>
      </c>
      <c r="CL119" t="s">
        <v>65</v>
      </c>
      <c r="CN119">
        <f t="shared" si="96"/>
        <v>10</v>
      </c>
      <c r="CO119">
        <f t="shared" si="97"/>
        <v>5</v>
      </c>
      <c r="CP119">
        <f t="shared" si="98"/>
        <v>5</v>
      </c>
      <c r="CR119">
        <v>6</v>
      </c>
      <c r="CS119" t="s">
        <v>63</v>
      </c>
      <c r="CT119">
        <f t="shared" si="99"/>
        <v>50</v>
      </c>
      <c r="CU119">
        <f t="shared" si="100"/>
        <v>15</v>
      </c>
      <c r="CV119">
        <f t="shared" si="101"/>
        <v>12</v>
      </c>
      <c r="CW119">
        <f t="shared" si="102"/>
        <v>31</v>
      </c>
      <c r="CX119">
        <f t="shared" si="103"/>
        <v>19</v>
      </c>
      <c r="CY119">
        <f t="shared" si="104"/>
        <v>26</v>
      </c>
      <c r="CZ119">
        <f t="shared" si="105"/>
        <v>15</v>
      </c>
    </row>
    <row r="120" spans="1:104" x14ac:dyDescent="0.3">
      <c r="A120">
        <f t="shared" si="53"/>
        <v>25</v>
      </c>
      <c r="B120" t="s">
        <v>313</v>
      </c>
      <c r="C120" t="s">
        <v>49</v>
      </c>
      <c r="D120" t="s">
        <v>99</v>
      </c>
      <c r="E120" t="s">
        <v>59</v>
      </c>
      <c r="F120" t="s">
        <v>80</v>
      </c>
      <c r="G120" t="s">
        <v>81</v>
      </c>
      <c r="H120" t="s">
        <v>54</v>
      </c>
      <c r="I120">
        <f t="shared" si="54"/>
        <v>0</v>
      </c>
      <c r="J120">
        <f t="shared" si="55"/>
        <v>0</v>
      </c>
      <c r="K120">
        <f t="shared" si="56"/>
        <v>5</v>
      </c>
      <c r="L120">
        <f t="shared" si="57"/>
        <v>5</v>
      </c>
      <c r="M120">
        <f t="shared" si="58"/>
        <v>5</v>
      </c>
      <c r="N120" t="s">
        <v>160</v>
      </c>
      <c r="O120" t="s">
        <v>59</v>
      </c>
      <c r="P120" t="s">
        <v>80</v>
      </c>
      <c r="Q120" t="s">
        <v>81</v>
      </c>
      <c r="R120" t="s">
        <v>54</v>
      </c>
      <c r="S120">
        <f t="shared" si="59"/>
        <v>0</v>
      </c>
      <c r="T120">
        <f t="shared" si="60"/>
        <v>0</v>
      </c>
      <c r="U120">
        <f t="shared" si="61"/>
        <v>5</v>
      </c>
      <c r="V120">
        <f t="shared" si="62"/>
        <v>5</v>
      </c>
      <c r="W120">
        <f t="shared" si="63"/>
        <v>5</v>
      </c>
      <c r="X120" t="s">
        <v>173</v>
      </c>
      <c r="Y120" t="s">
        <v>59</v>
      </c>
      <c r="Z120" t="s">
        <v>80</v>
      </c>
      <c r="AA120" t="s">
        <v>53</v>
      </c>
      <c r="AB120" t="s">
        <v>54</v>
      </c>
      <c r="AC120">
        <f t="shared" si="64"/>
        <v>0</v>
      </c>
      <c r="AD120">
        <f t="shared" si="65"/>
        <v>0</v>
      </c>
      <c r="AE120">
        <f t="shared" si="66"/>
        <v>1</v>
      </c>
      <c r="AF120">
        <f t="shared" si="67"/>
        <v>1</v>
      </c>
      <c r="AG120">
        <f t="shared" si="68"/>
        <v>0.5</v>
      </c>
      <c r="AI120" t="s">
        <v>140</v>
      </c>
      <c r="AJ120" t="s">
        <v>55</v>
      </c>
      <c r="AK120">
        <f t="shared" si="69"/>
        <v>4</v>
      </c>
      <c r="AL120">
        <f t="shared" si="70"/>
        <v>3</v>
      </c>
      <c r="AM120">
        <f t="shared" si="71"/>
        <v>2</v>
      </c>
      <c r="AN120">
        <f t="shared" si="72"/>
        <v>1</v>
      </c>
      <c r="AO120" t="s">
        <v>131</v>
      </c>
      <c r="AP120" t="s">
        <v>55</v>
      </c>
      <c r="AQ120">
        <f t="shared" si="73"/>
        <v>4</v>
      </c>
      <c r="AR120">
        <f t="shared" si="74"/>
        <v>3</v>
      </c>
      <c r="AS120">
        <f t="shared" si="75"/>
        <v>2</v>
      </c>
      <c r="AT120">
        <f t="shared" si="76"/>
        <v>2</v>
      </c>
      <c r="AU120" t="s">
        <v>140</v>
      </c>
      <c r="AV120" t="s">
        <v>93</v>
      </c>
      <c r="AW120">
        <f t="shared" si="77"/>
        <v>5</v>
      </c>
      <c r="AX120">
        <f t="shared" si="78"/>
        <v>5</v>
      </c>
      <c r="AY120">
        <f t="shared" si="79"/>
        <v>3</v>
      </c>
      <c r="AZ120">
        <f t="shared" si="80"/>
        <v>3</v>
      </c>
      <c r="BA120" t="s">
        <v>166</v>
      </c>
      <c r="BB120" t="s">
        <v>80</v>
      </c>
      <c r="BC120" t="s">
        <v>81</v>
      </c>
      <c r="BD120" t="s">
        <v>51</v>
      </c>
      <c r="BE120" t="s">
        <v>197</v>
      </c>
      <c r="BF120">
        <f t="shared" si="81"/>
        <v>3</v>
      </c>
      <c r="BG120">
        <f t="shared" si="82"/>
        <v>1</v>
      </c>
      <c r="BH120">
        <f t="shared" si="83"/>
        <v>0</v>
      </c>
      <c r="BI120" t="s">
        <v>67</v>
      </c>
      <c r="BJ120" t="s">
        <v>80</v>
      </c>
      <c r="BK120" t="s">
        <v>59</v>
      </c>
      <c r="BL120" t="s">
        <v>81</v>
      </c>
      <c r="BM120" t="s">
        <v>197</v>
      </c>
      <c r="BN120">
        <f t="shared" si="84"/>
        <v>0</v>
      </c>
      <c r="BO120">
        <f t="shared" si="85"/>
        <v>0</v>
      </c>
      <c r="BP120" t="b">
        <f t="shared" si="86"/>
        <v>0</v>
      </c>
      <c r="BQ120" t="s">
        <v>200</v>
      </c>
      <c r="BR120" t="s">
        <v>80</v>
      </c>
      <c r="BT120" t="s">
        <v>58</v>
      </c>
      <c r="BU120" t="s">
        <v>197</v>
      </c>
      <c r="BV120">
        <f t="shared" si="87"/>
        <v>0</v>
      </c>
      <c r="BW120">
        <f t="shared" si="88"/>
        <v>0</v>
      </c>
      <c r="BX120" t="b">
        <f t="shared" si="89"/>
        <v>0</v>
      </c>
      <c r="BY120" t="s">
        <v>120</v>
      </c>
      <c r="BZ120" t="s">
        <v>65</v>
      </c>
      <c r="CB120">
        <f t="shared" si="90"/>
        <v>10</v>
      </c>
      <c r="CC120">
        <f t="shared" si="91"/>
        <v>5</v>
      </c>
      <c r="CD120">
        <f t="shared" si="92"/>
        <v>5</v>
      </c>
      <c r="CE120" t="s">
        <v>202</v>
      </c>
      <c r="CF120" t="s">
        <v>65</v>
      </c>
      <c r="CH120">
        <f t="shared" si="93"/>
        <v>10</v>
      </c>
      <c r="CI120">
        <f t="shared" si="94"/>
        <v>5</v>
      </c>
      <c r="CJ120">
        <f t="shared" si="95"/>
        <v>5</v>
      </c>
      <c r="CK120" t="s">
        <v>85</v>
      </c>
      <c r="CL120" t="s">
        <v>65</v>
      </c>
      <c r="CN120">
        <f t="shared" si="96"/>
        <v>10</v>
      </c>
      <c r="CO120">
        <f t="shared" si="97"/>
        <v>5</v>
      </c>
      <c r="CP120">
        <f t="shared" si="98"/>
        <v>5</v>
      </c>
      <c r="CR120">
        <v>6</v>
      </c>
      <c r="CS120" t="s">
        <v>63</v>
      </c>
      <c r="CT120">
        <f t="shared" si="99"/>
        <v>55</v>
      </c>
      <c r="CU120">
        <f t="shared" si="100"/>
        <v>12</v>
      </c>
      <c r="CV120">
        <f t="shared" si="101"/>
        <v>13</v>
      </c>
      <c r="CW120">
        <f t="shared" si="102"/>
        <v>26</v>
      </c>
      <c r="CX120">
        <f t="shared" si="103"/>
        <v>17</v>
      </c>
      <c r="CY120">
        <f t="shared" si="104"/>
        <v>25.5</v>
      </c>
      <c r="CZ120">
        <f t="shared" si="105"/>
        <v>10</v>
      </c>
    </row>
    <row r="121" spans="1:104" x14ac:dyDescent="0.3">
      <c r="A121">
        <f t="shared" si="53"/>
        <v>25</v>
      </c>
      <c r="B121" t="s">
        <v>314</v>
      </c>
      <c r="C121" t="s">
        <v>49</v>
      </c>
      <c r="D121" t="s">
        <v>315</v>
      </c>
      <c r="E121" t="s">
        <v>51</v>
      </c>
      <c r="F121" t="s">
        <v>80</v>
      </c>
      <c r="G121" t="s">
        <v>81</v>
      </c>
      <c r="H121" t="s">
        <v>73</v>
      </c>
      <c r="I121">
        <f t="shared" si="54"/>
        <v>3</v>
      </c>
      <c r="J121">
        <f t="shared" si="55"/>
        <v>3</v>
      </c>
      <c r="K121">
        <f t="shared" si="56"/>
        <v>3</v>
      </c>
      <c r="L121">
        <f t="shared" si="57"/>
        <v>3</v>
      </c>
      <c r="M121">
        <f t="shared" si="58"/>
        <v>3</v>
      </c>
      <c r="N121" t="s">
        <v>99</v>
      </c>
      <c r="O121" t="s">
        <v>51</v>
      </c>
      <c r="P121" t="s">
        <v>57</v>
      </c>
      <c r="Q121" t="s">
        <v>81</v>
      </c>
      <c r="R121" t="s">
        <v>73</v>
      </c>
      <c r="S121">
        <f t="shared" si="59"/>
        <v>2</v>
      </c>
      <c r="T121">
        <f t="shared" si="60"/>
        <v>2</v>
      </c>
      <c r="U121">
        <f t="shared" si="61"/>
        <v>2</v>
      </c>
      <c r="V121">
        <f t="shared" si="62"/>
        <v>2</v>
      </c>
      <c r="W121">
        <f t="shared" si="63"/>
        <v>2</v>
      </c>
      <c r="X121" t="s">
        <v>160</v>
      </c>
      <c r="Y121" t="s">
        <v>51</v>
      </c>
      <c r="Z121" t="s">
        <v>80</v>
      </c>
      <c r="AA121" t="s">
        <v>58</v>
      </c>
      <c r="AB121" t="s">
        <v>73</v>
      </c>
      <c r="AC121">
        <f t="shared" si="64"/>
        <v>2</v>
      </c>
      <c r="AD121">
        <f t="shared" si="65"/>
        <v>2</v>
      </c>
      <c r="AE121">
        <f t="shared" si="66"/>
        <v>2</v>
      </c>
      <c r="AF121">
        <f t="shared" si="67"/>
        <v>2</v>
      </c>
      <c r="AG121">
        <f t="shared" si="68"/>
        <v>2</v>
      </c>
      <c r="AI121" t="s">
        <v>50</v>
      </c>
      <c r="AJ121" t="s">
        <v>55</v>
      </c>
      <c r="AK121">
        <f t="shared" si="69"/>
        <v>4</v>
      </c>
      <c r="AL121">
        <f t="shared" si="70"/>
        <v>3</v>
      </c>
      <c r="AM121">
        <f t="shared" si="71"/>
        <v>2</v>
      </c>
      <c r="AN121">
        <f t="shared" si="72"/>
        <v>1</v>
      </c>
      <c r="AO121" t="s">
        <v>99</v>
      </c>
      <c r="AP121" t="s">
        <v>55</v>
      </c>
      <c r="AQ121">
        <f t="shared" si="73"/>
        <v>4</v>
      </c>
      <c r="AR121">
        <f t="shared" si="74"/>
        <v>3</v>
      </c>
      <c r="AS121">
        <f t="shared" si="75"/>
        <v>2</v>
      </c>
      <c r="AT121">
        <f t="shared" si="76"/>
        <v>2</v>
      </c>
      <c r="AU121" t="s">
        <v>140</v>
      </c>
      <c r="AV121" t="s">
        <v>54</v>
      </c>
      <c r="AW121">
        <f t="shared" si="77"/>
        <v>3</v>
      </c>
      <c r="AX121">
        <f t="shared" si="78"/>
        <v>0</v>
      </c>
      <c r="AY121">
        <f t="shared" si="79"/>
        <v>1</v>
      </c>
      <c r="AZ121">
        <f t="shared" si="80"/>
        <v>1</v>
      </c>
      <c r="BA121" t="s">
        <v>67</v>
      </c>
      <c r="BB121" t="s">
        <v>52</v>
      </c>
      <c r="BC121" t="s">
        <v>53</v>
      </c>
      <c r="BD121" t="s">
        <v>51</v>
      </c>
      <c r="BE121" t="s">
        <v>69</v>
      </c>
      <c r="BF121">
        <f t="shared" si="81"/>
        <v>1</v>
      </c>
      <c r="BG121">
        <f t="shared" si="82"/>
        <v>0.5</v>
      </c>
      <c r="BH121">
        <f t="shared" si="83"/>
        <v>0</v>
      </c>
      <c r="BI121" t="s">
        <v>137</v>
      </c>
      <c r="BJ121" t="s">
        <v>80</v>
      </c>
      <c r="BK121" t="s">
        <v>51</v>
      </c>
      <c r="BL121" t="s">
        <v>68</v>
      </c>
      <c r="BM121" t="s">
        <v>197</v>
      </c>
      <c r="BN121">
        <f t="shared" si="84"/>
        <v>2</v>
      </c>
      <c r="BO121">
        <f t="shared" si="85"/>
        <v>3</v>
      </c>
      <c r="BP121">
        <f t="shared" si="86"/>
        <v>0</v>
      </c>
      <c r="BQ121" t="s">
        <v>183</v>
      </c>
      <c r="BR121" t="s">
        <v>57</v>
      </c>
      <c r="BT121" t="s">
        <v>68</v>
      </c>
      <c r="BU121" t="s">
        <v>197</v>
      </c>
      <c r="BV121">
        <f t="shared" si="87"/>
        <v>0</v>
      </c>
      <c r="BW121">
        <f t="shared" si="88"/>
        <v>0</v>
      </c>
      <c r="BX121">
        <f t="shared" si="89"/>
        <v>7</v>
      </c>
      <c r="BY121" t="s">
        <v>120</v>
      </c>
      <c r="BZ121" t="s">
        <v>129</v>
      </c>
      <c r="CB121">
        <f t="shared" si="90"/>
        <v>10</v>
      </c>
      <c r="CC121">
        <f t="shared" si="91"/>
        <v>10</v>
      </c>
      <c r="CD121">
        <f t="shared" si="92"/>
        <v>5</v>
      </c>
      <c r="CE121" t="s">
        <v>202</v>
      </c>
      <c r="CF121" t="s">
        <v>65</v>
      </c>
      <c r="CH121">
        <f t="shared" si="93"/>
        <v>10</v>
      </c>
      <c r="CI121">
        <f t="shared" si="94"/>
        <v>5</v>
      </c>
      <c r="CJ121">
        <f t="shared" si="95"/>
        <v>5</v>
      </c>
      <c r="CK121" t="s">
        <v>112</v>
      </c>
      <c r="CL121" t="s">
        <v>60</v>
      </c>
      <c r="CN121">
        <f t="shared" si="96"/>
        <v>5</v>
      </c>
      <c r="CO121">
        <f t="shared" si="97"/>
        <v>5</v>
      </c>
      <c r="CP121">
        <f t="shared" si="98"/>
        <v>5</v>
      </c>
      <c r="CR121">
        <v>7</v>
      </c>
      <c r="CS121" t="s">
        <v>63</v>
      </c>
      <c r="CT121">
        <f t="shared" si="99"/>
        <v>50</v>
      </c>
      <c r="CU121">
        <f t="shared" si="100"/>
        <v>15.5</v>
      </c>
      <c r="CV121">
        <f t="shared" si="101"/>
        <v>11</v>
      </c>
      <c r="CW121">
        <f t="shared" si="102"/>
        <v>27</v>
      </c>
      <c r="CX121">
        <f t="shared" si="103"/>
        <v>18</v>
      </c>
      <c r="CY121">
        <f t="shared" si="104"/>
        <v>22</v>
      </c>
      <c r="CZ121">
        <f t="shared" si="105"/>
        <v>16</v>
      </c>
    </row>
    <row r="122" spans="1:104" x14ac:dyDescent="0.3">
      <c r="A122">
        <f t="shared" si="53"/>
        <v>10</v>
      </c>
      <c r="B122">
        <v>2.9</v>
      </c>
      <c r="C122" t="s">
        <v>49</v>
      </c>
      <c r="D122" t="s">
        <v>99</v>
      </c>
      <c r="E122" t="s">
        <v>51</v>
      </c>
      <c r="F122" t="s">
        <v>80</v>
      </c>
      <c r="G122" t="s">
        <v>81</v>
      </c>
      <c r="H122" t="s">
        <v>73</v>
      </c>
      <c r="I122">
        <f t="shared" si="54"/>
        <v>3</v>
      </c>
      <c r="J122">
        <f t="shared" si="55"/>
        <v>3</v>
      </c>
      <c r="K122">
        <f t="shared" si="56"/>
        <v>3</v>
      </c>
      <c r="L122">
        <f t="shared" si="57"/>
        <v>3</v>
      </c>
      <c r="M122">
        <f t="shared" si="58"/>
        <v>3</v>
      </c>
      <c r="N122" t="s">
        <v>173</v>
      </c>
      <c r="O122" t="s">
        <v>51</v>
      </c>
      <c r="P122" t="s">
        <v>80</v>
      </c>
      <c r="Q122" t="s">
        <v>81</v>
      </c>
      <c r="R122" t="s">
        <v>54</v>
      </c>
      <c r="S122">
        <f t="shared" si="59"/>
        <v>4</v>
      </c>
      <c r="T122">
        <f t="shared" si="60"/>
        <v>0</v>
      </c>
      <c r="U122">
        <f t="shared" si="61"/>
        <v>4</v>
      </c>
      <c r="V122">
        <f t="shared" si="62"/>
        <v>4</v>
      </c>
      <c r="W122">
        <f t="shared" si="63"/>
        <v>3</v>
      </c>
      <c r="X122" t="s">
        <v>160</v>
      </c>
      <c r="Y122" t="s">
        <v>51</v>
      </c>
      <c r="Z122" t="s">
        <v>80</v>
      </c>
      <c r="AA122" t="s">
        <v>58</v>
      </c>
      <c r="AB122" t="s">
        <v>54</v>
      </c>
      <c r="AC122">
        <f t="shared" si="64"/>
        <v>3</v>
      </c>
      <c r="AD122">
        <f t="shared" si="65"/>
        <v>0</v>
      </c>
      <c r="AE122">
        <f t="shared" si="66"/>
        <v>3</v>
      </c>
      <c r="AF122">
        <f t="shared" si="67"/>
        <v>2</v>
      </c>
      <c r="AG122">
        <f t="shared" si="68"/>
        <v>2</v>
      </c>
      <c r="AI122" t="s">
        <v>140</v>
      </c>
      <c r="AJ122" t="s">
        <v>55</v>
      </c>
      <c r="AK122">
        <f t="shared" si="69"/>
        <v>4</v>
      </c>
      <c r="AL122">
        <f t="shared" si="70"/>
        <v>3</v>
      </c>
      <c r="AM122">
        <f t="shared" si="71"/>
        <v>2</v>
      </c>
      <c r="AN122">
        <f t="shared" si="72"/>
        <v>1</v>
      </c>
      <c r="AO122" t="s">
        <v>182</v>
      </c>
      <c r="AP122" t="s">
        <v>55</v>
      </c>
      <c r="AQ122">
        <f t="shared" si="73"/>
        <v>4</v>
      </c>
      <c r="AR122">
        <f t="shared" si="74"/>
        <v>3</v>
      </c>
      <c r="AS122">
        <f t="shared" si="75"/>
        <v>2</v>
      </c>
      <c r="AT122">
        <f t="shared" si="76"/>
        <v>2</v>
      </c>
      <c r="AU122" t="s">
        <v>182</v>
      </c>
      <c r="AV122" t="s">
        <v>93</v>
      </c>
      <c r="AW122">
        <f t="shared" si="77"/>
        <v>5</v>
      </c>
      <c r="AX122">
        <f t="shared" si="78"/>
        <v>5</v>
      </c>
      <c r="AY122">
        <f t="shared" si="79"/>
        <v>3</v>
      </c>
      <c r="AZ122">
        <f t="shared" si="80"/>
        <v>3</v>
      </c>
      <c r="BA122" t="s">
        <v>67</v>
      </c>
      <c r="BB122" t="s">
        <v>80</v>
      </c>
      <c r="BC122" t="s">
        <v>81</v>
      </c>
      <c r="BD122" t="s">
        <v>51</v>
      </c>
      <c r="BE122" t="s">
        <v>197</v>
      </c>
      <c r="BF122">
        <f t="shared" si="81"/>
        <v>3</v>
      </c>
      <c r="BG122">
        <f t="shared" si="82"/>
        <v>1</v>
      </c>
      <c r="BH122">
        <f t="shared" si="83"/>
        <v>0</v>
      </c>
      <c r="BI122" t="s">
        <v>183</v>
      </c>
      <c r="BJ122" t="s">
        <v>52</v>
      </c>
      <c r="BL122" t="s">
        <v>53</v>
      </c>
      <c r="BM122" t="s">
        <v>197</v>
      </c>
      <c r="BN122">
        <f t="shared" si="84"/>
        <v>0</v>
      </c>
      <c r="BO122">
        <f t="shared" si="85"/>
        <v>0</v>
      </c>
      <c r="BP122" t="b">
        <f t="shared" si="86"/>
        <v>0</v>
      </c>
      <c r="BQ122" t="s">
        <v>137</v>
      </c>
      <c r="BR122" t="s">
        <v>80</v>
      </c>
      <c r="BT122" t="s">
        <v>81</v>
      </c>
      <c r="BU122" t="s">
        <v>197</v>
      </c>
      <c r="BV122">
        <f t="shared" si="87"/>
        <v>0</v>
      </c>
      <c r="BW122">
        <f t="shared" si="88"/>
        <v>0</v>
      </c>
      <c r="BX122" t="b">
        <f t="shared" si="89"/>
        <v>0</v>
      </c>
      <c r="BY122" t="s">
        <v>316</v>
      </c>
      <c r="BZ122" t="s">
        <v>129</v>
      </c>
      <c r="CB122">
        <f t="shared" si="90"/>
        <v>10</v>
      </c>
      <c r="CC122">
        <f t="shared" si="91"/>
        <v>10</v>
      </c>
      <c r="CD122">
        <f t="shared" si="92"/>
        <v>5</v>
      </c>
      <c r="CE122" t="s">
        <v>202</v>
      </c>
      <c r="CF122" t="s">
        <v>65</v>
      </c>
      <c r="CH122">
        <f t="shared" si="93"/>
        <v>10</v>
      </c>
      <c r="CI122">
        <f t="shared" si="94"/>
        <v>5</v>
      </c>
      <c r="CJ122">
        <f t="shared" si="95"/>
        <v>0</v>
      </c>
      <c r="CK122" t="s">
        <v>85</v>
      </c>
      <c r="CL122" t="s">
        <v>60</v>
      </c>
      <c r="CN122">
        <f t="shared" si="96"/>
        <v>5</v>
      </c>
      <c r="CO122">
        <f t="shared" si="97"/>
        <v>5</v>
      </c>
      <c r="CP122">
        <f t="shared" si="98"/>
        <v>5</v>
      </c>
      <c r="CR122">
        <v>7</v>
      </c>
      <c r="CS122" t="s">
        <v>63</v>
      </c>
      <c r="CT122">
        <f t="shared" si="99"/>
        <v>35</v>
      </c>
      <c r="CU122">
        <f t="shared" si="100"/>
        <v>15</v>
      </c>
      <c r="CV122">
        <f t="shared" si="101"/>
        <v>13</v>
      </c>
      <c r="CW122">
        <f t="shared" si="102"/>
        <v>30</v>
      </c>
      <c r="CX122">
        <f t="shared" si="103"/>
        <v>15</v>
      </c>
      <c r="CY122">
        <f t="shared" si="104"/>
        <v>18</v>
      </c>
      <c r="CZ122">
        <f t="shared" si="105"/>
        <v>20</v>
      </c>
    </row>
    <row r="123" spans="1:104" x14ac:dyDescent="0.3">
      <c r="A123">
        <f t="shared" si="53"/>
        <v>10</v>
      </c>
      <c r="B123">
        <v>2.4</v>
      </c>
      <c r="C123" t="s">
        <v>49</v>
      </c>
      <c r="D123" t="s">
        <v>317</v>
      </c>
      <c r="E123" t="s">
        <v>51</v>
      </c>
      <c r="F123" t="s">
        <v>57</v>
      </c>
      <c r="G123" t="s">
        <v>58</v>
      </c>
      <c r="H123" t="s">
        <v>54</v>
      </c>
      <c r="I123">
        <f t="shared" si="54"/>
        <v>3</v>
      </c>
      <c r="J123">
        <f t="shared" si="55"/>
        <v>0</v>
      </c>
      <c r="K123">
        <f t="shared" si="56"/>
        <v>1</v>
      </c>
      <c r="L123">
        <f t="shared" si="57"/>
        <v>1</v>
      </c>
      <c r="M123">
        <f t="shared" si="58"/>
        <v>1</v>
      </c>
      <c r="S123">
        <f t="shared" si="59"/>
        <v>0</v>
      </c>
      <c r="T123">
        <f t="shared" si="60"/>
        <v>0</v>
      </c>
      <c r="U123">
        <f t="shared" si="61"/>
        <v>0</v>
      </c>
      <c r="V123">
        <f t="shared" si="62"/>
        <v>0</v>
      </c>
      <c r="W123">
        <f t="shared" si="63"/>
        <v>0</v>
      </c>
      <c r="AC123">
        <f t="shared" si="64"/>
        <v>0</v>
      </c>
      <c r="AD123">
        <f t="shared" si="65"/>
        <v>0</v>
      </c>
      <c r="AE123">
        <f t="shared" si="66"/>
        <v>0</v>
      </c>
      <c r="AF123">
        <f t="shared" si="67"/>
        <v>0</v>
      </c>
      <c r="AG123">
        <f t="shared" si="68"/>
        <v>0</v>
      </c>
      <c r="AI123" t="s">
        <v>149</v>
      </c>
      <c r="AJ123" t="s">
        <v>54</v>
      </c>
      <c r="AK123">
        <f t="shared" si="69"/>
        <v>3</v>
      </c>
      <c r="AL123">
        <f t="shared" si="70"/>
        <v>0</v>
      </c>
      <c r="AM123">
        <f t="shared" si="71"/>
        <v>1</v>
      </c>
      <c r="AN123">
        <f t="shared" si="72"/>
        <v>1</v>
      </c>
      <c r="AO123" t="s">
        <v>221</v>
      </c>
      <c r="AP123" t="s">
        <v>54</v>
      </c>
      <c r="AQ123">
        <f t="shared" si="73"/>
        <v>3</v>
      </c>
      <c r="AR123">
        <f t="shared" si="74"/>
        <v>0</v>
      </c>
      <c r="AS123">
        <f t="shared" si="75"/>
        <v>1</v>
      </c>
      <c r="AT123">
        <f t="shared" si="76"/>
        <v>1</v>
      </c>
      <c r="AW123">
        <f t="shared" si="77"/>
        <v>0</v>
      </c>
      <c r="AX123">
        <f t="shared" si="78"/>
        <v>0</v>
      </c>
      <c r="AY123">
        <f t="shared" si="79"/>
        <v>0</v>
      </c>
      <c r="AZ123">
        <f t="shared" si="80"/>
        <v>0</v>
      </c>
      <c r="BA123" t="s">
        <v>95</v>
      </c>
      <c r="BB123" t="s">
        <v>80</v>
      </c>
      <c r="BC123" t="s">
        <v>58</v>
      </c>
      <c r="BD123" t="s">
        <v>51</v>
      </c>
      <c r="BE123" t="s">
        <v>197</v>
      </c>
      <c r="BF123">
        <f t="shared" si="81"/>
        <v>2</v>
      </c>
      <c r="BG123">
        <f t="shared" si="82"/>
        <v>1</v>
      </c>
      <c r="BH123">
        <f t="shared" si="83"/>
        <v>0</v>
      </c>
      <c r="BN123">
        <f t="shared" si="84"/>
        <v>0</v>
      </c>
      <c r="BO123">
        <f t="shared" si="85"/>
        <v>0</v>
      </c>
      <c r="BP123">
        <f t="shared" si="86"/>
        <v>0</v>
      </c>
      <c r="BV123">
        <f t="shared" si="87"/>
        <v>0</v>
      </c>
      <c r="BW123">
        <f t="shared" si="88"/>
        <v>0</v>
      </c>
      <c r="BX123">
        <f t="shared" si="89"/>
        <v>0</v>
      </c>
      <c r="BY123" t="s">
        <v>196</v>
      </c>
      <c r="BZ123" t="s">
        <v>60</v>
      </c>
      <c r="CB123">
        <f t="shared" si="90"/>
        <v>5</v>
      </c>
      <c r="CC123">
        <f t="shared" si="91"/>
        <v>5</v>
      </c>
      <c r="CD123">
        <f t="shared" si="92"/>
        <v>5</v>
      </c>
      <c r="CH123">
        <f t="shared" si="93"/>
        <v>0</v>
      </c>
      <c r="CI123">
        <f t="shared" si="94"/>
        <v>0</v>
      </c>
      <c r="CJ123">
        <f t="shared" si="95"/>
        <v>5</v>
      </c>
      <c r="CN123">
        <f t="shared" si="96"/>
        <v>0</v>
      </c>
      <c r="CO123">
        <f t="shared" si="97"/>
        <v>0</v>
      </c>
      <c r="CP123">
        <f t="shared" si="98"/>
        <v>0</v>
      </c>
      <c r="CR123">
        <v>2</v>
      </c>
      <c r="CS123" t="s">
        <v>88</v>
      </c>
      <c r="CT123">
        <f t="shared" si="99"/>
        <v>15</v>
      </c>
      <c r="CU123">
        <f t="shared" si="100"/>
        <v>1</v>
      </c>
      <c r="CV123">
        <f t="shared" si="101"/>
        <v>6</v>
      </c>
      <c r="CW123">
        <f t="shared" si="102"/>
        <v>6</v>
      </c>
      <c r="CX123">
        <f t="shared" si="103"/>
        <v>3</v>
      </c>
      <c r="CY123">
        <f t="shared" si="104"/>
        <v>11</v>
      </c>
      <c r="CZ123">
        <f t="shared" si="105"/>
        <v>7</v>
      </c>
    </row>
    <row r="124" spans="1:104" x14ac:dyDescent="0.3">
      <c r="A124">
        <f t="shared" si="53"/>
        <v>10</v>
      </c>
      <c r="B124">
        <v>2.9</v>
      </c>
      <c r="C124" t="s">
        <v>49</v>
      </c>
      <c r="D124" t="s">
        <v>318</v>
      </c>
      <c r="E124" t="s">
        <v>51</v>
      </c>
      <c r="F124" t="s">
        <v>57</v>
      </c>
      <c r="G124" t="s">
        <v>53</v>
      </c>
      <c r="H124" t="s">
        <v>54</v>
      </c>
      <c r="I124">
        <f t="shared" si="54"/>
        <v>1</v>
      </c>
      <c r="J124">
        <f t="shared" si="55"/>
        <v>0</v>
      </c>
      <c r="K124">
        <f t="shared" si="56"/>
        <v>0.5</v>
      </c>
      <c r="L124">
        <f t="shared" si="57"/>
        <v>0.5</v>
      </c>
      <c r="M124">
        <f t="shared" si="58"/>
        <v>0.5</v>
      </c>
      <c r="N124" t="s">
        <v>160</v>
      </c>
      <c r="O124" t="s">
        <v>59</v>
      </c>
      <c r="P124" t="s">
        <v>80</v>
      </c>
      <c r="Q124" t="s">
        <v>81</v>
      </c>
      <c r="S124">
        <f t="shared" si="59"/>
        <v>0</v>
      </c>
      <c r="T124">
        <f t="shared" si="60"/>
        <v>0</v>
      </c>
      <c r="U124">
        <f t="shared" si="61"/>
        <v>5</v>
      </c>
      <c r="V124">
        <f t="shared" si="62"/>
        <v>5</v>
      </c>
      <c r="W124">
        <f t="shared" si="63"/>
        <v>5</v>
      </c>
      <c r="AC124">
        <f t="shared" si="64"/>
        <v>0</v>
      </c>
      <c r="AD124">
        <f t="shared" si="65"/>
        <v>0</v>
      </c>
      <c r="AE124">
        <f t="shared" si="66"/>
        <v>0</v>
      </c>
      <c r="AF124">
        <f t="shared" si="67"/>
        <v>0</v>
      </c>
      <c r="AG124">
        <f t="shared" si="68"/>
        <v>0</v>
      </c>
      <c r="AI124" t="s">
        <v>224</v>
      </c>
      <c r="AJ124" t="s">
        <v>55</v>
      </c>
      <c r="AK124">
        <f t="shared" si="69"/>
        <v>4</v>
      </c>
      <c r="AL124">
        <f t="shared" si="70"/>
        <v>3</v>
      </c>
      <c r="AM124">
        <f t="shared" si="71"/>
        <v>2</v>
      </c>
      <c r="AN124">
        <f t="shared" si="72"/>
        <v>1</v>
      </c>
      <c r="AO124" t="s">
        <v>164</v>
      </c>
      <c r="AP124" t="s">
        <v>54</v>
      </c>
      <c r="AQ124">
        <f t="shared" si="73"/>
        <v>3</v>
      </c>
      <c r="AR124">
        <f t="shared" si="74"/>
        <v>0</v>
      </c>
      <c r="AS124">
        <f t="shared" si="75"/>
        <v>1</v>
      </c>
      <c r="AT124">
        <f t="shared" si="76"/>
        <v>1</v>
      </c>
      <c r="AW124">
        <f t="shared" si="77"/>
        <v>0</v>
      </c>
      <c r="AX124">
        <f t="shared" si="78"/>
        <v>0</v>
      </c>
      <c r="AY124">
        <f t="shared" si="79"/>
        <v>0</v>
      </c>
      <c r="AZ124">
        <f t="shared" si="80"/>
        <v>0</v>
      </c>
      <c r="BF124">
        <f t="shared" si="81"/>
        <v>0</v>
      </c>
      <c r="BG124">
        <f t="shared" si="82"/>
        <v>0</v>
      </c>
      <c r="BH124">
        <f t="shared" si="83"/>
        <v>0</v>
      </c>
      <c r="BN124">
        <f t="shared" si="84"/>
        <v>0</v>
      </c>
      <c r="BO124">
        <f t="shared" si="85"/>
        <v>0</v>
      </c>
      <c r="BP124">
        <f t="shared" si="86"/>
        <v>0</v>
      </c>
      <c r="BV124">
        <f t="shared" si="87"/>
        <v>0</v>
      </c>
      <c r="BW124">
        <f t="shared" si="88"/>
        <v>0</v>
      </c>
      <c r="BX124">
        <f t="shared" si="89"/>
        <v>0</v>
      </c>
      <c r="BY124" t="s">
        <v>319</v>
      </c>
      <c r="BZ124" t="s">
        <v>65</v>
      </c>
      <c r="CB124">
        <f t="shared" si="90"/>
        <v>10</v>
      </c>
      <c r="CC124">
        <f t="shared" si="91"/>
        <v>5</v>
      </c>
      <c r="CD124">
        <f t="shared" si="92"/>
        <v>5</v>
      </c>
      <c r="CE124" t="s">
        <v>320</v>
      </c>
      <c r="CF124" t="s">
        <v>129</v>
      </c>
      <c r="CH124">
        <f t="shared" si="93"/>
        <v>10</v>
      </c>
      <c r="CI124">
        <f t="shared" si="94"/>
        <v>10</v>
      </c>
      <c r="CJ124">
        <f t="shared" si="95"/>
        <v>0</v>
      </c>
      <c r="CN124">
        <f t="shared" si="96"/>
        <v>0</v>
      </c>
      <c r="CO124">
        <f t="shared" si="97"/>
        <v>0</v>
      </c>
      <c r="CP124">
        <f t="shared" si="98"/>
        <v>0</v>
      </c>
      <c r="CR124">
        <v>4</v>
      </c>
      <c r="CS124" t="s">
        <v>63</v>
      </c>
      <c r="CT124">
        <f t="shared" si="99"/>
        <v>30</v>
      </c>
      <c r="CU124">
        <f t="shared" si="100"/>
        <v>3</v>
      </c>
      <c r="CV124">
        <f t="shared" si="101"/>
        <v>7</v>
      </c>
      <c r="CW124">
        <f t="shared" si="102"/>
        <v>20.5</v>
      </c>
      <c r="CX124">
        <f t="shared" si="103"/>
        <v>7.5</v>
      </c>
      <c r="CY124">
        <f t="shared" si="104"/>
        <v>10.5</v>
      </c>
      <c r="CZ124">
        <f t="shared" si="105"/>
        <v>4</v>
      </c>
    </row>
    <row r="125" spans="1:104" x14ac:dyDescent="0.3">
      <c r="A125">
        <f t="shared" si="53"/>
        <v>15</v>
      </c>
      <c r="B125">
        <v>3</v>
      </c>
      <c r="C125" t="s">
        <v>62</v>
      </c>
      <c r="I125">
        <f t="shared" si="54"/>
        <v>0</v>
      </c>
      <c r="J125">
        <f t="shared" si="55"/>
        <v>0</v>
      </c>
      <c r="K125">
        <f t="shared" si="56"/>
        <v>0</v>
      </c>
      <c r="L125">
        <f t="shared" si="57"/>
        <v>0</v>
      </c>
      <c r="M125">
        <f t="shared" si="58"/>
        <v>0</v>
      </c>
      <c r="S125">
        <f t="shared" si="59"/>
        <v>0</v>
      </c>
      <c r="T125">
        <f t="shared" si="60"/>
        <v>0</v>
      </c>
      <c r="U125">
        <f t="shared" si="61"/>
        <v>0</v>
      </c>
      <c r="V125">
        <f t="shared" si="62"/>
        <v>0</v>
      </c>
      <c r="W125">
        <f t="shared" si="63"/>
        <v>0</v>
      </c>
      <c r="AC125">
        <f t="shared" si="64"/>
        <v>0</v>
      </c>
      <c r="AD125">
        <f t="shared" si="65"/>
        <v>0</v>
      </c>
      <c r="AE125">
        <f t="shared" si="66"/>
        <v>0</v>
      </c>
      <c r="AF125">
        <f t="shared" si="67"/>
        <v>0</v>
      </c>
      <c r="AG125">
        <f t="shared" si="68"/>
        <v>0</v>
      </c>
      <c r="AI125" t="s">
        <v>221</v>
      </c>
      <c r="AJ125" t="s">
        <v>55</v>
      </c>
      <c r="AK125">
        <f t="shared" si="69"/>
        <v>4</v>
      </c>
      <c r="AL125">
        <f t="shared" si="70"/>
        <v>3</v>
      </c>
      <c r="AM125">
        <f t="shared" si="71"/>
        <v>2</v>
      </c>
      <c r="AN125">
        <f t="shared" si="72"/>
        <v>1</v>
      </c>
      <c r="AQ125">
        <f t="shared" si="73"/>
        <v>0</v>
      </c>
      <c r="AR125">
        <f t="shared" si="74"/>
        <v>0</v>
      </c>
      <c r="AS125">
        <f t="shared" si="75"/>
        <v>0</v>
      </c>
      <c r="AT125">
        <f t="shared" si="76"/>
        <v>0</v>
      </c>
      <c r="AW125">
        <f t="shared" si="77"/>
        <v>0</v>
      </c>
      <c r="AX125">
        <f t="shared" si="78"/>
        <v>0</v>
      </c>
      <c r="AY125">
        <f t="shared" si="79"/>
        <v>0</v>
      </c>
      <c r="AZ125">
        <f t="shared" si="80"/>
        <v>0</v>
      </c>
      <c r="BA125" t="s">
        <v>95</v>
      </c>
      <c r="BB125" t="s">
        <v>80</v>
      </c>
      <c r="BC125" t="s">
        <v>81</v>
      </c>
      <c r="BD125" t="s">
        <v>51</v>
      </c>
      <c r="BE125" t="s">
        <v>69</v>
      </c>
      <c r="BF125">
        <f t="shared" si="81"/>
        <v>2</v>
      </c>
      <c r="BG125">
        <f t="shared" si="82"/>
        <v>2</v>
      </c>
      <c r="BH125">
        <f t="shared" si="83"/>
        <v>0</v>
      </c>
      <c r="BN125">
        <f t="shared" si="84"/>
        <v>0</v>
      </c>
      <c r="BO125">
        <f t="shared" si="85"/>
        <v>0</v>
      </c>
      <c r="BP125">
        <f t="shared" si="86"/>
        <v>0</v>
      </c>
      <c r="BV125">
        <f t="shared" si="87"/>
        <v>0</v>
      </c>
      <c r="BW125">
        <f t="shared" si="88"/>
        <v>0</v>
      </c>
      <c r="BX125">
        <f t="shared" si="89"/>
        <v>0</v>
      </c>
      <c r="CB125">
        <f t="shared" si="90"/>
        <v>0</v>
      </c>
      <c r="CC125">
        <f t="shared" si="91"/>
        <v>0</v>
      </c>
      <c r="CD125">
        <f t="shared" si="92"/>
        <v>0</v>
      </c>
      <c r="CH125">
        <f t="shared" si="93"/>
        <v>0</v>
      </c>
      <c r="CI125">
        <f t="shared" si="94"/>
        <v>0</v>
      </c>
      <c r="CJ125">
        <f t="shared" si="95"/>
        <v>5</v>
      </c>
      <c r="CN125">
        <f t="shared" si="96"/>
        <v>0</v>
      </c>
      <c r="CO125">
        <f t="shared" si="97"/>
        <v>0</v>
      </c>
      <c r="CP125">
        <f t="shared" si="98"/>
        <v>0</v>
      </c>
      <c r="CR125">
        <v>2</v>
      </c>
      <c r="CS125" t="s">
        <v>88</v>
      </c>
      <c r="CT125">
        <f t="shared" si="99"/>
        <v>15</v>
      </c>
      <c r="CU125">
        <f t="shared" si="100"/>
        <v>5</v>
      </c>
      <c r="CV125">
        <f t="shared" si="101"/>
        <v>4</v>
      </c>
      <c r="CW125">
        <f t="shared" si="102"/>
        <v>0</v>
      </c>
      <c r="CX125">
        <f t="shared" si="103"/>
        <v>1</v>
      </c>
      <c r="CY125">
        <f t="shared" si="104"/>
        <v>5</v>
      </c>
      <c r="CZ125">
        <f t="shared" si="105"/>
        <v>4</v>
      </c>
    </row>
    <row r="126" spans="1:104" x14ac:dyDescent="0.3">
      <c r="A126">
        <f t="shared" si="53"/>
        <v>15</v>
      </c>
      <c r="B126">
        <v>3.2</v>
      </c>
      <c r="C126" t="s">
        <v>49</v>
      </c>
      <c r="D126" t="s">
        <v>321</v>
      </c>
      <c r="E126" t="s">
        <v>59</v>
      </c>
      <c r="F126" t="s">
        <v>80</v>
      </c>
      <c r="G126" t="s">
        <v>81</v>
      </c>
      <c r="I126">
        <f t="shared" si="54"/>
        <v>0</v>
      </c>
      <c r="J126">
        <f t="shared" si="55"/>
        <v>0</v>
      </c>
      <c r="K126">
        <f t="shared" si="56"/>
        <v>5</v>
      </c>
      <c r="L126">
        <f t="shared" si="57"/>
        <v>5</v>
      </c>
      <c r="M126">
        <f t="shared" si="58"/>
        <v>5</v>
      </c>
      <c r="N126" t="s">
        <v>322</v>
      </c>
      <c r="O126" t="s">
        <v>51</v>
      </c>
      <c r="P126" t="s">
        <v>57</v>
      </c>
      <c r="Q126" t="s">
        <v>58</v>
      </c>
      <c r="R126" t="s">
        <v>54</v>
      </c>
      <c r="S126">
        <f t="shared" si="59"/>
        <v>3</v>
      </c>
      <c r="T126">
        <f t="shared" si="60"/>
        <v>0</v>
      </c>
      <c r="U126">
        <f t="shared" si="61"/>
        <v>1</v>
      </c>
      <c r="V126">
        <f t="shared" si="62"/>
        <v>1</v>
      </c>
      <c r="W126">
        <f t="shared" si="63"/>
        <v>1</v>
      </c>
      <c r="AC126">
        <f t="shared" si="64"/>
        <v>0</v>
      </c>
      <c r="AD126">
        <f t="shared" si="65"/>
        <v>0</v>
      </c>
      <c r="AE126">
        <f t="shared" si="66"/>
        <v>0</v>
      </c>
      <c r="AF126">
        <f t="shared" si="67"/>
        <v>0</v>
      </c>
      <c r="AG126">
        <f t="shared" si="68"/>
        <v>0</v>
      </c>
      <c r="AI126" t="s">
        <v>149</v>
      </c>
      <c r="AJ126" t="s">
        <v>55</v>
      </c>
      <c r="AK126">
        <f t="shared" si="69"/>
        <v>4</v>
      </c>
      <c r="AL126">
        <f t="shared" si="70"/>
        <v>3</v>
      </c>
      <c r="AM126">
        <f t="shared" si="71"/>
        <v>2</v>
      </c>
      <c r="AN126">
        <f t="shared" si="72"/>
        <v>1</v>
      </c>
      <c r="AO126" t="s">
        <v>87</v>
      </c>
      <c r="AP126" t="s">
        <v>54</v>
      </c>
      <c r="AQ126">
        <f t="shared" si="73"/>
        <v>3</v>
      </c>
      <c r="AR126">
        <f t="shared" si="74"/>
        <v>0</v>
      </c>
      <c r="AS126">
        <f t="shared" si="75"/>
        <v>1</v>
      </c>
      <c r="AT126">
        <f t="shared" si="76"/>
        <v>1</v>
      </c>
      <c r="AW126">
        <f t="shared" si="77"/>
        <v>0</v>
      </c>
      <c r="AX126">
        <f t="shared" si="78"/>
        <v>0</v>
      </c>
      <c r="AY126">
        <f t="shared" si="79"/>
        <v>0</v>
      </c>
      <c r="AZ126">
        <f t="shared" si="80"/>
        <v>0</v>
      </c>
      <c r="BA126" t="s">
        <v>56</v>
      </c>
      <c r="BB126" t="s">
        <v>80</v>
      </c>
      <c r="BC126" t="s">
        <v>58</v>
      </c>
      <c r="BD126" t="s">
        <v>59</v>
      </c>
      <c r="BF126">
        <f t="shared" si="81"/>
        <v>0</v>
      </c>
      <c r="BG126">
        <f t="shared" si="82"/>
        <v>0</v>
      </c>
      <c r="BH126" t="b">
        <f t="shared" si="83"/>
        <v>0</v>
      </c>
      <c r="BN126">
        <f t="shared" si="84"/>
        <v>0</v>
      </c>
      <c r="BO126">
        <f t="shared" si="85"/>
        <v>0</v>
      </c>
      <c r="BP126">
        <f t="shared" si="86"/>
        <v>0</v>
      </c>
      <c r="BV126">
        <f t="shared" si="87"/>
        <v>0</v>
      </c>
      <c r="BW126">
        <f t="shared" si="88"/>
        <v>0</v>
      </c>
      <c r="BX126">
        <f t="shared" si="89"/>
        <v>0</v>
      </c>
      <c r="BY126" t="s">
        <v>75</v>
      </c>
      <c r="BZ126" t="s">
        <v>65</v>
      </c>
      <c r="CB126">
        <f t="shared" si="90"/>
        <v>10</v>
      </c>
      <c r="CC126">
        <f t="shared" si="91"/>
        <v>5</v>
      </c>
      <c r="CD126">
        <f t="shared" si="92"/>
        <v>5</v>
      </c>
      <c r="CE126" t="s">
        <v>323</v>
      </c>
      <c r="CF126" t="s">
        <v>65</v>
      </c>
      <c r="CH126">
        <f t="shared" si="93"/>
        <v>10</v>
      </c>
      <c r="CI126">
        <f t="shared" si="94"/>
        <v>5</v>
      </c>
      <c r="CJ126">
        <f t="shared" si="95"/>
        <v>5</v>
      </c>
      <c r="CN126">
        <f t="shared" si="96"/>
        <v>0</v>
      </c>
      <c r="CO126">
        <f t="shared" si="97"/>
        <v>0</v>
      </c>
      <c r="CP126">
        <f t="shared" si="98"/>
        <v>0</v>
      </c>
      <c r="CR126">
        <v>5</v>
      </c>
      <c r="CS126" t="s">
        <v>63</v>
      </c>
      <c r="CT126">
        <f t="shared" si="99"/>
        <v>35</v>
      </c>
      <c r="CU126">
        <f t="shared" si="100"/>
        <v>3</v>
      </c>
      <c r="CV126">
        <f t="shared" si="101"/>
        <v>7</v>
      </c>
      <c r="CW126">
        <f t="shared" si="102"/>
        <v>16</v>
      </c>
      <c r="CX126">
        <f t="shared" si="103"/>
        <v>8</v>
      </c>
      <c r="CY126">
        <f t="shared" si="104"/>
        <v>16</v>
      </c>
      <c r="CZ126">
        <f t="shared" si="105"/>
        <v>6</v>
      </c>
    </row>
    <row r="127" spans="1:104" x14ac:dyDescent="0.3">
      <c r="A127">
        <f t="shared" si="53"/>
        <v>15</v>
      </c>
      <c r="B127">
        <v>3.2</v>
      </c>
      <c r="C127" t="s">
        <v>49</v>
      </c>
      <c r="D127" t="s">
        <v>322</v>
      </c>
      <c r="E127" t="s">
        <v>51</v>
      </c>
      <c r="F127" t="s">
        <v>57</v>
      </c>
      <c r="G127" t="s">
        <v>81</v>
      </c>
      <c r="H127" t="s">
        <v>73</v>
      </c>
      <c r="I127">
        <f t="shared" si="54"/>
        <v>2</v>
      </c>
      <c r="J127">
        <f t="shared" si="55"/>
        <v>2</v>
      </c>
      <c r="K127">
        <f t="shared" si="56"/>
        <v>2</v>
      </c>
      <c r="L127">
        <f t="shared" si="57"/>
        <v>2</v>
      </c>
      <c r="M127">
        <f t="shared" si="58"/>
        <v>2</v>
      </c>
      <c r="N127" t="s">
        <v>324</v>
      </c>
      <c r="O127" t="s">
        <v>59</v>
      </c>
      <c r="P127" t="s">
        <v>80</v>
      </c>
      <c r="Q127" t="s">
        <v>53</v>
      </c>
      <c r="S127">
        <f t="shared" si="59"/>
        <v>0</v>
      </c>
      <c r="T127">
        <f t="shared" si="60"/>
        <v>0</v>
      </c>
      <c r="U127">
        <f t="shared" si="61"/>
        <v>1</v>
      </c>
      <c r="V127">
        <f t="shared" si="62"/>
        <v>1</v>
      </c>
      <c r="W127">
        <f t="shared" si="63"/>
        <v>0.5</v>
      </c>
      <c r="AC127">
        <f t="shared" si="64"/>
        <v>0</v>
      </c>
      <c r="AD127">
        <f t="shared" si="65"/>
        <v>0</v>
      </c>
      <c r="AE127">
        <f t="shared" si="66"/>
        <v>0</v>
      </c>
      <c r="AF127">
        <f t="shared" si="67"/>
        <v>0</v>
      </c>
      <c r="AG127">
        <f t="shared" si="68"/>
        <v>0</v>
      </c>
      <c r="AI127" t="s">
        <v>50</v>
      </c>
      <c r="AJ127" t="s">
        <v>55</v>
      </c>
      <c r="AK127">
        <f t="shared" si="69"/>
        <v>4</v>
      </c>
      <c r="AL127">
        <f t="shared" si="70"/>
        <v>3</v>
      </c>
      <c r="AM127">
        <f t="shared" si="71"/>
        <v>2</v>
      </c>
      <c r="AN127">
        <f t="shared" si="72"/>
        <v>1</v>
      </c>
      <c r="AO127" t="s">
        <v>205</v>
      </c>
      <c r="AP127" t="s">
        <v>55</v>
      </c>
      <c r="AQ127">
        <f t="shared" si="73"/>
        <v>4</v>
      </c>
      <c r="AR127">
        <f t="shared" si="74"/>
        <v>3</v>
      </c>
      <c r="AS127">
        <f t="shared" si="75"/>
        <v>2</v>
      </c>
      <c r="AT127">
        <f t="shared" si="76"/>
        <v>2</v>
      </c>
      <c r="AW127">
        <f t="shared" si="77"/>
        <v>0</v>
      </c>
      <c r="AX127">
        <f t="shared" si="78"/>
        <v>0</v>
      </c>
      <c r="AY127">
        <f t="shared" si="79"/>
        <v>0</v>
      </c>
      <c r="AZ127">
        <f t="shared" si="80"/>
        <v>0</v>
      </c>
      <c r="BA127" t="s">
        <v>166</v>
      </c>
      <c r="BB127" t="s">
        <v>80</v>
      </c>
      <c r="BC127" t="s">
        <v>58</v>
      </c>
      <c r="BD127" t="s">
        <v>59</v>
      </c>
      <c r="BF127">
        <f t="shared" si="81"/>
        <v>0</v>
      </c>
      <c r="BG127">
        <f t="shared" si="82"/>
        <v>0</v>
      </c>
      <c r="BH127" t="b">
        <f t="shared" si="83"/>
        <v>0</v>
      </c>
      <c r="BN127">
        <f t="shared" si="84"/>
        <v>0</v>
      </c>
      <c r="BO127">
        <f t="shared" si="85"/>
        <v>0</v>
      </c>
      <c r="BP127">
        <f t="shared" si="86"/>
        <v>0</v>
      </c>
      <c r="BV127">
        <f t="shared" si="87"/>
        <v>0</v>
      </c>
      <c r="BW127">
        <f t="shared" si="88"/>
        <v>0</v>
      </c>
      <c r="BX127">
        <f t="shared" si="89"/>
        <v>0</v>
      </c>
      <c r="BY127" t="s">
        <v>189</v>
      </c>
      <c r="BZ127" t="s">
        <v>65</v>
      </c>
      <c r="CB127">
        <f t="shared" si="90"/>
        <v>10</v>
      </c>
      <c r="CC127">
        <f t="shared" si="91"/>
        <v>5</v>
      </c>
      <c r="CD127">
        <f t="shared" si="92"/>
        <v>5</v>
      </c>
      <c r="CE127" t="s">
        <v>325</v>
      </c>
      <c r="CF127" t="s">
        <v>129</v>
      </c>
      <c r="CH127">
        <f t="shared" si="93"/>
        <v>10</v>
      </c>
      <c r="CI127">
        <f t="shared" si="94"/>
        <v>10</v>
      </c>
      <c r="CJ127">
        <f t="shared" si="95"/>
        <v>5</v>
      </c>
      <c r="CN127">
        <f t="shared" si="96"/>
        <v>0</v>
      </c>
      <c r="CO127">
        <f t="shared" si="97"/>
        <v>0</v>
      </c>
      <c r="CP127">
        <f t="shared" si="98"/>
        <v>0</v>
      </c>
      <c r="CR127">
        <v>4</v>
      </c>
      <c r="CS127" t="s">
        <v>63</v>
      </c>
      <c r="CT127">
        <f t="shared" si="99"/>
        <v>35</v>
      </c>
      <c r="CU127">
        <f t="shared" si="100"/>
        <v>8</v>
      </c>
      <c r="CV127">
        <f t="shared" si="101"/>
        <v>8</v>
      </c>
      <c r="CW127">
        <f t="shared" si="102"/>
        <v>18</v>
      </c>
      <c r="CX127">
        <f t="shared" si="103"/>
        <v>6</v>
      </c>
      <c r="CY127">
        <f t="shared" si="104"/>
        <v>12.5</v>
      </c>
      <c r="CZ127">
        <f t="shared" si="105"/>
        <v>6</v>
      </c>
    </row>
    <row r="128" spans="1:104" x14ac:dyDescent="0.3">
      <c r="A128">
        <f t="shared" si="53"/>
        <v>15</v>
      </c>
      <c r="B128">
        <v>3.2</v>
      </c>
      <c r="C128" t="s">
        <v>49</v>
      </c>
      <c r="D128" t="s">
        <v>72</v>
      </c>
      <c r="E128" t="s">
        <v>51</v>
      </c>
      <c r="F128" t="s">
        <v>57</v>
      </c>
      <c r="G128" t="s">
        <v>81</v>
      </c>
      <c r="H128" t="s">
        <v>54</v>
      </c>
      <c r="I128">
        <f t="shared" si="54"/>
        <v>3</v>
      </c>
      <c r="J128">
        <f t="shared" si="55"/>
        <v>0</v>
      </c>
      <c r="K128">
        <f t="shared" si="56"/>
        <v>2</v>
      </c>
      <c r="L128">
        <f t="shared" si="57"/>
        <v>3</v>
      </c>
      <c r="M128">
        <f t="shared" si="58"/>
        <v>2</v>
      </c>
      <c r="S128">
        <f t="shared" si="59"/>
        <v>0</v>
      </c>
      <c r="T128">
        <f t="shared" si="60"/>
        <v>0</v>
      </c>
      <c r="U128">
        <f t="shared" si="61"/>
        <v>0</v>
      </c>
      <c r="V128">
        <f t="shared" si="62"/>
        <v>0</v>
      </c>
      <c r="W128">
        <f t="shared" si="63"/>
        <v>0</v>
      </c>
      <c r="AC128">
        <f t="shared" si="64"/>
        <v>0</v>
      </c>
      <c r="AD128">
        <f t="shared" si="65"/>
        <v>0</v>
      </c>
      <c r="AE128">
        <f t="shared" si="66"/>
        <v>0</v>
      </c>
      <c r="AF128">
        <f t="shared" si="67"/>
        <v>0</v>
      </c>
      <c r="AG128">
        <f t="shared" si="68"/>
        <v>0</v>
      </c>
      <c r="AI128" t="s">
        <v>205</v>
      </c>
      <c r="AJ128" t="s">
        <v>55</v>
      </c>
      <c r="AK128">
        <f t="shared" si="69"/>
        <v>4</v>
      </c>
      <c r="AL128">
        <f t="shared" si="70"/>
        <v>3</v>
      </c>
      <c r="AM128">
        <f t="shared" si="71"/>
        <v>2</v>
      </c>
      <c r="AN128">
        <f t="shared" si="72"/>
        <v>1</v>
      </c>
      <c r="AQ128">
        <f t="shared" si="73"/>
        <v>0</v>
      </c>
      <c r="AR128">
        <f t="shared" si="74"/>
        <v>0</v>
      </c>
      <c r="AS128">
        <f t="shared" si="75"/>
        <v>0</v>
      </c>
      <c r="AT128">
        <f t="shared" si="76"/>
        <v>0</v>
      </c>
      <c r="AW128">
        <f t="shared" si="77"/>
        <v>0</v>
      </c>
      <c r="AX128">
        <f t="shared" si="78"/>
        <v>0</v>
      </c>
      <c r="AY128">
        <f t="shared" si="79"/>
        <v>0</v>
      </c>
      <c r="AZ128">
        <f t="shared" si="80"/>
        <v>0</v>
      </c>
      <c r="BA128" t="s">
        <v>166</v>
      </c>
      <c r="BB128" t="s">
        <v>80</v>
      </c>
      <c r="BC128" t="s">
        <v>68</v>
      </c>
      <c r="BD128" t="s">
        <v>59</v>
      </c>
      <c r="BF128">
        <f t="shared" si="81"/>
        <v>0</v>
      </c>
      <c r="BG128">
        <f t="shared" si="82"/>
        <v>0</v>
      </c>
      <c r="BH128" t="b">
        <f t="shared" si="83"/>
        <v>0</v>
      </c>
      <c r="BN128">
        <f t="shared" si="84"/>
        <v>0</v>
      </c>
      <c r="BO128">
        <f t="shared" si="85"/>
        <v>0</v>
      </c>
      <c r="BP128">
        <f t="shared" si="86"/>
        <v>0</v>
      </c>
      <c r="BV128">
        <f t="shared" si="87"/>
        <v>0</v>
      </c>
      <c r="BW128">
        <f t="shared" si="88"/>
        <v>0</v>
      </c>
      <c r="BX128">
        <f t="shared" si="89"/>
        <v>0</v>
      </c>
      <c r="BY128" t="s">
        <v>212</v>
      </c>
      <c r="BZ128" t="s">
        <v>129</v>
      </c>
      <c r="CB128">
        <f t="shared" si="90"/>
        <v>10</v>
      </c>
      <c r="CC128">
        <f t="shared" si="91"/>
        <v>10</v>
      </c>
      <c r="CD128">
        <f t="shared" si="92"/>
        <v>5</v>
      </c>
      <c r="CE128" t="s">
        <v>220</v>
      </c>
      <c r="CF128" t="s">
        <v>65</v>
      </c>
      <c r="CH128">
        <f t="shared" si="93"/>
        <v>10</v>
      </c>
      <c r="CI128">
        <f t="shared" si="94"/>
        <v>5</v>
      </c>
      <c r="CJ128">
        <f t="shared" si="95"/>
        <v>0</v>
      </c>
      <c r="CN128">
        <f t="shared" si="96"/>
        <v>0</v>
      </c>
      <c r="CO128">
        <f t="shared" si="97"/>
        <v>0</v>
      </c>
      <c r="CP128">
        <f t="shared" si="98"/>
        <v>0</v>
      </c>
      <c r="CR128">
        <v>3</v>
      </c>
      <c r="CS128" t="s">
        <v>63</v>
      </c>
      <c r="CT128">
        <f t="shared" si="99"/>
        <v>35</v>
      </c>
      <c r="CU128">
        <f t="shared" si="100"/>
        <v>3</v>
      </c>
      <c r="CV128">
        <f t="shared" si="101"/>
        <v>4</v>
      </c>
      <c r="CW128">
        <f t="shared" si="102"/>
        <v>18</v>
      </c>
      <c r="CX128">
        <f t="shared" si="103"/>
        <v>3</v>
      </c>
      <c r="CY128">
        <f t="shared" si="104"/>
        <v>7</v>
      </c>
      <c r="CZ128">
        <f t="shared" si="105"/>
        <v>5</v>
      </c>
    </row>
    <row r="129" spans="1:104" x14ac:dyDescent="0.3">
      <c r="A129">
        <f t="shared" si="53"/>
        <v>15</v>
      </c>
      <c r="B129">
        <v>3.2</v>
      </c>
      <c r="C129" t="s">
        <v>62</v>
      </c>
      <c r="I129">
        <f t="shared" si="54"/>
        <v>0</v>
      </c>
      <c r="J129">
        <f t="shared" si="55"/>
        <v>0</v>
      </c>
      <c r="K129">
        <f t="shared" si="56"/>
        <v>0</v>
      </c>
      <c r="L129">
        <f t="shared" si="57"/>
        <v>0</v>
      </c>
      <c r="M129">
        <f t="shared" si="58"/>
        <v>0</v>
      </c>
      <c r="S129">
        <f t="shared" si="59"/>
        <v>0</v>
      </c>
      <c r="T129">
        <f t="shared" si="60"/>
        <v>0</v>
      </c>
      <c r="U129">
        <f t="shared" si="61"/>
        <v>0</v>
      </c>
      <c r="V129">
        <f t="shared" si="62"/>
        <v>0</v>
      </c>
      <c r="W129">
        <f t="shared" si="63"/>
        <v>0</v>
      </c>
      <c r="AC129">
        <f t="shared" si="64"/>
        <v>0</v>
      </c>
      <c r="AD129">
        <f t="shared" si="65"/>
        <v>0</v>
      </c>
      <c r="AE129">
        <f t="shared" si="66"/>
        <v>0</v>
      </c>
      <c r="AF129">
        <f t="shared" si="67"/>
        <v>0</v>
      </c>
      <c r="AG129">
        <f t="shared" si="68"/>
        <v>0</v>
      </c>
      <c r="AI129" t="s">
        <v>221</v>
      </c>
      <c r="AJ129" t="s">
        <v>55</v>
      </c>
      <c r="AK129">
        <f t="shared" si="69"/>
        <v>4</v>
      </c>
      <c r="AL129">
        <f t="shared" si="70"/>
        <v>3</v>
      </c>
      <c r="AM129">
        <f t="shared" si="71"/>
        <v>2</v>
      </c>
      <c r="AN129">
        <f t="shared" si="72"/>
        <v>1</v>
      </c>
      <c r="AO129" t="s">
        <v>205</v>
      </c>
      <c r="AP129" t="s">
        <v>54</v>
      </c>
      <c r="AQ129">
        <f t="shared" si="73"/>
        <v>3</v>
      </c>
      <c r="AR129">
        <f t="shared" si="74"/>
        <v>0</v>
      </c>
      <c r="AS129">
        <f t="shared" si="75"/>
        <v>1</v>
      </c>
      <c r="AT129">
        <f t="shared" si="76"/>
        <v>1</v>
      </c>
      <c r="AU129" t="s">
        <v>182</v>
      </c>
      <c r="AV129" t="s">
        <v>54</v>
      </c>
      <c r="AW129">
        <f t="shared" si="77"/>
        <v>3</v>
      </c>
      <c r="AX129">
        <f t="shared" si="78"/>
        <v>0</v>
      </c>
      <c r="AY129">
        <f t="shared" si="79"/>
        <v>1</v>
      </c>
      <c r="AZ129">
        <f t="shared" si="80"/>
        <v>1</v>
      </c>
      <c r="BA129" t="s">
        <v>67</v>
      </c>
      <c r="BB129" t="s">
        <v>80</v>
      </c>
      <c r="BC129" t="s">
        <v>68</v>
      </c>
      <c r="BD129" t="s">
        <v>51</v>
      </c>
      <c r="BE129" t="s">
        <v>197</v>
      </c>
      <c r="BF129">
        <f t="shared" si="81"/>
        <v>3</v>
      </c>
      <c r="BG129">
        <f t="shared" si="82"/>
        <v>2</v>
      </c>
      <c r="BH129">
        <f t="shared" si="83"/>
        <v>0</v>
      </c>
      <c r="BN129">
        <f t="shared" si="84"/>
        <v>0</v>
      </c>
      <c r="BO129">
        <f t="shared" si="85"/>
        <v>0</v>
      </c>
      <c r="BP129">
        <f t="shared" si="86"/>
        <v>0</v>
      </c>
      <c r="BV129">
        <f t="shared" si="87"/>
        <v>0</v>
      </c>
      <c r="BW129">
        <f t="shared" si="88"/>
        <v>0</v>
      </c>
      <c r="BX129">
        <f t="shared" si="89"/>
        <v>0</v>
      </c>
      <c r="BY129" t="s">
        <v>326</v>
      </c>
      <c r="BZ129" t="s">
        <v>65</v>
      </c>
      <c r="CB129">
        <f t="shared" si="90"/>
        <v>10</v>
      </c>
      <c r="CC129">
        <f t="shared" si="91"/>
        <v>5</v>
      </c>
      <c r="CD129">
        <f t="shared" si="92"/>
        <v>5</v>
      </c>
      <c r="CH129">
        <f t="shared" si="93"/>
        <v>0</v>
      </c>
      <c r="CI129">
        <f t="shared" si="94"/>
        <v>0</v>
      </c>
      <c r="CJ129">
        <f t="shared" si="95"/>
        <v>0</v>
      </c>
      <c r="CN129">
        <f t="shared" si="96"/>
        <v>0</v>
      </c>
      <c r="CO129">
        <f t="shared" si="97"/>
        <v>0</v>
      </c>
      <c r="CP129">
        <f t="shared" si="98"/>
        <v>0</v>
      </c>
      <c r="CR129">
        <v>3</v>
      </c>
      <c r="CS129" t="s">
        <v>63</v>
      </c>
      <c r="CT129">
        <f t="shared" si="99"/>
        <v>25</v>
      </c>
      <c r="CU129">
        <f t="shared" si="100"/>
        <v>5</v>
      </c>
      <c r="CV129">
        <f t="shared" si="101"/>
        <v>10</v>
      </c>
      <c r="CW129">
        <f t="shared" si="102"/>
        <v>5</v>
      </c>
      <c r="CX129">
        <f t="shared" si="103"/>
        <v>3</v>
      </c>
      <c r="CY129">
        <f t="shared" si="104"/>
        <v>5</v>
      </c>
      <c r="CZ129">
        <f t="shared" si="105"/>
        <v>7</v>
      </c>
    </row>
    <row r="130" spans="1:104" x14ac:dyDescent="0.3">
      <c r="A130">
        <f t="shared" si="53"/>
        <v>20</v>
      </c>
      <c r="B130">
        <v>3.3</v>
      </c>
      <c r="C130" t="s">
        <v>49</v>
      </c>
      <c r="D130" t="s">
        <v>305</v>
      </c>
      <c r="E130" t="s">
        <v>59</v>
      </c>
      <c r="F130" t="s">
        <v>57</v>
      </c>
      <c r="G130" t="s">
        <v>81</v>
      </c>
      <c r="I130">
        <f t="shared" si="54"/>
        <v>0</v>
      </c>
      <c r="J130">
        <f t="shared" si="55"/>
        <v>0</v>
      </c>
      <c r="K130">
        <f t="shared" si="56"/>
        <v>2</v>
      </c>
      <c r="L130">
        <f t="shared" si="57"/>
        <v>5</v>
      </c>
      <c r="M130">
        <f t="shared" si="58"/>
        <v>3</v>
      </c>
      <c r="N130" t="s">
        <v>327</v>
      </c>
      <c r="O130" t="s">
        <v>51</v>
      </c>
      <c r="P130" t="s">
        <v>57</v>
      </c>
      <c r="Q130" t="s">
        <v>53</v>
      </c>
      <c r="R130" t="s">
        <v>54</v>
      </c>
      <c r="S130">
        <f t="shared" si="59"/>
        <v>1</v>
      </c>
      <c r="T130">
        <f t="shared" si="60"/>
        <v>0</v>
      </c>
      <c r="U130">
        <f t="shared" si="61"/>
        <v>0.5</v>
      </c>
      <c r="V130">
        <f t="shared" si="62"/>
        <v>0.5</v>
      </c>
      <c r="W130">
        <f t="shared" si="63"/>
        <v>0.5</v>
      </c>
      <c r="AC130">
        <f t="shared" si="64"/>
        <v>0</v>
      </c>
      <c r="AD130">
        <f t="shared" si="65"/>
        <v>0</v>
      </c>
      <c r="AE130">
        <f t="shared" si="66"/>
        <v>0</v>
      </c>
      <c r="AF130">
        <f t="shared" si="67"/>
        <v>0</v>
      </c>
      <c r="AG130">
        <f t="shared" si="68"/>
        <v>0</v>
      </c>
      <c r="AI130" t="s">
        <v>164</v>
      </c>
      <c r="AJ130" t="s">
        <v>55</v>
      </c>
      <c r="AK130">
        <f t="shared" si="69"/>
        <v>4</v>
      </c>
      <c r="AL130">
        <f t="shared" si="70"/>
        <v>3</v>
      </c>
      <c r="AM130">
        <f t="shared" si="71"/>
        <v>2</v>
      </c>
      <c r="AN130">
        <f t="shared" si="72"/>
        <v>1</v>
      </c>
      <c r="AO130" t="s">
        <v>87</v>
      </c>
      <c r="AP130" t="s">
        <v>55</v>
      </c>
      <c r="AQ130">
        <f t="shared" si="73"/>
        <v>4</v>
      </c>
      <c r="AR130">
        <f t="shared" si="74"/>
        <v>3</v>
      </c>
      <c r="AS130">
        <f t="shared" si="75"/>
        <v>2</v>
      </c>
      <c r="AT130">
        <f t="shared" si="76"/>
        <v>2</v>
      </c>
      <c r="AW130">
        <f t="shared" si="77"/>
        <v>0</v>
      </c>
      <c r="AX130">
        <f t="shared" si="78"/>
        <v>0</v>
      </c>
      <c r="AY130">
        <f t="shared" si="79"/>
        <v>0</v>
      </c>
      <c r="AZ130">
        <f t="shared" si="80"/>
        <v>0</v>
      </c>
      <c r="BA130" t="s">
        <v>95</v>
      </c>
      <c r="BB130" t="s">
        <v>57</v>
      </c>
      <c r="BC130" t="s">
        <v>81</v>
      </c>
      <c r="BD130" t="s">
        <v>51</v>
      </c>
      <c r="BE130" t="s">
        <v>197</v>
      </c>
      <c r="BF130">
        <f t="shared" si="81"/>
        <v>2</v>
      </c>
      <c r="BG130">
        <f t="shared" si="82"/>
        <v>1</v>
      </c>
      <c r="BH130">
        <f t="shared" si="83"/>
        <v>3</v>
      </c>
      <c r="BN130">
        <f t="shared" si="84"/>
        <v>0</v>
      </c>
      <c r="BO130">
        <f t="shared" si="85"/>
        <v>0</v>
      </c>
      <c r="BP130">
        <f t="shared" si="86"/>
        <v>0</v>
      </c>
      <c r="BV130">
        <f t="shared" si="87"/>
        <v>0</v>
      </c>
      <c r="BW130">
        <f t="shared" si="88"/>
        <v>0</v>
      </c>
      <c r="BX130">
        <f t="shared" si="89"/>
        <v>0</v>
      </c>
      <c r="CB130">
        <f t="shared" si="90"/>
        <v>0</v>
      </c>
      <c r="CC130">
        <f t="shared" si="91"/>
        <v>0</v>
      </c>
      <c r="CD130">
        <f t="shared" si="92"/>
        <v>0</v>
      </c>
      <c r="CH130">
        <f t="shared" si="93"/>
        <v>0</v>
      </c>
      <c r="CI130">
        <f t="shared" si="94"/>
        <v>0</v>
      </c>
      <c r="CJ130">
        <f t="shared" si="95"/>
        <v>5</v>
      </c>
      <c r="CN130">
        <f t="shared" si="96"/>
        <v>0</v>
      </c>
      <c r="CO130">
        <f t="shared" si="97"/>
        <v>0</v>
      </c>
      <c r="CP130">
        <f t="shared" si="98"/>
        <v>0</v>
      </c>
      <c r="CR130">
        <v>4</v>
      </c>
      <c r="CS130" t="s">
        <v>63</v>
      </c>
      <c r="CT130">
        <f t="shared" si="99"/>
        <v>20</v>
      </c>
      <c r="CU130">
        <f t="shared" si="100"/>
        <v>7</v>
      </c>
      <c r="CV130">
        <f t="shared" si="101"/>
        <v>8</v>
      </c>
      <c r="CW130">
        <f t="shared" si="102"/>
        <v>5.5</v>
      </c>
      <c r="CX130">
        <f t="shared" si="103"/>
        <v>9.5</v>
      </c>
      <c r="CY130">
        <f t="shared" si="104"/>
        <v>7.5</v>
      </c>
      <c r="CZ130">
        <f t="shared" si="105"/>
        <v>7</v>
      </c>
    </row>
    <row r="131" spans="1:104" x14ac:dyDescent="0.3">
      <c r="A131">
        <f t="shared" ref="A131:A194" si="106">IF(B131 &gt;= 3.7, 25, IF(B131 &gt;= 3.3, 20, IF(B131 &gt;= 3, 15, IF(B131 &gt;= 2, 10, 0))))</f>
        <v>20</v>
      </c>
      <c r="B131">
        <v>3.3</v>
      </c>
      <c r="C131" t="s">
        <v>49</v>
      </c>
      <c r="D131" t="s">
        <v>160</v>
      </c>
      <c r="E131" t="s">
        <v>51</v>
      </c>
      <c r="F131" t="s">
        <v>57</v>
      </c>
      <c r="G131" t="s">
        <v>81</v>
      </c>
      <c r="H131" t="s">
        <v>73</v>
      </c>
      <c r="I131">
        <f t="shared" ref="I131:I194" si="107">IF(ISBLANK(D131),0,IF(F131="universitylevel",IF(E131="team",IF(G131="1st",IF(H131="leader",3,4),IF(G131="2nd",IF(H131="leader",2,3),IF(G131="3rd",IF(H131="leader",1,3),IF(H131="leader",0.5,1)))),0),IF(F131="nationallevel",IF(E131="team",IF(G131="1st",IF(H131="leader",4,5),IF(G131="2nd",IF(H131="leader",3,4),IF(G131="3rd",IF(H131="leader",2,3),IF(H131="leader",0.5,1)))),0),IF(E131="team",IF(G131="1st",IF(H131="leader",5,10),IF(G131="2nd",IF(H131="leader",4,5),IF(G131="3rd",IF(H131="leader",3,4),IF(H131="leader",0.5,1)))),0))))</f>
        <v>2</v>
      </c>
      <c r="J131">
        <f t="shared" ref="J131:J194" si="108">IF(ISBLANK(D131),0,IF(F131="universitylevel",IF(E131="team",IF(G131="1st",IF(H131="leader",3,0),IF(G131="2nd",IF(H131="leader",2,0),IF(G131="3rd",IF(H131="leader",1,0),IF(H131="leader",0.5,0)))),0),IF(F131="nationallevel",IF(E131="team",IF(G131="1st",IF(H131="leader",4,0),IF(G131="2nd",IF(H131="leader",3,0),IF(G131="3rd",IF(H131="leader",2,0),IF(H131="leader",0.5,0)))),0),IF(E131="team",IF(G131="1st",IF(H131="leader",5,0),IF(G131="2nd",IF(H131="leader",4,0),IF(G131="3rd",IF(H131="leader",3,0),IF(H131="leader",0.5,0)))),0))))</f>
        <v>2</v>
      </c>
      <c r="K131">
        <f t="shared" ref="K131:K194" si="109">IF(ISBLANK(D131),0,IF(F131="universitylevel",IF(E131="team",IF(G131="1st",IF(H131="leader",3,3),IF(G131="2nd",IF(H131="leader",2,2),IF(G131="3rd",IF(H131="leader",1,1),IF(H131="leader",0.5,0.5)))),IF(G131="1st",5,IF(G131="2nd",2,IF(G131="3rd",1,0.5)))),IF(F131="nationallevel",IF(E131="team",IF(G131="1st",IF(H131="leader",4,5),IF(G131="2nd",IF(H131="leader",3,3),IF(G131="3rd",IF(H131="leader",2,2),IF(H131="leader",0.5,0.5)))),IF(G131="1st",5,IF(G131="2nd",5,IF(G131="3rd",2,0.5)))),IF(E131="team",IF(G131="1st",IF(H131="leader",5,5),IF(G131="2nd",IF(H131="leader",4,5),IF(G131="3rd",IF(H131="leader",3,3),IF(H131="leader",0.5,0.5)))),IF(G131="1st",5,IF(G131="2nd",5,IF(G131="3rd",5,0.5)))))))</f>
        <v>2</v>
      </c>
      <c r="L131">
        <f t="shared" ref="L131:L194" si="110">IF(ISBLANK(D131),0,IF(F131="universitylevel",IF(E131="team",IF(G131="1st",IF(H131="leader",3,4),IF(G131="2nd",IF(H131="leader",2,3),IF(G131="3rd",IF(H131="leader",1,1),IF(H131="leader",0.5,0.5)))),IF(G131="1st",5,IF(G131="2nd",5,IF(G131="3rd",3,1)))),IF(F131="nationallevel",IF(E131="team",IF(G131="1st",IF(H131="leader",4,5),IF(G131="2nd",IF(H131="leader",3,4),IF(G131="3rd",IF(H131="leader",2,3),IF(H131="leader",0.5,0.5)))),IF(G131="1st",10,IF(G131="2nd",5,IF(G131="3rd",5,1)))),IF(E131="team",IF(G131="1st",IF(H131="leader",5,5),IF(G131="2nd",IF(H131="leader",4,5),IF(G131="3rd",IF(H131="leader",3,4),IF(H131="leader",0.5,0.5)))),IF(G131="1st",15,IF(G131="2nd",10,IF(G131="3rd",5,1)))))))</f>
        <v>2</v>
      </c>
      <c r="M131">
        <f t="shared" ref="M131:M194" si="111">IF(ISBLANK(D131),0,IF(F131="universitylevel",IF(E131="team",IF(G131="1st",IF(H131="leader",3,4),IF(G131="2nd",IF(H131="leader",2,2),IF(G131="3rd",IF(H131="leader",1,1),IF(H131="leader",0.5,0.5)))),IF(G131="1st",5,IF(G131="2nd",3,IF(G131="3rd",1,1)))),IF(F131="nationallevel",IF(E131="team",IF(G131="1st",IF(H131="leader",4,5),IF(G131="2nd",IF(H131="leader",3,4),IF(G131="3rd",IF(H131="leader",2,2),IF(H131="leader",0.5,0.5)))),IF(G131="1st",5,IF(G131="2nd",5,IF(G131="3rd",3,1)))),IF(E131="team",IF(G131="1st",IF(H131="leader",5,5),IF(G131="2nd",IF(H131="leader",4,3),IF(G131="3rd",IF(H131="leader",3,4),IF(H131="leader",0.5,0.5)))),IF(G131="1st",5,IF(G131="2nd",5,IF(G131="3rd",5,1)))))))</f>
        <v>2</v>
      </c>
      <c r="S131">
        <f t="shared" ref="S131:S194" si="112">IF(ISBLANK(N131),0,IF(P131="universitylevel",IF(O131="team",IF(Q131="1st",IF(R131="leader",3,4),IF(Q131="2nd",IF(R131="leader",2,3),IF(Q131="3rd",IF(R131="leader",1,3),IF(R131="leader",0.5,1)))),0),IF(P131="nationallevel",IF(O131="team",IF(Q131="1st",IF(R131="leader",4,5),IF(Q131="2nd",IF(R131="leader",3,4),IF(Q131="3rd",IF(R131="leader",2,3),IF(R131="leader",0.5,1)))),0),IF(O131="team",IF(Q131="1st",IF(R131="leader",5,10),IF(Q131="2nd",IF(R131="leader",4,5),IF(Q131="3rd",IF(R131="leader",3,4),IF(R131="leader",0.5,1)))),0))))</f>
        <v>0</v>
      </c>
      <c r="T131">
        <f t="shared" ref="T131:T194" si="113">IF(ISBLANK(N131),0,IF(P131="universitylevel",IF(O131="team",IF(Q131="1st",IF(R131="leader",3,0),IF(Q131="2nd",IF(R131="leader",2,0),IF(Q131="3rd",IF(R131="leader",1,0),IF(R131="leader",0.5,0)))),0),IF(P131="nationallevel",IF(O131="team",IF(Q131="1st",IF(R131="leader",4,0),IF(Q131="2nd",IF(R131="leader",3,0),IF(Q131="3rd",IF(R131="leader",2,0),IF(R131="leader",0.5,0)))),0),IF(O131="team",IF(Q131="1st",IF(R131="leader",5,0),IF(Q131="2nd",IF(R131="leader",4,0),IF(Q131="3rd",IF(R131="leader",3,0),IF(R131="leader",0.5,0)))),0))))</f>
        <v>0</v>
      </c>
      <c r="U131">
        <f t="shared" ref="U131:U194" si="114">IF(ISBLANK(N131),0,IF(P131="universitylevel",IF(O131="team",IF(Q131="1st",IF(R131="leader",3,4),IF(Q131="2nd",IF(R131="leader",2,3),IF(Q131="3rd",IF(R131="leader",1,1),IF(R131="leader",0.5,0.5)))),IF(Q131="1st",5,IF(Q131="2nd",5,IF(Q131="3rd",3,1)))),IF(P131="nationallevel",IF(O131="team",IF(Q131="1st",IF(R131="leader",4,5),IF(Q131="2nd",IF(R131="leader",3,4),IF(Q131="3rd",IF(R131="leader",2,3),IF(R131="leader",0.5,0.5)))),IF(Q131="1st",10,IF(Q131="2nd",5,IF(Q131="3rd",5,1)))),IF(O131="team",IF(Q131="1st",IF(R131="leader",5,5),IF(Q131="2nd",IF(R131="leader",4,5),IF(Q131="3rd",IF(R131="leader",3,4),IF(R131="leader",0.5,0.5)))),IF(Q131="1st",15,IF(Q131="2nd",10,IF(Q131="3rd",5,1)))))))</f>
        <v>0</v>
      </c>
      <c r="V131">
        <f t="shared" ref="V131:V194" si="115">IF(ISBLANK(N131),0,IF(P131="universitylevel",IF(O131="team",IF(Q131="1st",IF(R131="leader",3,4),IF(Q131="2nd",IF(R131="leader",2,2),IF(Q131="3rd",IF(R131="leader",1,1),IF(R131="leader",0.5,0.5)))),IF(Q131="1st",5,IF(Q131="2nd",3,IF(Q131="3rd",1,1)))),IF(P131="nationallevel",IF(O131="team",IF(Q131="1st",IF(R131="leader",4,5),IF(Q131="2nd",IF(R131="leader",3,4),IF(Q131="3rd",IF(R131="leader",2,2),IF(R131="leader",0.5,0.5)))),IF(Q131="1st",5,IF(Q131="2nd",5,IF(Q131="3rd",3,1)))),IF(O131="team",IF(Q131="1st",IF(R131="leader",5,5),IF(Q131="2nd",IF(R131="leader",4,3),IF(Q131="3rd",IF(R131="leader",3,4),IF(R131="leader",0.5,0.5)))),IF(Q131="1st",5,IF(Q131="2nd",5,IF(Q131="3rd",5,1)))))))</f>
        <v>0</v>
      </c>
      <c r="W131">
        <f t="shared" ref="W131:W194" si="116">IF(ISBLANK(N131),0,IF(P131="universitylevel",IF(O131="team",IF(Q131="1st",IF(R131="leader",3,3),IF(Q131="2nd",IF(R131="leader",2,2),IF(Q131="3rd",IF(R131="leader",1,1),IF(R131="leader",0.5,0.5)))),IF(Q131="1st",5,IF(Q131="2nd",2,IF(Q131="3rd",1,0.5)))),IF(P131="nationallevel",IF(O131="team",IF(Q131="1st",IF(R131="leader",4,5),IF(Q131="2nd",IF(R131="leader",3,3),IF(Q131="3rd",IF(R131="leader",2,2),IF(R131="leader",0.5,0.5)))),IF(Q131="1st",5,IF(Q131="2nd",5,IF(Q131="3rd",2,0.5)))),IF(O131="team",IF(Q131="1st",IF(R131="leader",5,5),IF(Q131="2nd",IF(R131="leader",4,5),IF(Q131="3rd",IF(R131="leader",3,3),IF(R131="leader",0.5,0.5)))),IF(Q131="1st",5,IF(Q131="2nd",5,IF(Q131="3rd",5,0.5)))))))</f>
        <v>0</v>
      </c>
      <c r="AC131">
        <f t="shared" ref="AC131:AC194" si="117">IF(ISBLANK(X131),0,IF(Z131="universitylevel",IF(Y131="team",IF(AA131="1st",IF(AB131="leader",3,4),IF(AA131="2nd",IF(AB131="leader",2,3),IF(AA131="3rd",IF(AB131="leader",1,3),IF(AB131="leader",0.5,1)))),0),IF(Z131="nationallevel",IF(Y131="team",IF(AA131="1st",IF(AB131="leader",4,5),IF(AA131="2nd",IF(AB131="leader",3,4),IF(AA131="3rd",IF(AB131="leader",2,3),IF(AB131="leader",0.5,1)))),0),IF(Y131="team",IF(AA131="1st",IF(AB131="leader",5,10),IF(AA131="2nd",IF(AB131="leader",4,5),IF(AA131="3rd",IF(AB131="leader",3,4),IF(AB131="leader",0.5,1)))),0))))</f>
        <v>0</v>
      </c>
      <c r="AD131">
        <f t="shared" ref="AD131:AD194" si="118">IF(ISBLANK(X131),0,IF(Z131="universitylevel",IF(Y131="team",IF(AA131="1st",IF(AB131="leader",3,0),IF(AA131="2nd",IF(AB131="leader",2,0),IF(AA131="3rd",IF(AB131="leader",1,0),IF(AB131="leader",0.5,0)))),0),IF(Z131="nationallevel",IF(Y131="team",IF(AA131="1st",IF(AB131="leader",4,0),IF(AA131="2nd",IF(AB131="leader",3,0),IF(AA131="3rd",IF(AB131="leader",2,0),IF(AB131="leader",0.5,0)))),0),IF(Y131="team",IF(AA131="1st",IF(AB131="leader",5,0),IF(AA131="2nd",IF(AB131="leader",4,0),IF(AA131="3rd",IF(AB131="leader",3,0),IF(AB131="leader",0.5,0)))),0))))</f>
        <v>0</v>
      </c>
      <c r="AE131">
        <f t="shared" ref="AE131:AE194" si="119">IF(ISBLANK(X131),0,IF(Z131="universitylevel",IF(Y131="team",IF(AA131="1st",IF(AB131="leader",3,4),IF(AA131="2nd",IF(AB131="leader",2,3),IF(AA131="3rd",IF(AB131="leader",1,1),IF(AB131="leader",0.5,0.5)))),IF(AA131="1st",5,IF(AA131="2nd",5,IF(AA131="3rd",3,1)))),IF(Z131="nationallevel",IF(Y131="team",IF(AA131="1st",IF(AB131="leader",4,5),IF(AA131="2nd",IF(AB131="leader",3,4),IF(AA131="3rd",IF(AB131="leader",2,3),IF(AB131="leader",0.5,0.5)))),IF(AA131="1st",10,IF(AA131="2nd",5,IF(AA131="3rd",5,1)))),IF(Y131="team",IF(AA131="1st",IF(AB131="leader",5,5),IF(AA131="2nd",IF(AB131="leader",4,5),IF(AA131="3rd",IF(AB131="leader",3,4),IF(AB131="leader",0.5,0.5)))),IF(AA131="1st",15,IF(AA131="2nd",10,IF(AA131="3rd",5,1)))))))</f>
        <v>0</v>
      </c>
      <c r="AF131">
        <f t="shared" ref="AF131:AF194" si="120">IF(ISBLANK(X131),0,IF(Z131="universitylevel",IF(Y131="team",IF(AA131="1st",IF(AB131="leader",3,4),IF(AA131="2nd",IF(AB131="leader",2,2),IF(AA131="3rd",IF(AB131="leader",1,1),IF(AB131="leader",0.5,0.5)))),IF(AA131="1st",5,IF(AA131="2nd",3,IF(AA131="3rd",1,1)))),IF(Z131="nationallevel",IF(Y131="team",IF(AA131="1st",IF(AB131="leader",4,5),IF(AA131="2nd",IF(AB131="leader",3,4),IF(AA131="3rd",IF(AB131="leader",2,2),IF(AB131="leader",0.5,0.5)))),IF(AA131="1st",5,IF(AA131="2nd",5,IF(AA131="3rd",3,1)))),IF(Y131="team",IF(AA131="1st",IF(AB131="leader",5,5),IF(AB131="2nd",IF(AB131="leader",4,3),IF(AA131="3rd",IF(AB131="leader",3,4),IF(AB131="leader",0.5,0.5)))),IF(AA131="1st",5,IF(AA131="2nd",5,IF(AA131="3rd",5,1)))))))</f>
        <v>0</v>
      </c>
      <c r="AG131">
        <f t="shared" ref="AG131:AG194" si="121">IF(ISBLANK(X131),0,IF(Z131="universitylevel",IF(Y131="team",IF(AA131="1st",IF(AB131="leader",3,3),IF(AA131="2nd",IF(AB131="leader",2,2),IF(AA131="3rd",IF(AB131="leader",1,1),IF(AB131="leader",0.5,0.5)))),IF(AA131="1st",5,IF(AA131="2nd",2,IF(AA131="3rd",1,0.5)))),IF(Z131="nationallevel",IF(Y131="team",IF(AA131="1st",IF(AB131="leader",4,5),IF(AA131="2nd",IF(AB131="leader",3,3),IF(AA131="3rd",IF(AB131="leader",2,2),IF(AB131="leader",0.5,0.5)))),IF(AA131="1st",5,IF(AA131="2nd",5,IF(AA131="3rd",2,0.5)))),IF(Y131="team",IF(AA131="1st",IF(AB131="leader",5,5),IF(AA131="2nd",IF(AB131="leader",4,5),IF(AA131="3rd",IF(AB131="leader",3,3),IF(AB131="leader",0.5,0.5)))),IF(AA131="1st",5,IF(AA131="2nd",5,IF(AA131="3rd",5,0.5)))))))</f>
        <v>0</v>
      </c>
      <c r="AI131" t="s">
        <v>221</v>
      </c>
      <c r="AJ131" t="s">
        <v>55</v>
      </c>
      <c r="AK131">
        <f t="shared" ref="AK131:AK194" si="122">IF(ISBLANK(AI131),0,IF(AJ131="president",5,IF(AJ131="lead",4,3)))</f>
        <v>4</v>
      </c>
      <c r="AL131">
        <f t="shared" ref="AL131:AL194" si="123">IF(ISBLANK(AI131),0,IF(AJ131="president",5,IF(AJ131="lead",3,0)))</f>
        <v>3</v>
      </c>
      <c r="AM131">
        <f t="shared" ref="AM131:AM194" si="124">IF(ISBLANK(AI131),0,IF(AJ131="president",3,IF(AJ131="lead",2,1)))</f>
        <v>2</v>
      </c>
      <c r="AN131">
        <f t="shared" ref="AN131:AN194" si="125">IF(ISBLANK(AI131),0,IF(AJ131="president",2,IF(AJ131="lead",1,1)))</f>
        <v>1</v>
      </c>
      <c r="AO131" t="s">
        <v>87</v>
      </c>
      <c r="AP131" t="s">
        <v>54</v>
      </c>
      <c r="AQ131">
        <f t="shared" ref="AQ131:AQ194" si="126">IF(ISBLANK(AO131),0,IF(AP131="president",5,IF(AP131="lead",4,3)))</f>
        <v>3</v>
      </c>
      <c r="AR131">
        <f t="shared" ref="AR131:AR194" si="127">IF(ISBLANK(AO131),0,IF(AP131="president",5,IF(AP131="lead",3,0)))</f>
        <v>0</v>
      </c>
      <c r="AS131">
        <f t="shared" ref="AS131:AS194" si="128">IF(ISBLANK(AO131),0,IF(AP131="president",3,IF(AP131="lead",2,1)))</f>
        <v>1</v>
      </c>
      <c r="AT131">
        <f t="shared" ref="AT131:AT194" si="129">IF(ISBLANK(AO131),0,IF(AP131="president",3,IF(AP131="lead",2,1)))</f>
        <v>1</v>
      </c>
      <c r="AW131">
        <f t="shared" ref="AW131:AW194" si="130">IF(ISBLANK(AU131),0,IF(AV131="president",5,IF(AV131="lead",4,3)))</f>
        <v>0</v>
      </c>
      <c r="AX131">
        <f t="shared" ref="AX131:AX194" si="131">IF(ISBLANK(AU131),0,IF(AV131="president",5,IF(AV131="lead",3,0)))</f>
        <v>0</v>
      </c>
      <c r="AY131">
        <f t="shared" ref="AY131:AY194" si="132">IF(ISBLANK(AU131),0,IF(AV131="president",3,IF(AV131="lead",2,1)))</f>
        <v>0</v>
      </c>
      <c r="AZ131">
        <f t="shared" ref="AZ131:AZ194" si="133">IF(ISBLANK(AU131),0,IF(AV131="president",3,IF(AV131="lead",2,1)))</f>
        <v>0</v>
      </c>
      <c r="BA131" t="s">
        <v>200</v>
      </c>
      <c r="BB131" t="s">
        <v>80</v>
      </c>
      <c r="BC131" t="s">
        <v>68</v>
      </c>
      <c r="BD131" t="s">
        <v>51</v>
      </c>
      <c r="BE131" t="s">
        <v>197</v>
      </c>
      <c r="BF131">
        <f t="shared" ref="BF131:BF194" si="134">(IF(ISBLANK(BA131),0,IF(BD131="team",IF(BB131="universitylevel",IF(BC131="1st",IF(BE131="captain",2,IF(BE131="vicecaptain",3,4)),IF(BC131="2nd",IF(BE131="captain",1,IF(BE131="vicecaptain",2,3)),IF(BC131="3rd",IF(BE131="captain",1,IF(BE131="vicecaptain",1.5,3)),IF(BE131="captain",1,IF(BE131="vicecaptain",1.5,1))))),0),0)))+(IF(ISBLANK(BA131),0,IF(BD131="team",IF(BB131="nationallevel",IF(BC131="1st",IF(BE131="captain",2,IF(BE131="vicecaptain",3,4)),IF(BC131="2nd",IF(BE131="captain",2,IF(BE131="vicecaptain",3,4)),IF(BC131="3rd",IF(BE131="captain",1,IF(BE131="vicecaptain",2,3)),IF(BE131="captain",1,IF(BE131="vicecaptain",1.5,1))))),0),0)))+(IF(ISBLANK(BA131),0,IF(BD131="team",IF(BB131="internationallevel",IF(BC131="1st",IF(BE131="captain",2,IF(BE131="vicecaptain",3,5)),IF(BC131="2nd",IF(BE131="captain",2,IF(BE131="vicecaptain",3,4)),IF(BC131="3rd",IF(BE131="captain",2,IF(BE131="vicecaptain",3,4)),IF(BE131="captain",1,IF(BE131="vicecaptain",1.5,1))))),0),0)))</f>
        <v>3</v>
      </c>
      <c r="BG131">
        <f t="shared" ref="BG131:BG194" si="135">IF(ISBLANK(BA131),0,IF(BD131="team",IF(BB131="universitylevel",IF(BC131="1st",IF(BE131="captain",2,IF(BE131="vicecaptain",1,0)),IF(BC131="2nd",IF(BE131="captain",2,IF(BE131="vicecaptain",1,0)),IF(BC131="3rd",IF(BE131="captain",1,IF(BE131="vicecaptain",0.5,0)),IF(BE131="captain",0.5,0)))),IF(BB131="nationallevel",IF(BC131="1st",IF(BE131="captain",3,IF(BE131="vicecaptain",2,0)),IF(BC131="2nd",IF(BE131="captain",2,IF(BE131="vicecaptain",1,0)),IF(BC131="3rd",IF(BE131="captain",2,IF(BE131="vicecaptain",1,0)),IF(BE131="captain",0.5,0)))),IF(BC131="1st",IF(BE131="captain",3,IF(BE131="vicecaptain",2,0)),IF(BC131="2nd",IF(BE131="captain",3,IF(BE131="vicecaptain",2,0)),IF(BC131="3rd",IF(BE131="captain",2,IF(BE131="vicecaptain",1,0)),IF(BE131="captain",0.5,0)))))),0))</f>
        <v>2</v>
      </c>
      <c r="BH131">
        <f t="shared" ref="BH131:BH194" si="136">IF(ISBLANK(BA131),0,IF(BD131="team",IF(BB131="universitylevel",IF(BC131="1st",IF(BE131="captain",3,IF(BE131="vicecaptain",3,3)),IF(BC131="2nd",IF(BE131="captain",3,IF(BE131="vicecaptain",3,3)),IF(BC131="3rd",IF(BE131="captain",3,IF(BE131="vicecaptain",3,2)),IF(BE131="captain",0.5,IF(BE131="vicecaptain",0.5,1))))),0),IF(BB131="universitylevel",IF(BC131="1st",7,IF(BC131="2nd",6,IF(BC131="3rd",5,2))))))</f>
        <v>0</v>
      </c>
      <c r="BN131">
        <f t="shared" ref="BN131:BN194" si="137">IF(ISBLANK(BI131),0,IF(BK131="team",IF(BJ131="universitylevel",IF(BL131="1st",IF(BM131="captain",2,IF(BM131="vicecaptain",1,0)),IF(BL131="2nd",IF(BM131="captain",2,IF(BM131="vicecaptain",1,0)),IF(BL131="3rd",IF(BM131="captain",1,IF(BM131="vicecaptain",0.5,0)),IF(BM131="captain",0.5,0)))),IF(BJ131="nationallevel",IF(BL131="1st",IF(BM131="captain",3,IF(BM131="vicecaptain",2,0)),IF(BL131="2nd",IF(BM131="captain",2,IF(BM131="vicecaptain",1,0)),IF(BL131="3rd",IF(BM131="captain",2,IF(BM131="vicecaptain",1,0)),IF(BM131="captain",0.5,0)))),IF(BL131="1st",IF(BM131="captain",3,IF(BM131="vicecaptain",2,0)),IF(BL131="2nd",IF(BM131="captain",3,IF(BM131="vicecaptain",2,0)),IF(BM131="3rd",IF(BM131="captain",2,IF(BM131="vicecaptain",1,0)),IF(BM131="captain",0.5,0)))))),0))</f>
        <v>0</v>
      </c>
      <c r="BO131">
        <f t="shared" ref="BO131:BO194" si="138">(IF(ISBLANK(BI131),0,IF(BK131="team",IF(BJ131="universitylevel",IF(BL131="1st",IF(BM131="captain",2,IF(BM131="vicecaptain",3,4)),IF(BL131="2nd",IF(BM131="captain",1,IF(BM131="vicecaptain",2,3)),IF(BL131="3rd",IF(BM131="captain",1,IF(BM131="vicecaptain",1.5,3)),IF(BM131="captain",1,IF(BM131="vicecaptain",1.5,1))))),0),0)))+(IF(ISBLANK(BI131),0,IF(BK131="team",IF(BJ131="nationallevel",IF(BL131="1st",IF(BM131="captain",2,IF(BM131="vicecaptain",3,4)),IF(BL131="2nd",IF(BM131="captain",2,IF(BM131="vicecaptain",3,4)),IF(BL131="3rd",IF(BM131="captain",1,IF(BM131="vicecaptain",2,3)),IF(BM131="captain",1,IF(BM131="vicecaptain",1.5,1))))),0),0)))+(IF(ISBLANK(BI131),0,IF(BK131="team",IF(BJ131="internationallevel",IF(BL131="1st",IF(BM131="captain",2,IF(BM131="vicecaptain",3,5)),IF(BL131="2nd",IF(BM131="captain",2,IF(BM131="vicecaptain",3,4)),IF(BL131="3rd",IF(BM131="captain",2,IF(BM131="vicecaptain",3,4)),IF(BM131="captain",1,IF(BM131="vicecaptain",1.5,1))))),0),0)))</f>
        <v>0</v>
      </c>
      <c r="BP131">
        <f t="shared" ref="BP131:BP194" si="139">IF(ISBLANK(BI131),0,IF(BK131="team",IF(BJ131="universitylevel",IF(BL131="1st",IF(BM131="captain",3,IF(BM131="vicecaptain",3,3)),IF(BL131="2nd",IF(BM131="captain",3,IF(BM131="vicecaptain",3,3)),IF(BL131="3rd",IF(BM131="captain",3,IF(BM131="vicecaptain",3,2)),IF(BM131="captain",0.5,IF(BM131="vicecaptain",0.5,1))))),0),IF(BJ131="universitylevel",IF(BL131="1st",7,IF(BL131="2nd",6,IF(BL131="3rd",5,2))))))</f>
        <v>0</v>
      </c>
      <c r="BV131">
        <f t="shared" ref="BV131:BV194" si="140">IF(ISBLANK(BQ131),0,IF(BS131="team",IF(BR131="universitylevel",IF(BT131="1st",IF(BU131="captain",2,IF(BU131="vicecaptain",1,0)),IF(BT131="2nd",IF(BU131="captain",2,IF(BU131="vicecaptain",1,0)),IF(BT131="3rd",IF(BU131="captain",1,IF(BU131="vicecaptain",0.5,0)),IF(BU131="captain",0.5,0)))),IF(BR131="nationallevel",IF(BT131="1st",IF(BU131="captain",3,IF(BU131="vicecaptain",2,0)),IF(BT131="2nd",IF(BU131="captain",2,IF(BU131="vicecaptain",1,0)),IF(BT131="3rd",IF(BU131="captain",2,IF(BU131="vicecaptain",1,0)),IF(BU131="captain",0.5,0)))),IF(BT131="1st",IF(BU131="captain",3,IF(BU131="vicecaptain",2,0)),IF(BT131="2nd",IF(BU131="captain",3,IF(BU131="vicecaptain",2,0)),IF(BT131="3rd",IF(BU131="captain",2,IF(BU131="vicecaptain",1,0)),IF(BU131="captain",0.5,0)))))),0))</f>
        <v>0</v>
      </c>
      <c r="BW131">
        <f t="shared" ref="BW131:BW194" si="141">(IF(ISBLANK(BQ131),0,IF(BS131="team",IF(BR131="universitylevel",IF(BT131="1st",IF(BU131="captain",2,IF(BU131="vicecaptain",3,4)),IF(BT131="2nd",IF(BU131="captain",1,IF(BU131="vicecaptain",2,3)),IF(BT131="3rd",IF(BU131="captain",1,IF(BU131="vicecaptain",1.5,3)),IF(BU131="captain",1,IF(BU131="vicecaptain",1.5,1))))),0),0)))+(IF(ISBLANK(BQ131),0,IF(BS131="team",IF(BR131="nationallevel",IF(BT131="1st",IF(BU131="captain",2,IF(BU131="vicecaptain",3,4)),IF(BT131="2nd",IF(BU131="captain",2,IF(BU131="vicecaptain",3,4)),IF(BT131="3rd",IF(BU131="captain",1,IF(BU131="vicecaptain",2,3)),IF(BU131="captain",1,IF(BU131="vicecaptain",1.5,1))))),0),0)))+(IF(ISBLANK(BQ131),0,IF(BS131="team",IF(BR131="internationallevel",IF(BT131="1st",IF(BU131="captain",2,IF(BU131="vicecaptain",3,5)),IF(BT131="2nd",IF(BU131="captain",2,IF(BU131="vicecaptain",3,4)),IF(BT131="3rd",IF(BU131="captain",2,IF(BU131="vicecaptain",3,4)),IF(BU131="captain",1,IF(BU131="vicecaptain",1.5,1))))),0),0)))</f>
        <v>0</v>
      </c>
      <c r="BX131">
        <f t="shared" ref="BX131:BX194" si="142">IF(ISBLANK(BQ131),0,IF(BS131="team",IF(BR131="universitylevel",IF(BT131="1st",IF(BU131="captain",3,IF(BU131="vicecaptain",3,3)),IF(BT131="2nd",IF(BU131="captain",3,IF(BU131="vicecaptain",3,3)),IF(BT131="3rd",IF(BU131="captain",3,IF(BU131="vicecaptain",3,2)),IF(BU131="captain",0.5,IF(BU131="vicecaptain",0.5,1))))),0),IF(BR131="universitylevel",IF(BT131="1st",7,IF(BT131="2nd",6,IF(BT131="3rd",5,2))))))</f>
        <v>0</v>
      </c>
      <c r="BY131" t="s">
        <v>328</v>
      </c>
      <c r="BZ131" t="s">
        <v>65</v>
      </c>
      <c r="CB131">
        <f t="shared" ref="CB131:CB194" si="143">IF(ISBLANK(BY131),0,IF(BZ131="expert",10,IF(BZ131="intermediate",10,5)))</f>
        <v>10</v>
      </c>
      <c r="CC131">
        <f t="shared" ref="CC131:CC194" si="144">IF(ISBLANK(BY131),0,IF(BZ131="expert",10,IF(BZ131="intermediate",5,5)))</f>
        <v>5</v>
      </c>
      <c r="CD131">
        <f t="shared" ref="CD131:CD194" si="145">IF(ISBLANK(BY131),0,5)</f>
        <v>5</v>
      </c>
      <c r="CE131" t="s">
        <v>323</v>
      </c>
      <c r="CF131" t="s">
        <v>65</v>
      </c>
      <c r="CH131">
        <f t="shared" ref="CH131:CH194" si="146">IF(ISBLANK(CE131),0,IF(CF131="expert",10,IF(CF131="intermediate",10,5)))</f>
        <v>10</v>
      </c>
      <c r="CI131">
        <f t="shared" ref="CI131:CI194" si="147">IF(ISBLANK(CE131),0,IF(CF131="expert",10,IF(CF131="intermediate",5,5)))</f>
        <v>5</v>
      </c>
      <c r="CJ131">
        <f t="shared" ref="CJ131:CJ194" si="148">IF(ISBLANK(CE132),0,5)</f>
        <v>5</v>
      </c>
      <c r="CN131">
        <f t="shared" ref="CN131:CN194" si="149">IF(ISBLANK(CK131),0,IF(CL131="expert",10,IF(CL131="intermediate",10,5)))</f>
        <v>0</v>
      </c>
      <c r="CO131">
        <f t="shared" ref="CO131:CO194" si="150">IF(ISBLANK(CK131),0,IF(CL131="expert",10,IF(CL131="intermediate",5,5)))</f>
        <v>0</v>
      </c>
      <c r="CP131">
        <f t="shared" ref="CP131:CP194" si="151">IF(ISBLANK(CK131),0,5)</f>
        <v>0</v>
      </c>
      <c r="CR131">
        <v>6</v>
      </c>
      <c r="CS131" t="s">
        <v>63</v>
      </c>
      <c r="CT131">
        <f t="shared" ref="CT131:CT194" si="152">A131+CB131+CH131+CN131</f>
        <v>40</v>
      </c>
      <c r="CU131">
        <f t="shared" ref="CU131:CU194" si="153">J131+T131+AD131+AL131+AR131+AX131+BG131+BN131+BV131</f>
        <v>7</v>
      </c>
      <c r="CV131">
        <f t="shared" ref="CV131:CV194" si="154">AK131+AQ131+AW131</f>
        <v>7</v>
      </c>
      <c r="CW131">
        <f t="shared" ref="CW131:CW194" si="155">L131+U131+AE131+CC131+CI131+CO131</f>
        <v>12</v>
      </c>
      <c r="CX131">
        <f t="shared" ref="CX131:CX194" si="156">M131+V131+AF131+AN131+AT131+AZ131+BH131+BP131+BX131</f>
        <v>4</v>
      </c>
      <c r="CY131">
        <f t="shared" ref="CY131:CY194" si="157">K131+W131+AG131+CD131+CJ131+CP131</f>
        <v>12</v>
      </c>
      <c r="CZ131">
        <f t="shared" ref="CZ131:CZ194" si="158">I131+S131+AC131+AM131+AS131+AY131+BF131+BO131+BW131</f>
        <v>8</v>
      </c>
    </row>
    <row r="132" spans="1:104" x14ac:dyDescent="0.3">
      <c r="A132">
        <f t="shared" si="106"/>
        <v>15</v>
      </c>
      <c r="B132">
        <v>3.2</v>
      </c>
      <c r="C132" t="s">
        <v>49</v>
      </c>
      <c r="D132" t="s">
        <v>318</v>
      </c>
      <c r="E132" t="s">
        <v>59</v>
      </c>
      <c r="F132" t="s">
        <v>57</v>
      </c>
      <c r="G132" t="s">
        <v>68</v>
      </c>
      <c r="I132">
        <f t="shared" si="107"/>
        <v>0</v>
      </c>
      <c r="J132">
        <f t="shared" si="108"/>
        <v>0</v>
      </c>
      <c r="K132">
        <f t="shared" si="109"/>
        <v>5</v>
      </c>
      <c r="L132">
        <f t="shared" si="110"/>
        <v>5</v>
      </c>
      <c r="M132">
        <f t="shared" si="111"/>
        <v>5</v>
      </c>
      <c r="N132" t="s">
        <v>146</v>
      </c>
      <c r="O132" t="s">
        <v>51</v>
      </c>
      <c r="P132" t="s">
        <v>80</v>
      </c>
      <c r="Q132" t="s">
        <v>53</v>
      </c>
      <c r="R132" t="s">
        <v>54</v>
      </c>
      <c r="S132">
        <f t="shared" si="112"/>
        <v>1</v>
      </c>
      <c r="T132">
        <f t="shared" si="113"/>
        <v>0</v>
      </c>
      <c r="U132">
        <f t="shared" si="114"/>
        <v>0.5</v>
      </c>
      <c r="V132">
        <f t="shared" si="115"/>
        <v>0.5</v>
      </c>
      <c r="W132">
        <f t="shared" si="116"/>
        <v>0.5</v>
      </c>
      <c r="AC132">
        <f t="shared" si="117"/>
        <v>0</v>
      </c>
      <c r="AD132">
        <f t="shared" si="118"/>
        <v>0</v>
      </c>
      <c r="AE132">
        <f t="shared" si="119"/>
        <v>0</v>
      </c>
      <c r="AF132">
        <f t="shared" si="120"/>
        <v>0</v>
      </c>
      <c r="AG132">
        <f t="shared" si="121"/>
        <v>0</v>
      </c>
      <c r="AI132" t="s">
        <v>87</v>
      </c>
      <c r="AJ132" t="s">
        <v>55</v>
      </c>
      <c r="AK132">
        <f t="shared" si="122"/>
        <v>4</v>
      </c>
      <c r="AL132">
        <f t="shared" si="123"/>
        <v>3</v>
      </c>
      <c r="AM132">
        <f t="shared" si="124"/>
        <v>2</v>
      </c>
      <c r="AN132">
        <f t="shared" si="125"/>
        <v>1</v>
      </c>
      <c r="AO132" t="s">
        <v>149</v>
      </c>
      <c r="AP132" t="s">
        <v>55</v>
      </c>
      <c r="AQ132">
        <f t="shared" si="126"/>
        <v>4</v>
      </c>
      <c r="AR132">
        <f t="shared" si="127"/>
        <v>3</v>
      </c>
      <c r="AS132">
        <f t="shared" si="128"/>
        <v>2</v>
      </c>
      <c r="AT132">
        <f t="shared" si="129"/>
        <v>2</v>
      </c>
      <c r="AW132">
        <f t="shared" si="130"/>
        <v>0</v>
      </c>
      <c r="AX132">
        <f t="shared" si="131"/>
        <v>0</v>
      </c>
      <c r="AY132">
        <f t="shared" si="132"/>
        <v>0</v>
      </c>
      <c r="AZ132">
        <f t="shared" si="133"/>
        <v>0</v>
      </c>
      <c r="BA132" t="s">
        <v>137</v>
      </c>
      <c r="BB132" t="s">
        <v>80</v>
      </c>
      <c r="BC132" t="s">
        <v>58</v>
      </c>
      <c r="BD132" t="s">
        <v>51</v>
      </c>
      <c r="BE132" t="s">
        <v>54</v>
      </c>
      <c r="BF132">
        <f t="shared" si="134"/>
        <v>3</v>
      </c>
      <c r="BG132">
        <f t="shared" si="135"/>
        <v>0</v>
      </c>
      <c r="BH132">
        <f t="shared" si="136"/>
        <v>0</v>
      </c>
      <c r="BN132">
        <f t="shared" si="137"/>
        <v>0</v>
      </c>
      <c r="BO132">
        <f t="shared" si="138"/>
        <v>0</v>
      </c>
      <c r="BP132">
        <f t="shared" si="139"/>
        <v>0</v>
      </c>
      <c r="BV132">
        <f t="shared" si="140"/>
        <v>0</v>
      </c>
      <c r="BW132">
        <f t="shared" si="141"/>
        <v>0</v>
      </c>
      <c r="BX132">
        <f t="shared" si="142"/>
        <v>0</v>
      </c>
      <c r="BY132" t="s">
        <v>329</v>
      </c>
      <c r="BZ132" t="s">
        <v>129</v>
      </c>
      <c r="CB132">
        <f t="shared" si="143"/>
        <v>10</v>
      </c>
      <c r="CC132">
        <f t="shared" si="144"/>
        <v>10</v>
      </c>
      <c r="CD132">
        <f t="shared" si="145"/>
        <v>5</v>
      </c>
      <c r="CE132" t="s">
        <v>330</v>
      </c>
      <c r="CF132" t="s">
        <v>65</v>
      </c>
      <c r="CH132">
        <f t="shared" si="146"/>
        <v>10</v>
      </c>
      <c r="CI132">
        <f t="shared" si="147"/>
        <v>5</v>
      </c>
      <c r="CJ132">
        <f t="shared" si="148"/>
        <v>5</v>
      </c>
      <c r="CN132">
        <f t="shared" si="149"/>
        <v>0</v>
      </c>
      <c r="CO132">
        <f t="shared" si="150"/>
        <v>0</v>
      </c>
      <c r="CP132">
        <f t="shared" si="151"/>
        <v>0</v>
      </c>
      <c r="CR132">
        <v>5</v>
      </c>
      <c r="CS132" t="s">
        <v>63</v>
      </c>
      <c r="CT132">
        <f t="shared" si="152"/>
        <v>35</v>
      </c>
      <c r="CU132">
        <f t="shared" si="153"/>
        <v>6</v>
      </c>
      <c r="CV132">
        <f t="shared" si="154"/>
        <v>8</v>
      </c>
      <c r="CW132">
        <f t="shared" si="155"/>
        <v>20.5</v>
      </c>
      <c r="CX132">
        <f t="shared" si="156"/>
        <v>8.5</v>
      </c>
      <c r="CY132">
        <f t="shared" si="157"/>
        <v>15.5</v>
      </c>
      <c r="CZ132">
        <f t="shared" si="158"/>
        <v>8</v>
      </c>
    </row>
    <row r="133" spans="1:104" x14ac:dyDescent="0.3">
      <c r="A133">
        <f t="shared" si="106"/>
        <v>20</v>
      </c>
      <c r="B133">
        <v>3.4</v>
      </c>
      <c r="C133" t="s">
        <v>49</v>
      </c>
      <c r="D133" t="s">
        <v>331</v>
      </c>
      <c r="E133" t="s">
        <v>51</v>
      </c>
      <c r="F133" t="s">
        <v>80</v>
      </c>
      <c r="G133" t="s">
        <v>58</v>
      </c>
      <c r="H133" t="s">
        <v>54</v>
      </c>
      <c r="I133">
        <f t="shared" si="107"/>
        <v>3</v>
      </c>
      <c r="J133">
        <f t="shared" si="108"/>
        <v>0</v>
      </c>
      <c r="K133">
        <f t="shared" si="109"/>
        <v>2</v>
      </c>
      <c r="L133">
        <f t="shared" si="110"/>
        <v>3</v>
      </c>
      <c r="M133">
        <f t="shared" si="111"/>
        <v>2</v>
      </c>
      <c r="S133">
        <f t="shared" si="112"/>
        <v>0</v>
      </c>
      <c r="T133">
        <f t="shared" si="113"/>
        <v>0</v>
      </c>
      <c r="U133">
        <f t="shared" si="114"/>
        <v>0</v>
      </c>
      <c r="V133">
        <f t="shared" si="115"/>
        <v>0</v>
      </c>
      <c r="W133">
        <f t="shared" si="116"/>
        <v>0</v>
      </c>
      <c r="AC133">
        <f t="shared" si="117"/>
        <v>0</v>
      </c>
      <c r="AD133">
        <f t="shared" si="118"/>
        <v>0</v>
      </c>
      <c r="AE133">
        <f t="shared" si="119"/>
        <v>0</v>
      </c>
      <c r="AF133">
        <f t="shared" si="120"/>
        <v>0</v>
      </c>
      <c r="AG133">
        <f t="shared" si="121"/>
        <v>0</v>
      </c>
      <c r="AI133" t="s">
        <v>149</v>
      </c>
      <c r="AJ133" t="s">
        <v>55</v>
      </c>
      <c r="AK133">
        <f t="shared" si="122"/>
        <v>4</v>
      </c>
      <c r="AL133">
        <f t="shared" si="123"/>
        <v>3</v>
      </c>
      <c r="AM133">
        <f t="shared" si="124"/>
        <v>2</v>
      </c>
      <c r="AN133">
        <f t="shared" si="125"/>
        <v>1</v>
      </c>
      <c r="AO133" t="s">
        <v>224</v>
      </c>
      <c r="AP133" t="s">
        <v>54</v>
      </c>
      <c r="AQ133">
        <f t="shared" si="126"/>
        <v>3</v>
      </c>
      <c r="AR133">
        <f t="shared" si="127"/>
        <v>0</v>
      </c>
      <c r="AS133">
        <f t="shared" si="128"/>
        <v>1</v>
      </c>
      <c r="AT133">
        <f t="shared" si="129"/>
        <v>1</v>
      </c>
      <c r="AW133">
        <f t="shared" si="130"/>
        <v>0</v>
      </c>
      <c r="AX133">
        <f t="shared" si="131"/>
        <v>0</v>
      </c>
      <c r="AY133">
        <f t="shared" si="132"/>
        <v>0</v>
      </c>
      <c r="AZ133">
        <f t="shared" si="133"/>
        <v>0</v>
      </c>
      <c r="BA133" t="s">
        <v>200</v>
      </c>
      <c r="BB133" t="s">
        <v>57</v>
      </c>
      <c r="BC133" t="s">
        <v>58</v>
      </c>
      <c r="BD133" t="s">
        <v>51</v>
      </c>
      <c r="BE133" t="s">
        <v>54</v>
      </c>
      <c r="BF133">
        <f t="shared" si="134"/>
        <v>3</v>
      </c>
      <c r="BG133">
        <f t="shared" si="135"/>
        <v>0</v>
      </c>
      <c r="BH133">
        <f t="shared" si="136"/>
        <v>2</v>
      </c>
      <c r="BN133">
        <f t="shared" si="137"/>
        <v>0</v>
      </c>
      <c r="BO133">
        <f t="shared" si="138"/>
        <v>0</v>
      </c>
      <c r="BP133">
        <f t="shared" si="139"/>
        <v>0</v>
      </c>
      <c r="BV133">
        <f t="shared" si="140"/>
        <v>0</v>
      </c>
      <c r="BW133">
        <f t="shared" si="141"/>
        <v>0</v>
      </c>
      <c r="BX133">
        <f t="shared" si="142"/>
        <v>0</v>
      </c>
      <c r="BY133" t="s">
        <v>332</v>
      </c>
      <c r="BZ133" t="s">
        <v>65</v>
      </c>
      <c r="CB133">
        <f t="shared" si="143"/>
        <v>10</v>
      </c>
      <c r="CC133">
        <f t="shared" si="144"/>
        <v>5</v>
      </c>
      <c r="CD133">
        <f t="shared" si="145"/>
        <v>5</v>
      </c>
      <c r="CE133" t="s">
        <v>333</v>
      </c>
      <c r="CF133" t="s">
        <v>129</v>
      </c>
      <c r="CH133">
        <f t="shared" si="146"/>
        <v>10</v>
      </c>
      <c r="CI133">
        <f t="shared" si="147"/>
        <v>10</v>
      </c>
      <c r="CJ133">
        <f t="shared" si="148"/>
        <v>5</v>
      </c>
      <c r="CN133">
        <f t="shared" si="149"/>
        <v>0</v>
      </c>
      <c r="CO133">
        <f t="shared" si="150"/>
        <v>0</v>
      </c>
      <c r="CP133">
        <f t="shared" si="151"/>
        <v>0</v>
      </c>
      <c r="CR133">
        <v>4</v>
      </c>
      <c r="CS133" t="s">
        <v>63</v>
      </c>
      <c r="CT133">
        <f t="shared" si="152"/>
        <v>40</v>
      </c>
      <c r="CU133">
        <f t="shared" si="153"/>
        <v>3</v>
      </c>
      <c r="CV133">
        <f t="shared" si="154"/>
        <v>7</v>
      </c>
      <c r="CW133">
        <f t="shared" si="155"/>
        <v>18</v>
      </c>
      <c r="CX133">
        <f t="shared" si="156"/>
        <v>6</v>
      </c>
      <c r="CY133">
        <f t="shared" si="157"/>
        <v>12</v>
      </c>
      <c r="CZ133">
        <f t="shared" si="158"/>
        <v>9</v>
      </c>
    </row>
    <row r="134" spans="1:104" x14ac:dyDescent="0.3">
      <c r="A134">
        <f t="shared" si="106"/>
        <v>20</v>
      </c>
      <c r="B134">
        <v>3.4</v>
      </c>
      <c r="C134" t="s">
        <v>49</v>
      </c>
      <c r="D134" t="s">
        <v>327</v>
      </c>
      <c r="E134" t="s">
        <v>59</v>
      </c>
      <c r="F134" t="s">
        <v>80</v>
      </c>
      <c r="G134" t="s">
        <v>58</v>
      </c>
      <c r="I134">
        <f t="shared" si="107"/>
        <v>0</v>
      </c>
      <c r="J134">
        <f t="shared" si="108"/>
        <v>0</v>
      </c>
      <c r="K134">
        <f t="shared" si="109"/>
        <v>2</v>
      </c>
      <c r="L134">
        <f t="shared" si="110"/>
        <v>5</v>
      </c>
      <c r="M134">
        <f t="shared" si="111"/>
        <v>3</v>
      </c>
      <c r="S134">
        <f t="shared" si="112"/>
        <v>0</v>
      </c>
      <c r="T134">
        <f t="shared" si="113"/>
        <v>0</v>
      </c>
      <c r="U134">
        <f t="shared" si="114"/>
        <v>0</v>
      </c>
      <c r="V134">
        <f t="shared" si="115"/>
        <v>0</v>
      </c>
      <c r="W134">
        <f t="shared" si="116"/>
        <v>0</v>
      </c>
      <c r="AC134">
        <f t="shared" si="117"/>
        <v>0</v>
      </c>
      <c r="AD134">
        <f t="shared" si="118"/>
        <v>0</v>
      </c>
      <c r="AE134">
        <f t="shared" si="119"/>
        <v>0</v>
      </c>
      <c r="AF134">
        <f t="shared" si="120"/>
        <v>0</v>
      </c>
      <c r="AG134">
        <f t="shared" si="121"/>
        <v>0</v>
      </c>
      <c r="AI134" t="s">
        <v>149</v>
      </c>
      <c r="AJ134" t="s">
        <v>54</v>
      </c>
      <c r="AK134">
        <f t="shared" si="122"/>
        <v>3</v>
      </c>
      <c r="AL134">
        <f t="shared" si="123"/>
        <v>0</v>
      </c>
      <c r="AM134">
        <f t="shared" si="124"/>
        <v>1</v>
      </c>
      <c r="AN134">
        <f t="shared" si="125"/>
        <v>1</v>
      </c>
      <c r="AO134" t="s">
        <v>164</v>
      </c>
      <c r="AP134" t="s">
        <v>54</v>
      </c>
      <c r="AQ134">
        <f t="shared" si="126"/>
        <v>3</v>
      </c>
      <c r="AR134">
        <f t="shared" si="127"/>
        <v>0</v>
      </c>
      <c r="AS134">
        <f t="shared" si="128"/>
        <v>1</v>
      </c>
      <c r="AT134">
        <f t="shared" si="129"/>
        <v>1</v>
      </c>
      <c r="AW134">
        <f t="shared" si="130"/>
        <v>0</v>
      </c>
      <c r="AX134">
        <f t="shared" si="131"/>
        <v>0</v>
      </c>
      <c r="AY134">
        <f t="shared" si="132"/>
        <v>0</v>
      </c>
      <c r="AZ134">
        <f t="shared" si="133"/>
        <v>0</v>
      </c>
      <c r="BA134" t="s">
        <v>176</v>
      </c>
      <c r="BB134" t="s">
        <v>80</v>
      </c>
      <c r="BC134" t="s">
        <v>68</v>
      </c>
      <c r="BD134" t="s">
        <v>59</v>
      </c>
      <c r="BF134">
        <f t="shared" si="134"/>
        <v>0</v>
      </c>
      <c r="BG134">
        <f t="shared" si="135"/>
        <v>0</v>
      </c>
      <c r="BH134" t="b">
        <f t="shared" si="136"/>
        <v>0</v>
      </c>
      <c r="BN134">
        <f t="shared" si="137"/>
        <v>0</v>
      </c>
      <c r="BO134">
        <f t="shared" si="138"/>
        <v>0</v>
      </c>
      <c r="BP134">
        <f t="shared" si="139"/>
        <v>0</v>
      </c>
      <c r="BV134">
        <f t="shared" si="140"/>
        <v>0</v>
      </c>
      <c r="BW134">
        <f t="shared" si="141"/>
        <v>0</v>
      </c>
      <c r="BX134">
        <f t="shared" si="142"/>
        <v>0</v>
      </c>
      <c r="BY134" t="s">
        <v>225</v>
      </c>
      <c r="BZ134" t="s">
        <v>65</v>
      </c>
      <c r="CB134">
        <f t="shared" si="143"/>
        <v>10</v>
      </c>
      <c r="CC134">
        <f t="shared" si="144"/>
        <v>5</v>
      </c>
      <c r="CD134">
        <f t="shared" si="145"/>
        <v>5</v>
      </c>
      <c r="CE134" t="s">
        <v>196</v>
      </c>
      <c r="CF134" t="s">
        <v>65</v>
      </c>
      <c r="CH134">
        <f t="shared" si="146"/>
        <v>10</v>
      </c>
      <c r="CI134">
        <f t="shared" si="147"/>
        <v>5</v>
      </c>
      <c r="CJ134">
        <f t="shared" si="148"/>
        <v>0</v>
      </c>
      <c r="CK134" t="s">
        <v>334</v>
      </c>
      <c r="CL134" t="s">
        <v>65</v>
      </c>
      <c r="CN134">
        <f t="shared" si="149"/>
        <v>10</v>
      </c>
      <c r="CO134">
        <f t="shared" si="150"/>
        <v>5</v>
      </c>
      <c r="CP134">
        <f t="shared" si="151"/>
        <v>5</v>
      </c>
      <c r="CR134">
        <v>5</v>
      </c>
      <c r="CS134" t="s">
        <v>63</v>
      </c>
      <c r="CT134">
        <f t="shared" si="152"/>
        <v>50</v>
      </c>
      <c r="CU134">
        <f t="shared" si="153"/>
        <v>0</v>
      </c>
      <c r="CV134">
        <f t="shared" si="154"/>
        <v>6</v>
      </c>
      <c r="CW134">
        <f t="shared" si="155"/>
        <v>20</v>
      </c>
      <c r="CX134">
        <f t="shared" si="156"/>
        <v>5</v>
      </c>
      <c r="CY134">
        <f t="shared" si="157"/>
        <v>12</v>
      </c>
      <c r="CZ134">
        <f t="shared" si="158"/>
        <v>2</v>
      </c>
    </row>
    <row r="135" spans="1:104" x14ac:dyDescent="0.3">
      <c r="A135">
        <f t="shared" si="106"/>
        <v>20</v>
      </c>
      <c r="B135">
        <v>3.3</v>
      </c>
      <c r="C135" t="s">
        <v>62</v>
      </c>
      <c r="I135">
        <f t="shared" si="107"/>
        <v>0</v>
      </c>
      <c r="J135">
        <f t="shared" si="108"/>
        <v>0</v>
      </c>
      <c r="K135">
        <f t="shared" si="109"/>
        <v>0</v>
      </c>
      <c r="L135">
        <f t="shared" si="110"/>
        <v>0</v>
      </c>
      <c r="M135">
        <f t="shared" si="111"/>
        <v>0</v>
      </c>
      <c r="S135">
        <f t="shared" si="112"/>
        <v>0</v>
      </c>
      <c r="T135">
        <f t="shared" si="113"/>
        <v>0</v>
      </c>
      <c r="U135">
        <f t="shared" si="114"/>
        <v>0</v>
      </c>
      <c r="V135">
        <f t="shared" si="115"/>
        <v>0</v>
      </c>
      <c r="W135">
        <f t="shared" si="116"/>
        <v>0</v>
      </c>
      <c r="AC135">
        <f t="shared" si="117"/>
        <v>0</v>
      </c>
      <c r="AD135">
        <f t="shared" si="118"/>
        <v>0</v>
      </c>
      <c r="AE135">
        <f t="shared" si="119"/>
        <v>0</v>
      </c>
      <c r="AF135">
        <f t="shared" si="120"/>
        <v>0</v>
      </c>
      <c r="AG135">
        <f t="shared" si="121"/>
        <v>0</v>
      </c>
      <c r="AI135" t="s">
        <v>335</v>
      </c>
      <c r="AJ135" t="s">
        <v>54</v>
      </c>
      <c r="AK135">
        <f t="shared" si="122"/>
        <v>3</v>
      </c>
      <c r="AL135">
        <f t="shared" si="123"/>
        <v>0</v>
      </c>
      <c r="AM135">
        <f t="shared" si="124"/>
        <v>1</v>
      </c>
      <c r="AN135">
        <f t="shared" si="125"/>
        <v>1</v>
      </c>
      <c r="AO135" t="s">
        <v>204</v>
      </c>
      <c r="AP135" t="s">
        <v>55</v>
      </c>
      <c r="AQ135">
        <f t="shared" si="126"/>
        <v>4</v>
      </c>
      <c r="AR135">
        <f t="shared" si="127"/>
        <v>3</v>
      </c>
      <c r="AS135">
        <f t="shared" si="128"/>
        <v>2</v>
      </c>
      <c r="AT135">
        <f t="shared" si="129"/>
        <v>2</v>
      </c>
      <c r="AW135">
        <f t="shared" si="130"/>
        <v>0</v>
      </c>
      <c r="AX135">
        <f t="shared" si="131"/>
        <v>0</v>
      </c>
      <c r="AY135">
        <f t="shared" si="132"/>
        <v>0</v>
      </c>
      <c r="AZ135">
        <f t="shared" si="133"/>
        <v>0</v>
      </c>
      <c r="BA135" t="s">
        <v>166</v>
      </c>
      <c r="BB135" t="s">
        <v>57</v>
      </c>
      <c r="BC135" t="s">
        <v>58</v>
      </c>
      <c r="BD135" t="s">
        <v>59</v>
      </c>
      <c r="BF135">
        <f t="shared" si="134"/>
        <v>0</v>
      </c>
      <c r="BG135">
        <f t="shared" si="135"/>
        <v>0</v>
      </c>
      <c r="BH135">
        <f t="shared" si="136"/>
        <v>5</v>
      </c>
      <c r="BN135">
        <f t="shared" si="137"/>
        <v>0</v>
      </c>
      <c r="BO135">
        <f t="shared" si="138"/>
        <v>0</v>
      </c>
      <c r="BP135">
        <f t="shared" si="139"/>
        <v>0</v>
      </c>
      <c r="BV135">
        <f t="shared" si="140"/>
        <v>0</v>
      </c>
      <c r="BW135">
        <f t="shared" si="141"/>
        <v>0</v>
      </c>
      <c r="BX135">
        <f t="shared" si="142"/>
        <v>0</v>
      </c>
      <c r="BY135" t="s">
        <v>75</v>
      </c>
      <c r="BZ135" t="s">
        <v>65</v>
      </c>
      <c r="CB135">
        <f t="shared" si="143"/>
        <v>10</v>
      </c>
      <c r="CC135">
        <f t="shared" si="144"/>
        <v>5</v>
      </c>
      <c r="CD135">
        <f t="shared" si="145"/>
        <v>5</v>
      </c>
      <c r="CH135">
        <f t="shared" si="146"/>
        <v>0</v>
      </c>
      <c r="CI135">
        <f t="shared" si="147"/>
        <v>0</v>
      </c>
      <c r="CJ135">
        <f t="shared" si="148"/>
        <v>0</v>
      </c>
      <c r="CN135">
        <f t="shared" si="149"/>
        <v>0</v>
      </c>
      <c r="CO135">
        <f t="shared" si="150"/>
        <v>0</v>
      </c>
      <c r="CP135">
        <f t="shared" si="151"/>
        <v>0</v>
      </c>
      <c r="CR135">
        <v>3</v>
      </c>
      <c r="CS135" t="s">
        <v>63</v>
      </c>
      <c r="CT135">
        <f t="shared" si="152"/>
        <v>30</v>
      </c>
      <c r="CU135">
        <f t="shared" si="153"/>
        <v>3</v>
      </c>
      <c r="CV135">
        <f t="shared" si="154"/>
        <v>7</v>
      </c>
      <c r="CW135">
        <f t="shared" si="155"/>
        <v>5</v>
      </c>
      <c r="CX135">
        <f t="shared" si="156"/>
        <v>8</v>
      </c>
      <c r="CY135">
        <f t="shared" si="157"/>
        <v>5</v>
      </c>
      <c r="CZ135">
        <f t="shared" si="158"/>
        <v>3</v>
      </c>
    </row>
    <row r="136" spans="1:104" x14ac:dyDescent="0.3">
      <c r="A136">
        <f t="shared" si="106"/>
        <v>10</v>
      </c>
      <c r="B136">
        <v>2.9</v>
      </c>
      <c r="C136" t="s">
        <v>62</v>
      </c>
      <c r="I136">
        <f t="shared" si="107"/>
        <v>0</v>
      </c>
      <c r="J136">
        <f t="shared" si="108"/>
        <v>0</v>
      </c>
      <c r="K136">
        <f t="shared" si="109"/>
        <v>0</v>
      </c>
      <c r="L136">
        <f t="shared" si="110"/>
        <v>0</v>
      </c>
      <c r="M136">
        <f t="shared" si="111"/>
        <v>0</v>
      </c>
      <c r="S136">
        <f t="shared" si="112"/>
        <v>0</v>
      </c>
      <c r="T136">
        <f t="shared" si="113"/>
        <v>0</v>
      </c>
      <c r="U136">
        <f t="shared" si="114"/>
        <v>0</v>
      </c>
      <c r="V136">
        <f t="shared" si="115"/>
        <v>0</v>
      </c>
      <c r="W136">
        <f t="shared" si="116"/>
        <v>0</v>
      </c>
      <c r="AC136">
        <f t="shared" si="117"/>
        <v>0</v>
      </c>
      <c r="AD136">
        <f t="shared" si="118"/>
        <v>0</v>
      </c>
      <c r="AE136">
        <f t="shared" si="119"/>
        <v>0</v>
      </c>
      <c r="AF136">
        <f t="shared" si="120"/>
        <v>0</v>
      </c>
      <c r="AG136">
        <f t="shared" si="121"/>
        <v>0</v>
      </c>
      <c r="AK136">
        <f t="shared" si="122"/>
        <v>0</v>
      </c>
      <c r="AL136">
        <f t="shared" si="123"/>
        <v>0</v>
      </c>
      <c r="AM136">
        <f t="shared" si="124"/>
        <v>0</v>
      </c>
      <c r="AN136">
        <f t="shared" si="125"/>
        <v>0</v>
      </c>
      <c r="AQ136">
        <f t="shared" si="126"/>
        <v>0</v>
      </c>
      <c r="AR136">
        <f t="shared" si="127"/>
        <v>0</v>
      </c>
      <c r="AS136">
        <f t="shared" si="128"/>
        <v>0</v>
      </c>
      <c r="AT136">
        <f t="shared" si="129"/>
        <v>0</v>
      </c>
      <c r="AW136">
        <f t="shared" si="130"/>
        <v>0</v>
      </c>
      <c r="AX136">
        <f t="shared" si="131"/>
        <v>0</v>
      </c>
      <c r="AY136">
        <f t="shared" si="132"/>
        <v>0</v>
      </c>
      <c r="AZ136">
        <f t="shared" si="133"/>
        <v>0</v>
      </c>
      <c r="BA136" t="s">
        <v>95</v>
      </c>
      <c r="BB136" t="s">
        <v>57</v>
      </c>
      <c r="BC136" t="s">
        <v>58</v>
      </c>
      <c r="BF136">
        <f t="shared" si="134"/>
        <v>0</v>
      </c>
      <c r="BG136">
        <f t="shared" si="135"/>
        <v>0</v>
      </c>
      <c r="BH136">
        <f t="shared" si="136"/>
        <v>5</v>
      </c>
      <c r="BN136">
        <f t="shared" si="137"/>
        <v>0</v>
      </c>
      <c r="BO136">
        <f t="shared" si="138"/>
        <v>0</v>
      </c>
      <c r="BP136">
        <f t="shared" si="139"/>
        <v>0</v>
      </c>
      <c r="BV136">
        <f t="shared" si="140"/>
        <v>0</v>
      </c>
      <c r="BW136">
        <f t="shared" si="141"/>
        <v>0</v>
      </c>
      <c r="BX136">
        <f t="shared" si="142"/>
        <v>0</v>
      </c>
      <c r="CB136">
        <f t="shared" si="143"/>
        <v>0</v>
      </c>
      <c r="CC136">
        <f t="shared" si="144"/>
        <v>0</v>
      </c>
      <c r="CD136">
        <f t="shared" si="145"/>
        <v>0</v>
      </c>
      <c r="CH136">
        <f t="shared" si="146"/>
        <v>0</v>
      </c>
      <c r="CI136">
        <f t="shared" si="147"/>
        <v>0</v>
      </c>
      <c r="CJ136">
        <f t="shared" si="148"/>
        <v>5</v>
      </c>
      <c r="CN136">
        <f t="shared" si="149"/>
        <v>0</v>
      </c>
      <c r="CO136">
        <f t="shared" si="150"/>
        <v>0</v>
      </c>
      <c r="CP136">
        <f t="shared" si="151"/>
        <v>0</v>
      </c>
      <c r="CR136">
        <v>0</v>
      </c>
      <c r="CS136" t="s">
        <v>88</v>
      </c>
      <c r="CT136">
        <f t="shared" si="152"/>
        <v>10</v>
      </c>
      <c r="CU136">
        <f t="shared" si="153"/>
        <v>0</v>
      </c>
      <c r="CV136">
        <f t="shared" si="154"/>
        <v>0</v>
      </c>
      <c r="CW136">
        <f t="shared" si="155"/>
        <v>0</v>
      </c>
      <c r="CX136">
        <f t="shared" si="156"/>
        <v>5</v>
      </c>
      <c r="CY136">
        <f t="shared" si="157"/>
        <v>5</v>
      </c>
      <c r="CZ136">
        <f t="shared" si="158"/>
        <v>0</v>
      </c>
    </row>
    <row r="137" spans="1:104" x14ac:dyDescent="0.3">
      <c r="A137">
        <f t="shared" si="106"/>
        <v>20</v>
      </c>
      <c r="B137">
        <v>3.3</v>
      </c>
      <c r="C137" t="s">
        <v>49</v>
      </c>
      <c r="D137" t="s">
        <v>336</v>
      </c>
      <c r="E137" t="s">
        <v>51</v>
      </c>
      <c r="F137" t="s">
        <v>80</v>
      </c>
      <c r="G137" t="s">
        <v>81</v>
      </c>
      <c r="H137" t="s">
        <v>54</v>
      </c>
      <c r="I137">
        <f t="shared" si="107"/>
        <v>4</v>
      </c>
      <c r="J137">
        <f t="shared" si="108"/>
        <v>0</v>
      </c>
      <c r="K137">
        <f t="shared" si="109"/>
        <v>3</v>
      </c>
      <c r="L137">
        <f t="shared" si="110"/>
        <v>4</v>
      </c>
      <c r="M137">
        <f t="shared" si="111"/>
        <v>4</v>
      </c>
      <c r="N137" t="s">
        <v>337</v>
      </c>
      <c r="O137" t="s">
        <v>51</v>
      </c>
      <c r="P137" t="s">
        <v>57</v>
      </c>
      <c r="Q137" t="s">
        <v>68</v>
      </c>
      <c r="R137" t="s">
        <v>73</v>
      </c>
      <c r="S137">
        <f t="shared" si="112"/>
        <v>3</v>
      </c>
      <c r="T137">
        <f t="shared" si="113"/>
        <v>3</v>
      </c>
      <c r="U137">
        <f t="shared" si="114"/>
        <v>3</v>
      </c>
      <c r="V137">
        <f t="shared" si="115"/>
        <v>3</v>
      </c>
      <c r="W137">
        <f t="shared" si="116"/>
        <v>3</v>
      </c>
      <c r="X137" t="s">
        <v>173</v>
      </c>
      <c r="Y137" t="s">
        <v>51</v>
      </c>
      <c r="Z137" t="s">
        <v>52</v>
      </c>
      <c r="AA137" t="s">
        <v>53</v>
      </c>
      <c r="AB137" t="s">
        <v>54</v>
      </c>
      <c r="AC137">
        <f t="shared" si="117"/>
        <v>1</v>
      </c>
      <c r="AD137">
        <f t="shared" si="118"/>
        <v>0</v>
      </c>
      <c r="AE137">
        <f t="shared" si="119"/>
        <v>0.5</v>
      </c>
      <c r="AF137">
        <f t="shared" si="120"/>
        <v>0.5</v>
      </c>
      <c r="AG137">
        <f t="shared" si="121"/>
        <v>0.5</v>
      </c>
      <c r="AI137" t="s">
        <v>174</v>
      </c>
      <c r="AJ137" t="s">
        <v>54</v>
      </c>
      <c r="AK137">
        <f t="shared" si="122"/>
        <v>3</v>
      </c>
      <c r="AL137">
        <f t="shared" si="123"/>
        <v>0</v>
      </c>
      <c r="AM137">
        <f t="shared" si="124"/>
        <v>1</v>
      </c>
      <c r="AN137">
        <f t="shared" si="125"/>
        <v>1</v>
      </c>
      <c r="AO137" t="s">
        <v>50</v>
      </c>
      <c r="AP137" t="s">
        <v>55</v>
      </c>
      <c r="AQ137">
        <f t="shared" si="126"/>
        <v>4</v>
      </c>
      <c r="AR137">
        <f t="shared" si="127"/>
        <v>3</v>
      </c>
      <c r="AS137">
        <f t="shared" si="128"/>
        <v>2</v>
      </c>
      <c r="AT137">
        <f t="shared" si="129"/>
        <v>2</v>
      </c>
      <c r="AU137" t="s">
        <v>140</v>
      </c>
      <c r="AV137" t="s">
        <v>55</v>
      </c>
      <c r="AW137">
        <f t="shared" si="130"/>
        <v>4</v>
      </c>
      <c r="AX137">
        <f t="shared" si="131"/>
        <v>3</v>
      </c>
      <c r="AY137">
        <f t="shared" si="132"/>
        <v>2</v>
      </c>
      <c r="AZ137">
        <f t="shared" si="133"/>
        <v>2</v>
      </c>
      <c r="BA137" t="s">
        <v>176</v>
      </c>
      <c r="BB137" t="s">
        <v>80</v>
      </c>
      <c r="BC137" t="s">
        <v>53</v>
      </c>
      <c r="BD137" t="s">
        <v>51</v>
      </c>
      <c r="BE137" t="s">
        <v>54</v>
      </c>
      <c r="BF137">
        <f t="shared" si="134"/>
        <v>1</v>
      </c>
      <c r="BG137">
        <f t="shared" si="135"/>
        <v>0</v>
      </c>
      <c r="BH137">
        <f t="shared" si="136"/>
        <v>0</v>
      </c>
      <c r="BN137">
        <f t="shared" si="137"/>
        <v>0</v>
      </c>
      <c r="BO137">
        <f t="shared" si="138"/>
        <v>0</v>
      </c>
      <c r="BP137">
        <f t="shared" si="139"/>
        <v>0</v>
      </c>
      <c r="BV137">
        <f t="shared" si="140"/>
        <v>0</v>
      </c>
      <c r="BW137">
        <f t="shared" si="141"/>
        <v>0</v>
      </c>
      <c r="BX137">
        <f t="shared" si="142"/>
        <v>0</v>
      </c>
      <c r="BY137" t="s">
        <v>338</v>
      </c>
      <c r="BZ137" t="s">
        <v>65</v>
      </c>
      <c r="CB137">
        <f t="shared" si="143"/>
        <v>10</v>
      </c>
      <c r="CC137">
        <f t="shared" si="144"/>
        <v>5</v>
      </c>
      <c r="CD137">
        <f t="shared" si="145"/>
        <v>5</v>
      </c>
      <c r="CE137" t="s">
        <v>339</v>
      </c>
      <c r="CF137" t="s">
        <v>65</v>
      </c>
      <c r="CH137">
        <f t="shared" si="146"/>
        <v>10</v>
      </c>
      <c r="CI137">
        <f t="shared" si="147"/>
        <v>5</v>
      </c>
      <c r="CJ137">
        <f t="shared" si="148"/>
        <v>5</v>
      </c>
      <c r="CK137" t="s">
        <v>340</v>
      </c>
      <c r="CL137" t="s">
        <v>65</v>
      </c>
      <c r="CN137">
        <f t="shared" si="149"/>
        <v>10</v>
      </c>
      <c r="CO137">
        <f t="shared" si="150"/>
        <v>5</v>
      </c>
      <c r="CP137">
        <f t="shared" si="151"/>
        <v>5</v>
      </c>
      <c r="CR137">
        <v>5</v>
      </c>
      <c r="CS137" t="s">
        <v>61</v>
      </c>
      <c r="CT137">
        <f t="shared" si="152"/>
        <v>50</v>
      </c>
      <c r="CU137">
        <f t="shared" si="153"/>
        <v>9</v>
      </c>
      <c r="CV137">
        <f t="shared" si="154"/>
        <v>11</v>
      </c>
      <c r="CW137">
        <f t="shared" si="155"/>
        <v>22.5</v>
      </c>
      <c r="CX137">
        <f t="shared" si="156"/>
        <v>12.5</v>
      </c>
      <c r="CY137">
        <f t="shared" si="157"/>
        <v>21.5</v>
      </c>
      <c r="CZ137">
        <f t="shared" si="158"/>
        <v>14</v>
      </c>
    </row>
    <row r="138" spans="1:104" x14ac:dyDescent="0.3">
      <c r="A138">
        <f t="shared" si="106"/>
        <v>20</v>
      </c>
      <c r="B138">
        <v>3.5</v>
      </c>
      <c r="C138" t="s">
        <v>49</v>
      </c>
      <c r="D138" t="s">
        <v>72</v>
      </c>
      <c r="E138" t="s">
        <v>51</v>
      </c>
      <c r="F138" t="s">
        <v>80</v>
      </c>
      <c r="G138" t="s">
        <v>58</v>
      </c>
      <c r="H138" t="s">
        <v>73</v>
      </c>
      <c r="I138">
        <f t="shared" si="107"/>
        <v>2</v>
      </c>
      <c r="J138">
        <f t="shared" si="108"/>
        <v>2</v>
      </c>
      <c r="K138">
        <f t="shared" si="109"/>
        <v>2</v>
      </c>
      <c r="L138">
        <f t="shared" si="110"/>
        <v>2</v>
      </c>
      <c r="M138">
        <f t="shared" si="111"/>
        <v>2</v>
      </c>
      <c r="N138" t="s">
        <v>341</v>
      </c>
      <c r="O138" t="s">
        <v>59</v>
      </c>
      <c r="P138" t="s">
        <v>57</v>
      </c>
      <c r="Q138" t="s">
        <v>58</v>
      </c>
      <c r="S138">
        <f t="shared" si="112"/>
        <v>0</v>
      </c>
      <c r="T138">
        <f t="shared" si="113"/>
        <v>0</v>
      </c>
      <c r="U138">
        <f t="shared" si="114"/>
        <v>3</v>
      </c>
      <c r="V138">
        <f t="shared" si="115"/>
        <v>1</v>
      </c>
      <c r="W138">
        <f t="shared" si="116"/>
        <v>1</v>
      </c>
      <c r="X138" t="s">
        <v>193</v>
      </c>
      <c r="Y138" t="s">
        <v>59</v>
      </c>
      <c r="Z138" t="s">
        <v>52</v>
      </c>
      <c r="AA138" t="s">
        <v>53</v>
      </c>
      <c r="AC138">
        <f t="shared" si="117"/>
        <v>0</v>
      </c>
      <c r="AD138">
        <f t="shared" si="118"/>
        <v>0</v>
      </c>
      <c r="AE138">
        <f t="shared" si="119"/>
        <v>1</v>
      </c>
      <c r="AF138">
        <f t="shared" si="120"/>
        <v>1</v>
      </c>
      <c r="AG138">
        <f t="shared" si="121"/>
        <v>0.5</v>
      </c>
      <c r="AI138" t="s">
        <v>342</v>
      </c>
      <c r="AJ138" t="s">
        <v>93</v>
      </c>
      <c r="AK138">
        <f t="shared" si="122"/>
        <v>5</v>
      </c>
      <c r="AL138">
        <f t="shared" si="123"/>
        <v>5</v>
      </c>
      <c r="AM138">
        <f t="shared" si="124"/>
        <v>3</v>
      </c>
      <c r="AN138">
        <f t="shared" si="125"/>
        <v>2</v>
      </c>
      <c r="AO138" t="s">
        <v>343</v>
      </c>
      <c r="AP138" t="s">
        <v>54</v>
      </c>
      <c r="AQ138">
        <f t="shared" si="126"/>
        <v>3</v>
      </c>
      <c r="AR138">
        <f t="shared" si="127"/>
        <v>0</v>
      </c>
      <c r="AS138">
        <f t="shared" si="128"/>
        <v>1</v>
      </c>
      <c r="AT138">
        <f t="shared" si="129"/>
        <v>1</v>
      </c>
      <c r="AU138" t="s">
        <v>50</v>
      </c>
      <c r="AV138" t="s">
        <v>54</v>
      </c>
      <c r="AW138">
        <f t="shared" si="130"/>
        <v>3</v>
      </c>
      <c r="AX138">
        <f t="shared" si="131"/>
        <v>0</v>
      </c>
      <c r="AY138">
        <f t="shared" si="132"/>
        <v>1</v>
      </c>
      <c r="AZ138">
        <f t="shared" si="133"/>
        <v>1</v>
      </c>
      <c r="BF138">
        <f t="shared" si="134"/>
        <v>0</v>
      </c>
      <c r="BG138">
        <f t="shared" si="135"/>
        <v>0</v>
      </c>
      <c r="BH138">
        <f t="shared" si="136"/>
        <v>0</v>
      </c>
      <c r="BN138">
        <f t="shared" si="137"/>
        <v>0</v>
      </c>
      <c r="BO138">
        <f t="shared" si="138"/>
        <v>0</v>
      </c>
      <c r="BP138">
        <f t="shared" si="139"/>
        <v>0</v>
      </c>
      <c r="BV138">
        <f t="shared" si="140"/>
        <v>0</v>
      </c>
      <c r="BW138">
        <f t="shared" si="141"/>
        <v>0</v>
      </c>
      <c r="BX138">
        <f t="shared" si="142"/>
        <v>0</v>
      </c>
      <c r="BY138" t="s">
        <v>344</v>
      </c>
      <c r="BZ138" t="s">
        <v>60</v>
      </c>
      <c r="CB138">
        <f t="shared" si="143"/>
        <v>5</v>
      </c>
      <c r="CC138">
        <f t="shared" si="144"/>
        <v>5</v>
      </c>
      <c r="CD138">
        <f t="shared" si="145"/>
        <v>5</v>
      </c>
      <c r="CE138" t="s">
        <v>345</v>
      </c>
      <c r="CF138" t="s">
        <v>65</v>
      </c>
      <c r="CH138">
        <f t="shared" si="146"/>
        <v>10</v>
      </c>
      <c r="CI138">
        <f t="shared" si="147"/>
        <v>5</v>
      </c>
      <c r="CJ138">
        <f t="shared" si="148"/>
        <v>0</v>
      </c>
      <c r="CK138" t="s">
        <v>346</v>
      </c>
      <c r="CL138" t="s">
        <v>65</v>
      </c>
      <c r="CN138">
        <f t="shared" si="149"/>
        <v>10</v>
      </c>
      <c r="CO138">
        <f t="shared" si="150"/>
        <v>5</v>
      </c>
      <c r="CP138">
        <f t="shared" si="151"/>
        <v>5</v>
      </c>
      <c r="CR138">
        <v>5</v>
      </c>
      <c r="CS138" t="s">
        <v>61</v>
      </c>
      <c r="CT138">
        <f t="shared" si="152"/>
        <v>45</v>
      </c>
      <c r="CU138">
        <f t="shared" si="153"/>
        <v>7</v>
      </c>
      <c r="CV138">
        <f t="shared" si="154"/>
        <v>11</v>
      </c>
      <c r="CW138">
        <f t="shared" si="155"/>
        <v>21</v>
      </c>
      <c r="CX138">
        <f t="shared" si="156"/>
        <v>8</v>
      </c>
      <c r="CY138">
        <f t="shared" si="157"/>
        <v>13.5</v>
      </c>
      <c r="CZ138">
        <f t="shared" si="158"/>
        <v>7</v>
      </c>
    </row>
    <row r="139" spans="1:104" x14ac:dyDescent="0.3">
      <c r="A139">
        <f t="shared" si="106"/>
        <v>10</v>
      </c>
      <c r="B139">
        <v>2.5</v>
      </c>
      <c r="C139" t="s">
        <v>49</v>
      </c>
      <c r="D139" t="s">
        <v>72</v>
      </c>
      <c r="E139" t="s">
        <v>51</v>
      </c>
      <c r="F139" t="s">
        <v>80</v>
      </c>
      <c r="G139" t="s">
        <v>53</v>
      </c>
      <c r="I139">
        <f t="shared" si="107"/>
        <v>1</v>
      </c>
      <c r="J139">
        <f t="shared" si="108"/>
        <v>0</v>
      </c>
      <c r="K139">
        <f t="shared" si="109"/>
        <v>0.5</v>
      </c>
      <c r="L139">
        <f t="shared" si="110"/>
        <v>0.5</v>
      </c>
      <c r="M139">
        <f t="shared" si="111"/>
        <v>0.5</v>
      </c>
      <c r="S139">
        <f t="shared" si="112"/>
        <v>0</v>
      </c>
      <c r="T139">
        <f t="shared" si="113"/>
        <v>0</v>
      </c>
      <c r="U139">
        <f t="shared" si="114"/>
        <v>0</v>
      </c>
      <c r="V139">
        <f t="shared" si="115"/>
        <v>0</v>
      </c>
      <c r="W139">
        <f t="shared" si="116"/>
        <v>0</v>
      </c>
      <c r="AC139">
        <f t="shared" si="117"/>
        <v>0</v>
      </c>
      <c r="AD139">
        <f t="shared" si="118"/>
        <v>0</v>
      </c>
      <c r="AE139">
        <f t="shared" si="119"/>
        <v>0</v>
      </c>
      <c r="AF139">
        <f t="shared" si="120"/>
        <v>0</v>
      </c>
      <c r="AG139">
        <f t="shared" si="121"/>
        <v>0</v>
      </c>
      <c r="AI139" t="s">
        <v>347</v>
      </c>
      <c r="AJ139" t="s">
        <v>93</v>
      </c>
      <c r="AK139">
        <f t="shared" si="122"/>
        <v>5</v>
      </c>
      <c r="AL139">
        <f t="shared" si="123"/>
        <v>5</v>
      </c>
      <c r="AM139">
        <f t="shared" si="124"/>
        <v>3</v>
      </c>
      <c r="AN139">
        <f t="shared" si="125"/>
        <v>2</v>
      </c>
      <c r="AQ139">
        <f t="shared" si="126"/>
        <v>0</v>
      </c>
      <c r="AR139">
        <f t="shared" si="127"/>
        <v>0</v>
      </c>
      <c r="AS139">
        <f t="shared" si="128"/>
        <v>0</v>
      </c>
      <c r="AT139">
        <f t="shared" si="129"/>
        <v>0</v>
      </c>
      <c r="AW139">
        <f t="shared" si="130"/>
        <v>0</v>
      </c>
      <c r="AX139">
        <f t="shared" si="131"/>
        <v>0</v>
      </c>
      <c r="AY139">
        <f t="shared" si="132"/>
        <v>0</v>
      </c>
      <c r="AZ139">
        <f t="shared" si="133"/>
        <v>0</v>
      </c>
      <c r="BA139" t="s">
        <v>137</v>
      </c>
      <c r="BB139" t="s">
        <v>80</v>
      </c>
      <c r="BC139" t="s">
        <v>68</v>
      </c>
      <c r="BD139" t="s">
        <v>51</v>
      </c>
      <c r="BE139" t="s">
        <v>197</v>
      </c>
      <c r="BF139">
        <f t="shared" si="134"/>
        <v>3</v>
      </c>
      <c r="BG139">
        <f t="shared" si="135"/>
        <v>2</v>
      </c>
      <c r="BH139">
        <f t="shared" si="136"/>
        <v>0</v>
      </c>
      <c r="BN139">
        <f t="shared" si="137"/>
        <v>0</v>
      </c>
      <c r="BO139">
        <f t="shared" si="138"/>
        <v>0</v>
      </c>
      <c r="BP139">
        <f t="shared" si="139"/>
        <v>0</v>
      </c>
      <c r="BV139">
        <f t="shared" si="140"/>
        <v>0</v>
      </c>
      <c r="BW139">
        <f t="shared" si="141"/>
        <v>0</v>
      </c>
      <c r="BX139">
        <f t="shared" si="142"/>
        <v>0</v>
      </c>
      <c r="CB139">
        <f t="shared" si="143"/>
        <v>0</v>
      </c>
      <c r="CC139">
        <f t="shared" si="144"/>
        <v>0</v>
      </c>
      <c r="CD139">
        <f t="shared" si="145"/>
        <v>0</v>
      </c>
      <c r="CH139">
        <f t="shared" si="146"/>
        <v>0</v>
      </c>
      <c r="CI139">
        <f t="shared" si="147"/>
        <v>0</v>
      </c>
      <c r="CJ139">
        <f t="shared" si="148"/>
        <v>0</v>
      </c>
      <c r="CN139">
        <f t="shared" si="149"/>
        <v>0</v>
      </c>
      <c r="CO139">
        <f t="shared" si="150"/>
        <v>0</v>
      </c>
      <c r="CP139">
        <f t="shared" si="151"/>
        <v>0</v>
      </c>
      <c r="CR139">
        <v>1</v>
      </c>
      <c r="CS139" t="s">
        <v>88</v>
      </c>
      <c r="CT139">
        <f t="shared" si="152"/>
        <v>10</v>
      </c>
      <c r="CU139">
        <f t="shared" si="153"/>
        <v>7</v>
      </c>
      <c r="CV139">
        <f t="shared" si="154"/>
        <v>5</v>
      </c>
      <c r="CW139">
        <f t="shared" si="155"/>
        <v>0.5</v>
      </c>
      <c r="CX139">
        <f t="shared" si="156"/>
        <v>2.5</v>
      </c>
      <c r="CY139">
        <f t="shared" si="157"/>
        <v>0.5</v>
      </c>
      <c r="CZ139">
        <f t="shared" si="158"/>
        <v>7</v>
      </c>
    </row>
    <row r="140" spans="1:104" x14ac:dyDescent="0.3">
      <c r="A140">
        <f t="shared" si="106"/>
        <v>10</v>
      </c>
      <c r="B140">
        <v>2.8</v>
      </c>
      <c r="C140" t="s">
        <v>62</v>
      </c>
      <c r="I140">
        <f t="shared" si="107"/>
        <v>0</v>
      </c>
      <c r="J140">
        <f t="shared" si="108"/>
        <v>0</v>
      </c>
      <c r="K140">
        <f t="shared" si="109"/>
        <v>0</v>
      </c>
      <c r="L140">
        <f t="shared" si="110"/>
        <v>0</v>
      </c>
      <c r="M140">
        <f t="shared" si="111"/>
        <v>0</v>
      </c>
      <c r="S140">
        <f t="shared" si="112"/>
        <v>0</v>
      </c>
      <c r="T140">
        <f t="shared" si="113"/>
        <v>0</v>
      </c>
      <c r="U140">
        <f t="shared" si="114"/>
        <v>0</v>
      </c>
      <c r="V140">
        <f t="shared" si="115"/>
        <v>0</v>
      </c>
      <c r="W140">
        <f t="shared" si="116"/>
        <v>0</v>
      </c>
      <c r="AC140">
        <f t="shared" si="117"/>
        <v>0</v>
      </c>
      <c r="AD140">
        <f t="shared" si="118"/>
        <v>0</v>
      </c>
      <c r="AE140">
        <f t="shared" si="119"/>
        <v>0</v>
      </c>
      <c r="AF140">
        <f t="shared" si="120"/>
        <v>0</v>
      </c>
      <c r="AG140">
        <f t="shared" si="121"/>
        <v>0</v>
      </c>
      <c r="AI140" t="s">
        <v>342</v>
      </c>
      <c r="AJ140" t="s">
        <v>93</v>
      </c>
      <c r="AK140">
        <f t="shared" si="122"/>
        <v>5</v>
      </c>
      <c r="AL140">
        <f t="shared" si="123"/>
        <v>5</v>
      </c>
      <c r="AM140">
        <f t="shared" si="124"/>
        <v>3</v>
      </c>
      <c r="AN140">
        <f t="shared" si="125"/>
        <v>2</v>
      </c>
      <c r="AO140" t="s">
        <v>348</v>
      </c>
      <c r="AP140" t="s">
        <v>54</v>
      </c>
      <c r="AQ140">
        <f t="shared" si="126"/>
        <v>3</v>
      </c>
      <c r="AR140">
        <f t="shared" si="127"/>
        <v>0</v>
      </c>
      <c r="AS140">
        <f t="shared" si="128"/>
        <v>1</v>
      </c>
      <c r="AT140">
        <f t="shared" si="129"/>
        <v>1</v>
      </c>
      <c r="AW140">
        <f t="shared" si="130"/>
        <v>0</v>
      </c>
      <c r="AX140">
        <f t="shared" si="131"/>
        <v>0</v>
      </c>
      <c r="AY140">
        <f t="shared" si="132"/>
        <v>0</v>
      </c>
      <c r="AZ140">
        <f t="shared" si="133"/>
        <v>0</v>
      </c>
      <c r="BA140" t="s">
        <v>166</v>
      </c>
      <c r="BB140" t="s">
        <v>80</v>
      </c>
      <c r="BC140" t="s">
        <v>53</v>
      </c>
      <c r="BD140" t="s">
        <v>51</v>
      </c>
      <c r="BE140" t="s">
        <v>54</v>
      </c>
      <c r="BF140">
        <f t="shared" si="134"/>
        <v>1</v>
      </c>
      <c r="BG140">
        <f t="shared" si="135"/>
        <v>0</v>
      </c>
      <c r="BH140">
        <f t="shared" si="136"/>
        <v>0</v>
      </c>
      <c r="BN140">
        <f t="shared" si="137"/>
        <v>0</v>
      </c>
      <c r="BO140">
        <f t="shared" si="138"/>
        <v>0</v>
      </c>
      <c r="BP140">
        <f t="shared" si="139"/>
        <v>0</v>
      </c>
      <c r="BV140">
        <f t="shared" si="140"/>
        <v>0</v>
      </c>
      <c r="BW140">
        <f t="shared" si="141"/>
        <v>0</v>
      </c>
      <c r="BX140">
        <f t="shared" si="142"/>
        <v>0</v>
      </c>
      <c r="BY140" t="s">
        <v>75</v>
      </c>
      <c r="BZ140" t="s">
        <v>60</v>
      </c>
      <c r="CB140">
        <f t="shared" si="143"/>
        <v>5</v>
      </c>
      <c r="CC140">
        <f t="shared" si="144"/>
        <v>5</v>
      </c>
      <c r="CD140">
        <f t="shared" si="145"/>
        <v>5</v>
      </c>
      <c r="CH140">
        <f t="shared" si="146"/>
        <v>0</v>
      </c>
      <c r="CI140">
        <f t="shared" si="147"/>
        <v>0</v>
      </c>
      <c r="CJ140">
        <f t="shared" si="148"/>
        <v>5</v>
      </c>
      <c r="CN140">
        <f t="shared" si="149"/>
        <v>0</v>
      </c>
      <c r="CO140">
        <f t="shared" si="150"/>
        <v>0</v>
      </c>
      <c r="CP140">
        <f t="shared" si="151"/>
        <v>0</v>
      </c>
      <c r="CR140">
        <v>1</v>
      </c>
      <c r="CS140" t="s">
        <v>88</v>
      </c>
      <c r="CT140">
        <f t="shared" si="152"/>
        <v>15</v>
      </c>
      <c r="CU140">
        <f t="shared" si="153"/>
        <v>5</v>
      </c>
      <c r="CV140">
        <f t="shared" si="154"/>
        <v>8</v>
      </c>
      <c r="CW140">
        <f t="shared" si="155"/>
        <v>5</v>
      </c>
      <c r="CX140">
        <f t="shared" si="156"/>
        <v>3</v>
      </c>
      <c r="CY140">
        <f t="shared" si="157"/>
        <v>10</v>
      </c>
      <c r="CZ140">
        <f t="shared" si="158"/>
        <v>5</v>
      </c>
    </row>
    <row r="141" spans="1:104" x14ac:dyDescent="0.3">
      <c r="A141">
        <f t="shared" si="106"/>
        <v>15</v>
      </c>
      <c r="B141">
        <v>3</v>
      </c>
      <c r="C141" t="s">
        <v>49</v>
      </c>
      <c r="D141" t="s">
        <v>341</v>
      </c>
      <c r="E141" t="s">
        <v>51</v>
      </c>
      <c r="F141" t="s">
        <v>80</v>
      </c>
      <c r="G141" t="s">
        <v>53</v>
      </c>
      <c r="H141" t="s">
        <v>54</v>
      </c>
      <c r="I141">
        <f t="shared" si="107"/>
        <v>1</v>
      </c>
      <c r="J141">
        <f t="shared" si="108"/>
        <v>0</v>
      </c>
      <c r="K141">
        <f t="shared" si="109"/>
        <v>0.5</v>
      </c>
      <c r="L141">
        <f t="shared" si="110"/>
        <v>0.5</v>
      </c>
      <c r="M141">
        <f t="shared" si="111"/>
        <v>0.5</v>
      </c>
      <c r="N141" t="s">
        <v>337</v>
      </c>
      <c r="O141" t="s">
        <v>59</v>
      </c>
      <c r="P141" t="s">
        <v>80</v>
      </c>
      <c r="Q141" t="s">
        <v>58</v>
      </c>
      <c r="S141">
        <f t="shared" si="112"/>
        <v>0</v>
      </c>
      <c r="T141">
        <f t="shared" si="113"/>
        <v>0</v>
      </c>
      <c r="U141">
        <f t="shared" si="114"/>
        <v>5</v>
      </c>
      <c r="V141">
        <f t="shared" si="115"/>
        <v>3</v>
      </c>
      <c r="W141">
        <f t="shared" si="116"/>
        <v>2</v>
      </c>
      <c r="X141" t="s">
        <v>173</v>
      </c>
      <c r="Y141" t="s">
        <v>51</v>
      </c>
      <c r="Z141" t="s">
        <v>52</v>
      </c>
      <c r="AA141" t="s">
        <v>53</v>
      </c>
      <c r="AB141" t="s">
        <v>54</v>
      </c>
      <c r="AC141">
        <f t="shared" si="117"/>
        <v>1</v>
      </c>
      <c r="AD141">
        <f t="shared" si="118"/>
        <v>0</v>
      </c>
      <c r="AE141">
        <f t="shared" si="119"/>
        <v>0.5</v>
      </c>
      <c r="AF141">
        <f t="shared" si="120"/>
        <v>0.5</v>
      </c>
      <c r="AG141">
        <f t="shared" si="121"/>
        <v>0.5</v>
      </c>
      <c r="AI141" t="s">
        <v>50</v>
      </c>
      <c r="AJ141" t="s">
        <v>55</v>
      </c>
      <c r="AK141">
        <f t="shared" si="122"/>
        <v>4</v>
      </c>
      <c r="AL141">
        <f t="shared" si="123"/>
        <v>3</v>
      </c>
      <c r="AM141">
        <f t="shared" si="124"/>
        <v>2</v>
      </c>
      <c r="AN141">
        <f t="shared" si="125"/>
        <v>1</v>
      </c>
      <c r="AQ141">
        <f t="shared" si="126"/>
        <v>0</v>
      </c>
      <c r="AR141">
        <f t="shared" si="127"/>
        <v>0</v>
      </c>
      <c r="AS141">
        <f t="shared" si="128"/>
        <v>0</v>
      </c>
      <c r="AT141">
        <f t="shared" si="129"/>
        <v>0</v>
      </c>
      <c r="AW141">
        <f t="shared" si="130"/>
        <v>0</v>
      </c>
      <c r="AX141">
        <f t="shared" si="131"/>
        <v>0</v>
      </c>
      <c r="AY141">
        <f t="shared" si="132"/>
        <v>0</v>
      </c>
      <c r="AZ141">
        <f t="shared" si="133"/>
        <v>0</v>
      </c>
      <c r="BF141">
        <f t="shared" si="134"/>
        <v>0</v>
      </c>
      <c r="BG141">
        <f t="shared" si="135"/>
        <v>0</v>
      </c>
      <c r="BH141">
        <f t="shared" si="136"/>
        <v>0</v>
      </c>
      <c r="BN141">
        <f t="shared" si="137"/>
        <v>0</v>
      </c>
      <c r="BO141">
        <f t="shared" si="138"/>
        <v>0</v>
      </c>
      <c r="BP141">
        <f t="shared" si="139"/>
        <v>0</v>
      </c>
      <c r="BV141">
        <f t="shared" si="140"/>
        <v>0</v>
      </c>
      <c r="BW141">
        <f t="shared" si="141"/>
        <v>0</v>
      </c>
      <c r="BX141">
        <f t="shared" si="142"/>
        <v>0</v>
      </c>
      <c r="BY141" t="s">
        <v>264</v>
      </c>
      <c r="BZ141" t="s">
        <v>129</v>
      </c>
      <c r="CB141">
        <f t="shared" si="143"/>
        <v>10</v>
      </c>
      <c r="CC141">
        <f t="shared" si="144"/>
        <v>10</v>
      </c>
      <c r="CD141">
        <f t="shared" si="145"/>
        <v>5</v>
      </c>
      <c r="CE141" t="s">
        <v>340</v>
      </c>
      <c r="CF141" t="s">
        <v>65</v>
      </c>
      <c r="CH141">
        <f t="shared" si="146"/>
        <v>10</v>
      </c>
      <c r="CI141">
        <f t="shared" si="147"/>
        <v>5</v>
      </c>
      <c r="CJ141">
        <f t="shared" si="148"/>
        <v>0</v>
      </c>
      <c r="CK141" t="s">
        <v>349</v>
      </c>
      <c r="CL141" t="s">
        <v>65</v>
      </c>
      <c r="CN141">
        <f t="shared" si="149"/>
        <v>10</v>
      </c>
      <c r="CO141">
        <f t="shared" si="150"/>
        <v>5</v>
      </c>
      <c r="CP141">
        <f t="shared" si="151"/>
        <v>5</v>
      </c>
      <c r="CR141">
        <v>8</v>
      </c>
      <c r="CS141" t="s">
        <v>61</v>
      </c>
      <c r="CT141">
        <f t="shared" si="152"/>
        <v>45</v>
      </c>
      <c r="CU141">
        <f t="shared" si="153"/>
        <v>3</v>
      </c>
      <c r="CV141">
        <f t="shared" si="154"/>
        <v>4</v>
      </c>
      <c r="CW141">
        <f t="shared" si="155"/>
        <v>26</v>
      </c>
      <c r="CX141">
        <f t="shared" si="156"/>
        <v>5</v>
      </c>
      <c r="CY141">
        <f t="shared" si="157"/>
        <v>13</v>
      </c>
      <c r="CZ141">
        <f t="shared" si="158"/>
        <v>4</v>
      </c>
    </row>
    <row r="142" spans="1:104" x14ac:dyDescent="0.3">
      <c r="A142">
        <f t="shared" si="106"/>
        <v>15</v>
      </c>
      <c r="B142">
        <v>3</v>
      </c>
      <c r="C142" t="s">
        <v>49</v>
      </c>
      <c r="D142" t="s">
        <v>336</v>
      </c>
      <c r="E142" t="s">
        <v>51</v>
      </c>
      <c r="F142" t="s">
        <v>80</v>
      </c>
      <c r="G142" t="s">
        <v>58</v>
      </c>
      <c r="H142" t="s">
        <v>73</v>
      </c>
      <c r="I142">
        <f t="shared" si="107"/>
        <v>2</v>
      </c>
      <c r="J142">
        <f t="shared" si="108"/>
        <v>2</v>
      </c>
      <c r="K142">
        <f t="shared" si="109"/>
        <v>2</v>
      </c>
      <c r="L142">
        <f t="shared" si="110"/>
        <v>2</v>
      </c>
      <c r="M142">
        <f t="shared" si="111"/>
        <v>2</v>
      </c>
      <c r="N142" t="s">
        <v>160</v>
      </c>
      <c r="O142" t="s">
        <v>59</v>
      </c>
      <c r="P142" t="s">
        <v>80</v>
      </c>
      <c r="Q142" t="s">
        <v>53</v>
      </c>
      <c r="S142">
        <f t="shared" si="112"/>
        <v>0</v>
      </c>
      <c r="T142">
        <f t="shared" si="113"/>
        <v>0</v>
      </c>
      <c r="U142">
        <f t="shared" si="114"/>
        <v>1</v>
      </c>
      <c r="V142">
        <f t="shared" si="115"/>
        <v>1</v>
      </c>
      <c r="W142">
        <f t="shared" si="116"/>
        <v>0.5</v>
      </c>
      <c r="AC142">
        <f t="shared" si="117"/>
        <v>0</v>
      </c>
      <c r="AD142">
        <f t="shared" si="118"/>
        <v>0</v>
      </c>
      <c r="AE142">
        <f t="shared" si="119"/>
        <v>0</v>
      </c>
      <c r="AF142">
        <f t="shared" si="120"/>
        <v>0</v>
      </c>
      <c r="AG142">
        <f t="shared" si="121"/>
        <v>0</v>
      </c>
      <c r="AI142" t="s">
        <v>50</v>
      </c>
      <c r="AJ142" t="s">
        <v>93</v>
      </c>
      <c r="AK142">
        <f t="shared" si="122"/>
        <v>5</v>
      </c>
      <c r="AL142">
        <f t="shared" si="123"/>
        <v>5</v>
      </c>
      <c r="AM142">
        <f t="shared" si="124"/>
        <v>3</v>
      </c>
      <c r="AN142">
        <f t="shared" si="125"/>
        <v>2</v>
      </c>
      <c r="AO142" t="s">
        <v>350</v>
      </c>
      <c r="AP142" t="s">
        <v>55</v>
      </c>
      <c r="AQ142">
        <f t="shared" si="126"/>
        <v>4</v>
      </c>
      <c r="AR142">
        <f t="shared" si="127"/>
        <v>3</v>
      </c>
      <c r="AS142">
        <f t="shared" si="128"/>
        <v>2</v>
      </c>
      <c r="AT142">
        <f t="shared" si="129"/>
        <v>2</v>
      </c>
      <c r="AW142">
        <f t="shared" si="130"/>
        <v>0</v>
      </c>
      <c r="AX142">
        <f t="shared" si="131"/>
        <v>0</v>
      </c>
      <c r="AY142">
        <f t="shared" si="132"/>
        <v>0</v>
      </c>
      <c r="AZ142">
        <f t="shared" si="133"/>
        <v>0</v>
      </c>
      <c r="BF142">
        <f t="shared" si="134"/>
        <v>0</v>
      </c>
      <c r="BG142">
        <f t="shared" si="135"/>
        <v>0</v>
      </c>
      <c r="BH142">
        <f t="shared" si="136"/>
        <v>0</v>
      </c>
      <c r="BN142">
        <f t="shared" si="137"/>
        <v>0</v>
      </c>
      <c r="BO142">
        <f t="shared" si="138"/>
        <v>0</v>
      </c>
      <c r="BP142">
        <f t="shared" si="139"/>
        <v>0</v>
      </c>
      <c r="BV142">
        <f t="shared" si="140"/>
        <v>0</v>
      </c>
      <c r="BW142">
        <f t="shared" si="141"/>
        <v>0</v>
      </c>
      <c r="BX142">
        <f t="shared" si="142"/>
        <v>0</v>
      </c>
      <c r="BY142" t="s">
        <v>75</v>
      </c>
      <c r="BZ142" t="s">
        <v>60</v>
      </c>
      <c r="CB142">
        <f t="shared" si="143"/>
        <v>5</v>
      </c>
      <c r="CC142">
        <f t="shared" si="144"/>
        <v>5</v>
      </c>
      <c r="CD142">
        <f t="shared" si="145"/>
        <v>5</v>
      </c>
      <c r="CH142">
        <f t="shared" si="146"/>
        <v>0</v>
      </c>
      <c r="CI142">
        <f t="shared" si="147"/>
        <v>0</v>
      </c>
      <c r="CJ142">
        <f t="shared" si="148"/>
        <v>0</v>
      </c>
      <c r="CN142">
        <f t="shared" si="149"/>
        <v>0</v>
      </c>
      <c r="CO142">
        <f t="shared" si="150"/>
        <v>0</v>
      </c>
      <c r="CP142">
        <f t="shared" si="151"/>
        <v>0</v>
      </c>
      <c r="CR142">
        <v>2</v>
      </c>
      <c r="CS142" t="s">
        <v>88</v>
      </c>
      <c r="CT142">
        <f t="shared" si="152"/>
        <v>20</v>
      </c>
      <c r="CU142">
        <f t="shared" si="153"/>
        <v>10</v>
      </c>
      <c r="CV142">
        <f t="shared" si="154"/>
        <v>9</v>
      </c>
      <c r="CW142">
        <f t="shared" si="155"/>
        <v>8</v>
      </c>
      <c r="CX142">
        <f t="shared" si="156"/>
        <v>7</v>
      </c>
      <c r="CY142">
        <f t="shared" si="157"/>
        <v>7.5</v>
      </c>
      <c r="CZ142">
        <f t="shared" si="158"/>
        <v>7</v>
      </c>
    </row>
    <row r="143" spans="1:104" x14ac:dyDescent="0.3">
      <c r="A143">
        <f t="shared" si="106"/>
        <v>15</v>
      </c>
      <c r="B143">
        <v>3.2</v>
      </c>
      <c r="C143" t="s">
        <v>62</v>
      </c>
      <c r="I143">
        <f t="shared" si="107"/>
        <v>0</v>
      </c>
      <c r="J143">
        <f t="shared" si="108"/>
        <v>0</v>
      </c>
      <c r="K143">
        <f t="shared" si="109"/>
        <v>0</v>
      </c>
      <c r="L143">
        <f t="shared" si="110"/>
        <v>0</v>
      </c>
      <c r="M143">
        <f t="shared" si="111"/>
        <v>0</v>
      </c>
      <c r="S143">
        <f t="shared" si="112"/>
        <v>0</v>
      </c>
      <c r="T143">
        <f t="shared" si="113"/>
        <v>0</v>
      </c>
      <c r="U143">
        <f t="shared" si="114"/>
        <v>0</v>
      </c>
      <c r="V143">
        <f t="shared" si="115"/>
        <v>0</v>
      </c>
      <c r="W143">
        <f t="shared" si="116"/>
        <v>0</v>
      </c>
      <c r="AC143">
        <f t="shared" si="117"/>
        <v>0</v>
      </c>
      <c r="AD143">
        <f t="shared" si="118"/>
        <v>0</v>
      </c>
      <c r="AE143">
        <f t="shared" si="119"/>
        <v>0</v>
      </c>
      <c r="AF143">
        <f t="shared" si="120"/>
        <v>0</v>
      </c>
      <c r="AG143">
        <f t="shared" si="121"/>
        <v>0</v>
      </c>
      <c r="AI143" t="s">
        <v>164</v>
      </c>
      <c r="AJ143" t="s">
        <v>55</v>
      </c>
      <c r="AK143">
        <f t="shared" si="122"/>
        <v>4</v>
      </c>
      <c r="AL143">
        <f t="shared" si="123"/>
        <v>3</v>
      </c>
      <c r="AM143">
        <f t="shared" si="124"/>
        <v>2</v>
      </c>
      <c r="AN143">
        <f t="shared" si="125"/>
        <v>1</v>
      </c>
      <c r="AO143" t="s">
        <v>205</v>
      </c>
      <c r="AP143" t="s">
        <v>54</v>
      </c>
      <c r="AQ143">
        <f t="shared" si="126"/>
        <v>3</v>
      </c>
      <c r="AR143">
        <f t="shared" si="127"/>
        <v>0</v>
      </c>
      <c r="AS143">
        <f t="shared" si="128"/>
        <v>1</v>
      </c>
      <c r="AT143">
        <f t="shared" si="129"/>
        <v>1</v>
      </c>
      <c r="AW143">
        <f t="shared" si="130"/>
        <v>0</v>
      </c>
      <c r="AX143">
        <f t="shared" si="131"/>
        <v>0</v>
      </c>
      <c r="AY143">
        <f t="shared" si="132"/>
        <v>0</v>
      </c>
      <c r="AZ143">
        <f t="shared" si="133"/>
        <v>0</v>
      </c>
      <c r="BA143" t="s">
        <v>95</v>
      </c>
      <c r="BB143" t="s">
        <v>57</v>
      </c>
      <c r="BC143" t="s">
        <v>53</v>
      </c>
      <c r="BD143" t="s">
        <v>51</v>
      </c>
      <c r="BE143" t="s">
        <v>54</v>
      </c>
      <c r="BF143">
        <f t="shared" si="134"/>
        <v>1</v>
      </c>
      <c r="BG143">
        <f t="shared" si="135"/>
        <v>0</v>
      </c>
      <c r="BH143">
        <f t="shared" si="136"/>
        <v>1</v>
      </c>
      <c r="BN143">
        <f t="shared" si="137"/>
        <v>0</v>
      </c>
      <c r="BO143">
        <f t="shared" si="138"/>
        <v>0</v>
      </c>
      <c r="BP143">
        <f t="shared" si="139"/>
        <v>0</v>
      </c>
      <c r="BV143">
        <f t="shared" si="140"/>
        <v>0</v>
      </c>
      <c r="BW143">
        <f t="shared" si="141"/>
        <v>0</v>
      </c>
      <c r="BX143">
        <f t="shared" si="142"/>
        <v>0</v>
      </c>
      <c r="CB143">
        <f t="shared" si="143"/>
        <v>0</v>
      </c>
      <c r="CC143">
        <f t="shared" si="144"/>
        <v>0</v>
      </c>
      <c r="CD143">
        <f t="shared" si="145"/>
        <v>0</v>
      </c>
      <c r="CH143">
        <f t="shared" si="146"/>
        <v>0</v>
      </c>
      <c r="CI143">
        <f t="shared" si="147"/>
        <v>0</v>
      </c>
      <c r="CJ143">
        <f t="shared" si="148"/>
        <v>0</v>
      </c>
      <c r="CN143">
        <f t="shared" si="149"/>
        <v>0</v>
      </c>
      <c r="CO143">
        <f t="shared" si="150"/>
        <v>0</v>
      </c>
      <c r="CP143">
        <f t="shared" si="151"/>
        <v>0</v>
      </c>
      <c r="CR143">
        <v>1</v>
      </c>
      <c r="CS143" t="s">
        <v>88</v>
      </c>
      <c r="CT143">
        <f t="shared" si="152"/>
        <v>15</v>
      </c>
      <c r="CU143">
        <f t="shared" si="153"/>
        <v>3</v>
      </c>
      <c r="CV143">
        <f t="shared" si="154"/>
        <v>7</v>
      </c>
      <c r="CW143">
        <f t="shared" si="155"/>
        <v>0</v>
      </c>
      <c r="CX143">
        <f t="shared" si="156"/>
        <v>3</v>
      </c>
      <c r="CY143">
        <f t="shared" si="157"/>
        <v>0</v>
      </c>
      <c r="CZ143">
        <f t="shared" si="158"/>
        <v>4</v>
      </c>
    </row>
    <row r="144" spans="1:104" x14ac:dyDescent="0.3">
      <c r="A144">
        <f t="shared" si="106"/>
        <v>15</v>
      </c>
      <c r="B144">
        <v>3.2</v>
      </c>
      <c r="C144" t="s">
        <v>49</v>
      </c>
      <c r="D144" t="s">
        <v>318</v>
      </c>
      <c r="E144" t="s">
        <v>59</v>
      </c>
      <c r="F144" t="s">
        <v>57</v>
      </c>
      <c r="G144" t="s">
        <v>81</v>
      </c>
      <c r="I144">
        <f t="shared" si="107"/>
        <v>0</v>
      </c>
      <c r="J144">
        <f t="shared" si="108"/>
        <v>0</v>
      </c>
      <c r="K144">
        <f t="shared" si="109"/>
        <v>2</v>
      </c>
      <c r="L144">
        <f t="shared" si="110"/>
        <v>5</v>
      </c>
      <c r="M144">
        <f t="shared" si="111"/>
        <v>3</v>
      </c>
      <c r="N144" t="s">
        <v>327</v>
      </c>
      <c r="O144" t="s">
        <v>51</v>
      </c>
      <c r="P144" t="s">
        <v>57</v>
      </c>
      <c r="Q144" t="s">
        <v>81</v>
      </c>
      <c r="R144" t="s">
        <v>54</v>
      </c>
      <c r="S144">
        <f t="shared" si="112"/>
        <v>3</v>
      </c>
      <c r="T144">
        <f t="shared" si="113"/>
        <v>0</v>
      </c>
      <c r="U144">
        <f t="shared" si="114"/>
        <v>3</v>
      </c>
      <c r="V144">
        <f t="shared" si="115"/>
        <v>2</v>
      </c>
      <c r="W144">
        <f t="shared" si="116"/>
        <v>2</v>
      </c>
      <c r="AC144">
        <f t="shared" si="117"/>
        <v>0</v>
      </c>
      <c r="AD144">
        <f t="shared" si="118"/>
        <v>0</v>
      </c>
      <c r="AE144">
        <f t="shared" si="119"/>
        <v>0</v>
      </c>
      <c r="AF144">
        <f t="shared" si="120"/>
        <v>0</v>
      </c>
      <c r="AG144">
        <f t="shared" si="121"/>
        <v>0</v>
      </c>
      <c r="AI144" t="s">
        <v>87</v>
      </c>
      <c r="AJ144" t="s">
        <v>54</v>
      </c>
      <c r="AK144">
        <f t="shared" si="122"/>
        <v>3</v>
      </c>
      <c r="AL144">
        <f t="shared" si="123"/>
        <v>0</v>
      </c>
      <c r="AM144">
        <f t="shared" si="124"/>
        <v>1</v>
      </c>
      <c r="AN144">
        <f t="shared" si="125"/>
        <v>1</v>
      </c>
      <c r="AQ144">
        <f t="shared" si="126"/>
        <v>0</v>
      </c>
      <c r="AR144">
        <f t="shared" si="127"/>
        <v>0</v>
      </c>
      <c r="AS144">
        <f t="shared" si="128"/>
        <v>0</v>
      </c>
      <c r="AT144">
        <f t="shared" si="129"/>
        <v>0</v>
      </c>
      <c r="AW144">
        <f t="shared" si="130"/>
        <v>0</v>
      </c>
      <c r="AX144">
        <f t="shared" si="131"/>
        <v>0</v>
      </c>
      <c r="AY144">
        <f t="shared" si="132"/>
        <v>0</v>
      </c>
      <c r="AZ144">
        <f t="shared" si="133"/>
        <v>0</v>
      </c>
      <c r="BA144" t="s">
        <v>95</v>
      </c>
      <c r="BB144" t="s">
        <v>57</v>
      </c>
      <c r="BC144" t="s">
        <v>53</v>
      </c>
      <c r="BD144" t="s">
        <v>51</v>
      </c>
      <c r="BE144" t="s">
        <v>54</v>
      </c>
      <c r="BF144">
        <f t="shared" si="134"/>
        <v>1</v>
      </c>
      <c r="BG144">
        <f t="shared" si="135"/>
        <v>0</v>
      </c>
      <c r="BH144">
        <f t="shared" si="136"/>
        <v>1</v>
      </c>
      <c r="BN144">
        <f t="shared" si="137"/>
        <v>0</v>
      </c>
      <c r="BO144">
        <f t="shared" si="138"/>
        <v>0</v>
      </c>
      <c r="BP144">
        <f t="shared" si="139"/>
        <v>0</v>
      </c>
      <c r="BV144">
        <f t="shared" si="140"/>
        <v>0</v>
      </c>
      <c r="BW144">
        <f t="shared" si="141"/>
        <v>0</v>
      </c>
      <c r="BX144">
        <f t="shared" si="142"/>
        <v>0</v>
      </c>
      <c r="BY144" t="s">
        <v>351</v>
      </c>
      <c r="BZ144" t="s">
        <v>65</v>
      </c>
      <c r="CB144">
        <f t="shared" si="143"/>
        <v>10</v>
      </c>
      <c r="CC144">
        <f t="shared" si="144"/>
        <v>5</v>
      </c>
      <c r="CD144">
        <f t="shared" si="145"/>
        <v>5</v>
      </c>
      <c r="CH144">
        <f t="shared" si="146"/>
        <v>0</v>
      </c>
      <c r="CI144">
        <f t="shared" si="147"/>
        <v>0</v>
      </c>
      <c r="CJ144">
        <f t="shared" si="148"/>
        <v>0</v>
      </c>
      <c r="CN144">
        <f t="shared" si="149"/>
        <v>0</v>
      </c>
      <c r="CO144">
        <f t="shared" si="150"/>
        <v>0</v>
      </c>
      <c r="CP144">
        <f t="shared" si="151"/>
        <v>0</v>
      </c>
      <c r="CR144">
        <v>3</v>
      </c>
      <c r="CS144" t="s">
        <v>88</v>
      </c>
      <c r="CT144">
        <f t="shared" si="152"/>
        <v>25</v>
      </c>
      <c r="CU144">
        <f t="shared" si="153"/>
        <v>0</v>
      </c>
      <c r="CV144">
        <f t="shared" si="154"/>
        <v>3</v>
      </c>
      <c r="CW144">
        <f t="shared" si="155"/>
        <v>13</v>
      </c>
      <c r="CX144">
        <f t="shared" si="156"/>
        <v>7</v>
      </c>
      <c r="CY144">
        <f t="shared" si="157"/>
        <v>9</v>
      </c>
      <c r="CZ144">
        <f t="shared" si="158"/>
        <v>5</v>
      </c>
    </row>
    <row r="145" spans="1:104" x14ac:dyDescent="0.3">
      <c r="A145">
        <f t="shared" si="106"/>
        <v>20</v>
      </c>
      <c r="B145">
        <v>3.3</v>
      </c>
      <c r="C145" t="s">
        <v>49</v>
      </c>
      <c r="D145" t="s">
        <v>160</v>
      </c>
      <c r="E145" t="s">
        <v>51</v>
      </c>
      <c r="F145" t="s">
        <v>57</v>
      </c>
      <c r="G145" t="s">
        <v>58</v>
      </c>
      <c r="H145" t="s">
        <v>54</v>
      </c>
      <c r="I145">
        <f t="shared" si="107"/>
        <v>3</v>
      </c>
      <c r="J145">
        <f t="shared" si="108"/>
        <v>0</v>
      </c>
      <c r="K145">
        <f t="shared" si="109"/>
        <v>1</v>
      </c>
      <c r="L145">
        <f t="shared" si="110"/>
        <v>1</v>
      </c>
      <c r="M145">
        <f t="shared" si="111"/>
        <v>1</v>
      </c>
      <c r="S145">
        <f t="shared" si="112"/>
        <v>0</v>
      </c>
      <c r="T145">
        <f t="shared" si="113"/>
        <v>0</v>
      </c>
      <c r="U145">
        <f t="shared" si="114"/>
        <v>0</v>
      </c>
      <c r="V145">
        <f t="shared" si="115"/>
        <v>0</v>
      </c>
      <c r="W145">
        <f t="shared" si="116"/>
        <v>0</v>
      </c>
      <c r="AC145">
        <f t="shared" si="117"/>
        <v>0</v>
      </c>
      <c r="AD145">
        <f t="shared" si="118"/>
        <v>0</v>
      </c>
      <c r="AE145">
        <f t="shared" si="119"/>
        <v>0</v>
      </c>
      <c r="AF145">
        <f t="shared" si="120"/>
        <v>0</v>
      </c>
      <c r="AG145">
        <f t="shared" si="121"/>
        <v>0</v>
      </c>
      <c r="AI145" t="s">
        <v>205</v>
      </c>
      <c r="AJ145" t="s">
        <v>54</v>
      </c>
      <c r="AK145">
        <f t="shared" si="122"/>
        <v>3</v>
      </c>
      <c r="AL145">
        <f t="shared" si="123"/>
        <v>0</v>
      </c>
      <c r="AM145">
        <f t="shared" si="124"/>
        <v>1</v>
      </c>
      <c r="AN145">
        <f t="shared" si="125"/>
        <v>1</v>
      </c>
      <c r="AO145" t="s">
        <v>50</v>
      </c>
      <c r="AP145" t="s">
        <v>55</v>
      </c>
      <c r="AQ145">
        <f t="shared" si="126"/>
        <v>4</v>
      </c>
      <c r="AR145">
        <f t="shared" si="127"/>
        <v>3</v>
      </c>
      <c r="AS145">
        <f t="shared" si="128"/>
        <v>2</v>
      </c>
      <c r="AT145">
        <f t="shared" si="129"/>
        <v>2</v>
      </c>
      <c r="AW145">
        <f t="shared" si="130"/>
        <v>0</v>
      </c>
      <c r="AX145">
        <f t="shared" si="131"/>
        <v>0</v>
      </c>
      <c r="AY145">
        <f t="shared" si="132"/>
        <v>0</v>
      </c>
      <c r="AZ145">
        <f t="shared" si="133"/>
        <v>0</v>
      </c>
      <c r="BA145" t="s">
        <v>201</v>
      </c>
      <c r="BB145" t="s">
        <v>80</v>
      </c>
      <c r="BC145" t="s">
        <v>81</v>
      </c>
      <c r="BD145" t="s">
        <v>59</v>
      </c>
      <c r="BF145">
        <f t="shared" si="134"/>
        <v>0</v>
      </c>
      <c r="BG145">
        <f t="shared" si="135"/>
        <v>0</v>
      </c>
      <c r="BH145" t="b">
        <f t="shared" si="136"/>
        <v>0</v>
      </c>
      <c r="BN145">
        <f t="shared" si="137"/>
        <v>0</v>
      </c>
      <c r="BO145">
        <f t="shared" si="138"/>
        <v>0</v>
      </c>
      <c r="BP145">
        <f t="shared" si="139"/>
        <v>0</v>
      </c>
      <c r="BV145">
        <f t="shared" si="140"/>
        <v>0</v>
      </c>
      <c r="BW145">
        <f t="shared" si="141"/>
        <v>0</v>
      </c>
      <c r="BX145">
        <f t="shared" si="142"/>
        <v>0</v>
      </c>
      <c r="BY145" t="s">
        <v>352</v>
      </c>
      <c r="BZ145" t="s">
        <v>65</v>
      </c>
      <c r="CB145">
        <f t="shared" si="143"/>
        <v>10</v>
      </c>
      <c r="CC145">
        <f t="shared" si="144"/>
        <v>5</v>
      </c>
      <c r="CD145">
        <f t="shared" si="145"/>
        <v>5</v>
      </c>
      <c r="CH145">
        <f t="shared" si="146"/>
        <v>0</v>
      </c>
      <c r="CI145">
        <f t="shared" si="147"/>
        <v>0</v>
      </c>
      <c r="CJ145">
        <f t="shared" si="148"/>
        <v>5</v>
      </c>
      <c r="CN145">
        <f t="shared" si="149"/>
        <v>0</v>
      </c>
      <c r="CO145">
        <f t="shared" si="150"/>
        <v>0</v>
      </c>
      <c r="CP145">
        <f t="shared" si="151"/>
        <v>0</v>
      </c>
      <c r="CR145">
        <v>3</v>
      </c>
      <c r="CS145" t="s">
        <v>88</v>
      </c>
      <c r="CT145">
        <f t="shared" si="152"/>
        <v>30</v>
      </c>
      <c r="CU145">
        <f t="shared" si="153"/>
        <v>3</v>
      </c>
      <c r="CV145">
        <f t="shared" si="154"/>
        <v>7</v>
      </c>
      <c r="CW145">
        <f t="shared" si="155"/>
        <v>6</v>
      </c>
      <c r="CX145">
        <f t="shared" si="156"/>
        <v>4</v>
      </c>
      <c r="CY145">
        <f t="shared" si="157"/>
        <v>11</v>
      </c>
      <c r="CZ145">
        <f t="shared" si="158"/>
        <v>6</v>
      </c>
    </row>
    <row r="146" spans="1:104" x14ac:dyDescent="0.3">
      <c r="A146">
        <f t="shared" si="106"/>
        <v>20</v>
      </c>
      <c r="B146">
        <v>3.5</v>
      </c>
      <c r="C146" t="s">
        <v>49</v>
      </c>
      <c r="D146" t="s">
        <v>353</v>
      </c>
      <c r="E146" t="s">
        <v>51</v>
      </c>
      <c r="F146" t="s">
        <v>80</v>
      </c>
      <c r="G146" t="s">
        <v>58</v>
      </c>
      <c r="H146" t="s">
        <v>54</v>
      </c>
      <c r="I146">
        <f t="shared" si="107"/>
        <v>3</v>
      </c>
      <c r="J146">
        <f t="shared" si="108"/>
        <v>0</v>
      </c>
      <c r="K146">
        <f t="shared" si="109"/>
        <v>2</v>
      </c>
      <c r="L146">
        <f t="shared" si="110"/>
        <v>3</v>
      </c>
      <c r="M146">
        <f t="shared" si="111"/>
        <v>2</v>
      </c>
      <c r="S146">
        <f t="shared" si="112"/>
        <v>0</v>
      </c>
      <c r="T146">
        <f t="shared" si="113"/>
        <v>0</v>
      </c>
      <c r="U146">
        <f t="shared" si="114"/>
        <v>0</v>
      </c>
      <c r="V146">
        <f t="shared" si="115"/>
        <v>0</v>
      </c>
      <c r="W146">
        <f t="shared" si="116"/>
        <v>0</v>
      </c>
      <c r="AC146">
        <f t="shared" si="117"/>
        <v>0</v>
      </c>
      <c r="AD146">
        <f t="shared" si="118"/>
        <v>0</v>
      </c>
      <c r="AE146">
        <f t="shared" si="119"/>
        <v>0</v>
      </c>
      <c r="AF146">
        <f t="shared" si="120"/>
        <v>0</v>
      </c>
      <c r="AG146">
        <f t="shared" si="121"/>
        <v>0</v>
      </c>
      <c r="AI146" t="s">
        <v>164</v>
      </c>
      <c r="AJ146" t="s">
        <v>55</v>
      </c>
      <c r="AK146">
        <f t="shared" si="122"/>
        <v>4</v>
      </c>
      <c r="AL146">
        <f t="shared" si="123"/>
        <v>3</v>
      </c>
      <c r="AM146">
        <f t="shared" si="124"/>
        <v>2</v>
      </c>
      <c r="AN146">
        <f t="shared" si="125"/>
        <v>1</v>
      </c>
      <c r="AO146" t="s">
        <v>87</v>
      </c>
      <c r="AP146" t="s">
        <v>55</v>
      </c>
      <c r="AQ146">
        <f t="shared" si="126"/>
        <v>4</v>
      </c>
      <c r="AR146">
        <f t="shared" si="127"/>
        <v>3</v>
      </c>
      <c r="AS146">
        <f t="shared" si="128"/>
        <v>2</v>
      </c>
      <c r="AT146">
        <f t="shared" si="129"/>
        <v>2</v>
      </c>
      <c r="AW146">
        <f t="shared" si="130"/>
        <v>0</v>
      </c>
      <c r="AX146">
        <f t="shared" si="131"/>
        <v>0</v>
      </c>
      <c r="AY146">
        <f t="shared" si="132"/>
        <v>0</v>
      </c>
      <c r="AZ146">
        <f t="shared" si="133"/>
        <v>0</v>
      </c>
      <c r="BA146" t="s">
        <v>137</v>
      </c>
      <c r="BB146" t="s">
        <v>57</v>
      </c>
      <c r="BC146" t="s">
        <v>53</v>
      </c>
      <c r="BD146" t="s">
        <v>51</v>
      </c>
      <c r="BE146" t="s">
        <v>197</v>
      </c>
      <c r="BF146">
        <f t="shared" si="134"/>
        <v>1.5</v>
      </c>
      <c r="BG146">
        <f t="shared" si="135"/>
        <v>0</v>
      </c>
      <c r="BH146">
        <f t="shared" si="136"/>
        <v>0.5</v>
      </c>
      <c r="BN146">
        <f t="shared" si="137"/>
        <v>0</v>
      </c>
      <c r="BO146">
        <f t="shared" si="138"/>
        <v>0</v>
      </c>
      <c r="BP146">
        <f t="shared" si="139"/>
        <v>0</v>
      </c>
      <c r="BV146">
        <f t="shared" si="140"/>
        <v>0</v>
      </c>
      <c r="BW146">
        <f t="shared" si="141"/>
        <v>0</v>
      </c>
      <c r="BX146">
        <f t="shared" si="142"/>
        <v>0</v>
      </c>
      <c r="BY146" t="s">
        <v>354</v>
      </c>
      <c r="BZ146" t="s">
        <v>129</v>
      </c>
      <c r="CB146">
        <f t="shared" si="143"/>
        <v>10</v>
      </c>
      <c r="CC146">
        <f t="shared" si="144"/>
        <v>10</v>
      </c>
      <c r="CD146">
        <f t="shared" si="145"/>
        <v>5</v>
      </c>
      <c r="CE146" t="s">
        <v>355</v>
      </c>
      <c r="CF146" t="s">
        <v>65</v>
      </c>
      <c r="CH146">
        <f t="shared" si="146"/>
        <v>10</v>
      </c>
      <c r="CI146">
        <f t="shared" si="147"/>
        <v>5</v>
      </c>
      <c r="CJ146">
        <f t="shared" si="148"/>
        <v>5</v>
      </c>
      <c r="CN146">
        <f t="shared" si="149"/>
        <v>0</v>
      </c>
      <c r="CO146">
        <f t="shared" si="150"/>
        <v>0</v>
      </c>
      <c r="CP146">
        <f t="shared" si="151"/>
        <v>0</v>
      </c>
      <c r="CR146">
        <v>4</v>
      </c>
      <c r="CS146" t="s">
        <v>63</v>
      </c>
      <c r="CT146">
        <f t="shared" si="152"/>
        <v>40</v>
      </c>
      <c r="CU146">
        <f t="shared" si="153"/>
        <v>6</v>
      </c>
      <c r="CV146">
        <f t="shared" si="154"/>
        <v>8</v>
      </c>
      <c r="CW146">
        <f t="shared" si="155"/>
        <v>18</v>
      </c>
      <c r="CX146">
        <f t="shared" si="156"/>
        <v>5.5</v>
      </c>
      <c r="CY146">
        <f t="shared" si="157"/>
        <v>12</v>
      </c>
      <c r="CZ146">
        <f t="shared" si="158"/>
        <v>8.5</v>
      </c>
    </row>
    <row r="147" spans="1:104" x14ac:dyDescent="0.3">
      <c r="A147">
        <f t="shared" si="106"/>
        <v>20</v>
      </c>
      <c r="B147">
        <v>3.3</v>
      </c>
      <c r="C147" t="s">
        <v>49</v>
      </c>
      <c r="D147" t="s">
        <v>146</v>
      </c>
      <c r="E147" t="s">
        <v>59</v>
      </c>
      <c r="F147" t="s">
        <v>57</v>
      </c>
      <c r="G147" t="s">
        <v>58</v>
      </c>
      <c r="I147">
        <f t="shared" si="107"/>
        <v>0</v>
      </c>
      <c r="J147">
        <f t="shared" si="108"/>
        <v>0</v>
      </c>
      <c r="K147">
        <f t="shared" si="109"/>
        <v>1</v>
      </c>
      <c r="L147">
        <f t="shared" si="110"/>
        <v>3</v>
      </c>
      <c r="M147">
        <f t="shared" si="111"/>
        <v>1</v>
      </c>
      <c r="S147">
        <f t="shared" si="112"/>
        <v>0</v>
      </c>
      <c r="T147">
        <f t="shared" si="113"/>
        <v>0</v>
      </c>
      <c r="U147">
        <f t="shared" si="114"/>
        <v>0</v>
      </c>
      <c r="V147">
        <f t="shared" si="115"/>
        <v>0</v>
      </c>
      <c r="W147">
        <f t="shared" si="116"/>
        <v>0</v>
      </c>
      <c r="AC147">
        <f t="shared" si="117"/>
        <v>0</v>
      </c>
      <c r="AD147">
        <f t="shared" si="118"/>
        <v>0</v>
      </c>
      <c r="AE147">
        <f t="shared" si="119"/>
        <v>0</v>
      </c>
      <c r="AF147">
        <f t="shared" si="120"/>
        <v>0</v>
      </c>
      <c r="AG147">
        <f t="shared" si="121"/>
        <v>0</v>
      </c>
      <c r="AI147" t="s">
        <v>87</v>
      </c>
      <c r="AJ147" t="s">
        <v>55</v>
      </c>
      <c r="AK147">
        <f t="shared" si="122"/>
        <v>4</v>
      </c>
      <c r="AL147">
        <f t="shared" si="123"/>
        <v>3</v>
      </c>
      <c r="AM147">
        <f t="shared" si="124"/>
        <v>2</v>
      </c>
      <c r="AN147">
        <f t="shared" si="125"/>
        <v>1</v>
      </c>
      <c r="AO147" t="s">
        <v>149</v>
      </c>
      <c r="AP147" t="s">
        <v>54</v>
      </c>
      <c r="AQ147">
        <f t="shared" si="126"/>
        <v>3</v>
      </c>
      <c r="AR147">
        <f t="shared" si="127"/>
        <v>0</v>
      </c>
      <c r="AS147">
        <f t="shared" si="128"/>
        <v>1</v>
      </c>
      <c r="AT147">
        <f t="shared" si="129"/>
        <v>1</v>
      </c>
      <c r="AW147">
        <f t="shared" si="130"/>
        <v>0</v>
      </c>
      <c r="AX147">
        <f t="shared" si="131"/>
        <v>0</v>
      </c>
      <c r="AY147">
        <f t="shared" si="132"/>
        <v>0</v>
      </c>
      <c r="AZ147">
        <f t="shared" si="133"/>
        <v>0</v>
      </c>
      <c r="BA147" t="s">
        <v>95</v>
      </c>
      <c r="BB147" t="s">
        <v>57</v>
      </c>
      <c r="BC147" t="s">
        <v>58</v>
      </c>
      <c r="BD147" t="s">
        <v>51</v>
      </c>
      <c r="BE147" t="s">
        <v>54</v>
      </c>
      <c r="BF147">
        <f t="shared" si="134"/>
        <v>3</v>
      </c>
      <c r="BG147">
        <f t="shared" si="135"/>
        <v>0</v>
      </c>
      <c r="BH147">
        <f t="shared" si="136"/>
        <v>2</v>
      </c>
      <c r="BN147">
        <f t="shared" si="137"/>
        <v>0</v>
      </c>
      <c r="BO147">
        <f t="shared" si="138"/>
        <v>0</v>
      </c>
      <c r="BP147">
        <f t="shared" si="139"/>
        <v>0</v>
      </c>
      <c r="BV147">
        <f t="shared" si="140"/>
        <v>0</v>
      </c>
      <c r="BW147">
        <f t="shared" si="141"/>
        <v>0</v>
      </c>
      <c r="BX147">
        <f t="shared" si="142"/>
        <v>0</v>
      </c>
      <c r="BY147" t="s">
        <v>356</v>
      </c>
      <c r="BZ147" t="s">
        <v>129</v>
      </c>
      <c r="CB147">
        <f t="shared" si="143"/>
        <v>10</v>
      </c>
      <c r="CC147">
        <f t="shared" si="144"/>
        <v>10</v>
      </c>
      <c r="CD147">
        <f t="shared" si="145"/>
        <v>5</v>
      </c>
      <c r="CE147" t="s">
        <v>357</v>
      </c>
      <c r="CF147" t="s">
        <v>65</v>
      </c>
      <c r="CH147">
        <f t="shared" si="146"/>
        <v>10</v>
      </c>
      <c r="CI147">
        <f t="shared" si="147"/>
        <v>5</v>
      </c>
      <c r="CJ147">
        <f t="shared" si="148"/>
        <v>0</v>
      </c>
      <c r="CN147">
        <f t="shared" si="149"/>
        <v>0</v>
      </c>
      <c r="CO147">
        <f t="shared" si="150"/>
        <v>0</v>
      </c>
      <c r="CP147">
        <f t="shared" si="151"/>
        <v>0</v>
      </c>
      <c r="CR147">
        <v>4</v>
      </c>
      <c r="CS147" t="s">
        <v>88</v>
      </c>
      <c r="CT147">
        <f t="shared" si="152"/>
        <v>40</v>
      </c>
      <c r="CU147">
        <f t="shared" si="153"/>
        <v>3</v>
      </c>
      <c r="CV147">
        <f t="shared" si="154"/>
        <v>7</v>
      </c>
      <c r="CW147">
        <f t="shared" si="155"/>
        <v>18</v>
      </c>
      <c r="CX147">
        <f t="shared" si="156"/>
        <v>5</v>
      </c>
      <c r="CY147">
        <f t="shared" si="157"/>
        <v>6</v>
      </c>
      <c r="CZ147">
        <f t="shared" si="158"/>
        <v>6</v>
      </c>
    </row>
    <row r="148" spans="1:104" x14ac:dyDescent="0.3">
      <c r="A148">
        <f t="shared" si="106"/>
        <v>15</v>
      </c>
      <c r="B148">
        <v>3.2</v>
      </c>
      <c r="C148" t="s">
        <v>62</v>
      </c>
      <c r="I148">
        <f t="shared" si="107"/>
        <v>0</v>
      </c>
      <c r="J148">
        <f t="shared" si="108"/>
        <v>0</v>
      </c>
      <c r="K148">
        <f t="shared" si="109"/>
        <v>0</v>
      </c>
      <c r="L148">
        <f t="shared" si="110"/>
        <v>0</v>
      </c>
      <c r="M148">
        <f t="shared" si="111"/>
        <v>0</v>
      </c>
      <c r="S148">
        <f t="shared" si="112"/>
        <v>0</v>
      </c>
      <c r="T148">
        <f t="shared" si="113"/>
        <v>0</v>
      </c>
      <c r="U148">
        <f t="shared" si="114"/>
        <v>0</v>
      </c>
      <c r="V148">
        <f t="shared" si="115"/>
        <v>0</v>
      </c>
      <c r="W148">
        <f t="shared" si="116"/>
        <v>0</v>
      </c>
      <c r="AC148">
        <f t="shared" si="117"/>
        <v>0</v>
      </c>
      <c r="AD148">
        <f t="shared" si="118"/>
        <v>0</v>
      </c>
      <c r="AE148">
        <f t="shared" si="119"/>
        <v>0</v>
      </c>
      <c r="AF148">
        <f t="shared" si="120"/>
        <v>0</v>
      </c>
      <c r="AG148">
        <f t="shared" si="121"/>
        <v>0</v>
      </c>
      <c r="AI148" t="s">
        <v>87</v>
      </c>
      <c r="AJ148" t="s">
        <v>55</v>
      </c>
      <c r="AK148">
        <f t="shared" si="122"/>
        <v>4</v>
      </c>
      <c r="AL148">
        <f t="shared" si="123"/>
        <v>3</v>
      </c>
      <c r="AM148">
        <f t="shared" si="124"/>
        <v>2</v>
      </c>
      <c r="AN148">
        <f t="shared" si="125"/>
        <v>1</v>
      </c>
      <c r="AO148" t="s">
        <v>205</v>
      </c>
      <c r="AP148" t="s">
        <v>54</v>
      </c>
      <c r="AQ148">
        <f t="shared" si="126"/>
        <v>3</v>
      </c>
      <c r="AR148">
        <f t="shared" si="127"/>
        <v>0</v>
      </c>
      <c r="AS148">
        <f t="shared" si="128"/>
        <v>1</v>
      </c>
      <c r="AT148">
        <f t="shared" si="129"/>
        <v>1</v>
      </c>
      <c r="AW148">
        <f t="shared" si="130"/>
        <v>0</v>
      </c>
      <c r="AX148">
        <f t="shared" si="131"/>
        <v>0</v>
      </c>
      <c r="AY148">
        <f t="shared" si="132"/>
        <v>0</v>
      </c>
      <c r="AZ148">
        <f t="shared" si="133"/>
        <v>0</v>
      </c>
      <c r="BA148" t="s">
        <v>137</v>
      </c>
      <c r="BB148" t="s">
        <v>57</v>
      </c>
      <c r="BC148" t="s">
        <v>53</v>
      </c>
      <c r="BD148" t="s">
        <v>51</v>
      </c>
      <c r="BE148" t="s">
        <v>197</v>
      </c>
      <c r="BF148">
        <f t="shared" si="134"/>
        <v>1.5</v>
      </c>
      <c r="BG148">
        <f t="shared" si="135"/>
        <v>0</v>
      </c>
      <c r="BH148">
        <f t="shared" si="136"/>
        <v>0.5</v>
      </c>
      <c r="BN148">
        <f t="shared" si="137"/>
        <v>0</v>
      </c>
      <c r="BO148">
        <f t="shared" si="138"/>
        <v>0</v>
      </c>
      <c r="BP148">
        <f t="shared" si="139"/>
        <v>0</v>
      </c>
      <c r="BV148">
        <f t="shared" si="140"/>
        <v>0</v>
      </c>
      <c r="BW148">
        <f t="shared" si="141"/>
        <v>0</v>
      </c>
      <c r="BX148">
        <f t="shared" si="142"/>
        <v>0</v>
      </c>
      <c r="BY148" t="s">
        <v>75</v>
      </c>
      <c r="BZ148" t="s">
        <v>65</v>
      </c>
      <c r="CB148">
        <f t="shared" si="143"/>
        <v>10</v>
      </c>
      <c r="CC148">
        <f t="shared" si="144"/>
        <v>5</v>
      </c>
      <c r="CD148">
        <f t="shared" si="145"/>
        <v>5</v>
      </c>
      <c r="CH148">
        <f t="shared" si="146"/>
        <v>0</v>
      </c>
      <c r="CI148">
        <f t="shared" si="147"/>
        <v>0</v>
      </c>
      <c r="CJ148">
        <f t="shared" si="148"/>
        <v>5</v>
      </c>
      <c r="CN148">
        <f t="shared" si="149"/>
        <v>0</v>
      </c>
      <c r="CO148">
        <f t="shared" si="150"/>
        <v>0</v>
      </c>
      <c r="CP148">
        <f t="shared" si="151"/>
        <v>0</v>
      </c>
      <c r="CR148">
        <v>2</v>
      </c>
      <c r="CS148" t="s">
        <v>88</v>
      </c>
      <c r="CT148">
        <f t="shared" si="152"/>
        <v>25</v>
      </c>
      <c r="CU148">
        <f t="shared" si="153"/>
        <v>3</v>
      </c>
      <c r="CV148">
        <f t="shared" si="154"/>
        <v>7</v>
      </c>
      <c r="CW148">
        <f t="shared" si="155"/>
        <v>5</v>
      </c>
      <c r="CX148">
        <f t="shared" si="156"/>
        <v>2.5</v>
      </c>
      <c r="CY148">
        <f t="shared" si="157"/>
        <v>10</v>
      </c>
      <c r="CZ148">
        <f t="shared" si="158"/>
        <v>4.5</v>
      </c>
    </row>
    <row r="149" spans="1:104" x14ac:dyDescent="0.3">
      <c r="A149">
        <f t="shared" si="106"/>
        <v>20</v>
      </c>
      <c r="B149">
        <v>3.4</v>
      </c>
      <c r="C149" t="s">
        <v>49</v>
      </c>
      <c r="D149" t="s">
        <v>358</v>
      </c>
      <c r="E149" t="s">
        <v>59</v>
      </c>
      <c r="F149" t="s">
        <v>57</v>
      </c>
      <c r="G149" t="s">
        <v>81</v>
      </c>
      <c r="I149">
        <f t="shared" si="107"/>
        <v>0</v>
      </c>
      <c r="J149">
        <f t="shared" si="108"/>
        <v>0</v>
      </c>
      <c r="K149">
        <f t="shared" si="109"/>
        <v>2</v>
      </c>
      <c r="L149">
        <f t="shared" si="110"/>
        <v>5</v>
      </c>
      <c r="M149">
        <f t="shared" si="111"/>
        <v>3</v>
      </c>
      <c r="N149" t="s">
        <v>359</v>
      </c>
      <c r="O149" t="s">
        <v>51</v>
      </c>
      <c r="P149" t="s">
        <v>80</v>
      </c>
      <c r="Q149" t="s">
        <v>53</v>
      </c>
      <c r="R149" t="s">
        <v>73</v>
      </c>
      <c r="S149">
        <f t="shared" si="112"/>
        <v>0.5</v>
      </c>
      <c r="T149">
        <f t="shared" si="113"/>
        <v>0.5</v>
      </c>
      <c r="U149">
        <f t="shared" si="114"/>
        <v>0.5</v>
      </c>
      <c r="V149">
        <f t="shared" si="115"/>
        <v>0.5</v>
      </c>
      <c r="W149">
        <f t="shared" si="116"/>
        <v>0.5</v>
      </c>
      <c r="AC149">
        <f t="shared" si="117"/>
        <v>0</v>
      </c>
      <c r="AD149">
        <f t="shared" si="118"/>
        <v>0</v>
      </c>
      <c r="AE149">
        <f t="shared" si="119"/>
        <v>0</v>
      </c>
      <c r="AF149">
        <f t="shared" si="120"/>
        <v>0</v>
      </c>
      <c r="AG149">
        <f t="shared" si="121"/>
        <v>0</v>
      </c>
      <c r="AI149" t="s">
        <v>360</v>
      </c>
      <c r="AJ149" t="s">
        <v>54</v>
      </c>
      <c r="AK149">
        <f t="shared" si="122"/>
        <v>3</v>
      </c>
      <c r="AL149">
        <f t="shared" si="123"/>
        <v>0</v>
      </c>
      <c r="AM149">
        <f t="shared" si="124"/>
        <v>1</v>
      </c>
      <c r="AN149">
        <f t="shared" si="125"/>
        <v>1</v>
      </c>
      <c r="AO149" t="s">
        <v>50</v>
      </c>
      <c r="AP149" t="s">
        <v>54</v>
      </c>
      <c r="AQ149">
        <f t="shared" si="126"/>
        <v>3</v>
      </c>
      <c r="AR149">
        <f t="shared" si="127"/>
        <v>0</v>
      </c>
      <c r="AS149">
        <f t="shared" si="128"/>
        <v>1</v>
      </c>
      <c r="AT149">
        <f t="shared" si="129"/>
        <v>1</v>
      </c>
      <c r="AW149">
        <f t="shared" si="130"/>
        <v>0</v>
      </c>
      <c r="AX149">
        <f t="shared" si="131"/>
        <v>0</v>
      </c>
      <c r="AY149">
        <f t="shared" si="132"/>
        <v>0</v>
      </c>
      <c r="AZ149">
        <f t="shared" si="133"/>
        <v>0</v>
      </c>
      <c r="BA149" t="s">
        <v>95</v>
      </c>
      <c r="BB149" t="s">
        <v>57</v>
      </c>
      <c r="BC149" t="s">
        <v>53</v>
      </c>
      <c r="BF149">
        <f t="shared" si="134"/>
        <v>0</v>
      </c>
      <c r="BG149">
        <f t="shared" si="135"/>
        <v>0</v>
      </c>
      <c r="BH149">
        <f t="shared" si="136"/>
        <v>2</v>
      </c>
      <c r="BN149">
        <f t="shared" si="137"/>
        <v>0</v>
      </c>
      <c r="BO149">
        <f t="shared" si="138"/>
        <v>0</v>
      </c>
      <c r="BP149">
        <f t="shared" si="139"/>
        <v>0</v>
      </c>
      <c r="BV149">
        <f t="shared" si="140"/>
        <v>0</v>
      </c>
      <c r="BW149">
        <f t="shared" si="141"/>
        <v>0</v>
      </c>
      <c r="BX149">
        <f t="shared" si="142"/>
        <v>0</v>
      </c>
      <c r="BY149" t="s">
        <v>361</v>
      </c>
      <c r="BZ149" t="s">
        <v>129</v>
      </c>
      <c r="CB149">
        <f t="shared" si="143"/>
        <v>10</v>
      </c>
      <c r="CC149">
        <f t="shared" si="144"/>
        <v>10</v>
      </c>
      <c r="CD149">
        <f t="shared" si="145"/>
        <v>5</v>
      </c>
      <c r="CE149" t="s">
        <v>196</v>
      </c>
      <c r="CF149" t="s">
        <v>65</v>
      </c>
      <c r="CH149">
        <f t="shared" si="146"/>
        <v>10</v>
      </c>
      <c r="CI149">
        <f t="shared" si="147"/>
        <v>5</v>
      </c>
      <c r="CJ149">
        <f t="shared" si="148"/>
        <v>5</v>
      </c>
      <c r="CN149">
        <f t="shared" si="149"/>
        <v>0</v>
      </c>
      <c r="CO149">
        <f t="shared" si="150"/>
        <v>0</v>
      </c>
      <c r="CP149">
        <f t="shared" si="151"/>
        <v>0</v>
      </c>
      <c r="CR149">
        <v>4</v>
      </c>
      <c r="CS149" t="s">
        <v>63</v>
      </c>
      <c r="CT149">
        <f t="shared" si="152"/>
        <v>40</v>
      </c>
      <c r="CU149">
        <f t="shared" si="153"/>
        <v>0.5</v>
      </c>
      <c r="CV149">
        <f t="shared" si="154"/>
        <v>6</v>
      </c>
      <c r="CW149">
        <f t="shared" si="155"/>
        <v>20.5</v>
      </c>
      <c r="CX149">
        <f t="shared" si="156"/>
        <v>7.5</v>
      </c>
      <c r="CY149">
        <f t="shared" si="157"/>
        <v>12.5</v>
      </c>
      <c r="CZ149">
        <f t="shared" si="158"/>
        <v>2.5</v>
      </c>
    </row>
    <row r="150" spans="1:104" x14ac:dyDescent="0.3">
      <c r="A150">
        <f t="shared" si="106"/>
        <v>20</v>
      </c>
      <c r="B150">
        <v>3.4</v>
      </c>
      <c r="C150" t="s">
        <v>49</v>
      </c>
      <c r="D150" t="s">
        <v>362</v>
      </c>
      <c r="E150" t="s">
        <v>51</v>
      </c>
      <c r="F150" t="s">
        <v>80</v>
      </c>
      <c r="G150" t="s">
        <v>81</v>
      </c>
      <c r="H150" t="s">
        <v>54</v>
      </c>
      <c r="I150">
        <f t="shared" si="107"/>
        <v>4</v>
      </c>
      <c r="J150">
        <f t="shared" si="108"/>
        <v>0</v>
      </c>
      <c r="K150">
        <f t="shared" si="109"/>
        <v>3</v>
      </c>
      <c r="L150">
        <f t="shared" si="110"/>
        <v>4</v>
      </c>
      <c r="M150">
        <f t="shared" si="111"/>
        <v>4</v>
      </c>
      <c r="N150" t="s">
        <v>363</v>
      </c>
      <c r="O150" t="s">
        <v>59</v>
      </c>
      <c r="P150" t="s">
        <v>57</v>
      </c>
      <c r="Q150" t="s">
        <v>81</v>
      </c>
      <c r="S150">
        <f t="shared" si="112"/>
        <v>0</v>
      </c>
      <c r="T150">
        <f t="shared" si="113"/>
        <v>0</v>
      </c>
      <c r="U150">
        <f t="shared" si="114"/>
        <v>5</v>
      </c>
      <c r="V150">
        <f t="shared" si="115"/>
        <v>3</v>
      </c>
      <c r="W150">
        <f t="shared" si="116"/>
        <v>2</v>
      </c>
      <c r="AC150">
        <f t="shared" si="117"/>
        <v>0</v>
      </c>
      <c r="AD150">
        <f t="shared" si="118"/>
        <v>0</v>
      </c>
      <c r="AE150">
        <f t="shared" si="119"/>
        <v>0</v>
      </c>
      <c r="AF150">
        <f t="shared" si="120"/>
        <v>0</v>
      </c>
      <c r="AG150">
        <f t="shared" si="121"/>
        <v>0</v>
      </c>
      <c r="AI150" t="s">
        <v>87</v>
      </c>
      <c r="AJ150" t="s">
        <v>55</v>
      </c>
      <c r="AK150">
        <f t="shared" si="122"/>
        <v>4</v>
      </c>
      <c r="AL150">
        <f t="shared" si="123"/>
        <v>3</v>
      </c>
      <c r="AM150">
        <f t="shared" si="124"/>
        <v>2</v>
      </c>
      <c r="AN150">
        <f t="shared" si="125"/>
        <v>1</v>
      </c>
      <c r="AQ150">
        <f t="shared" si="126"/>
        <v>0</v>
      </c>
      <c r="AR150">
        <f t="shared" si="127"/>
        <v>0</v>
      </c>
      <c r="AS150">
        <f t="shared" si="128"/>
        <v>0</v>
      </c>
      <c r="AT150">
        <f t="shared" si="129"/>
        <v>0</v>
      </c>
      <c r="AW150">
        <f t="shared" si="130"/>
        <v>0</v>
      </c>
      <c r="AX150">
        <f t="shared" si="131"/>
        <v>0</v>
      </c>
      <c r="AY150">
        <f t="shared" si="132"/>
        <v>0</v>
      </c>
      <c r="AZ150">
        <f t="shared" si="133"/>
        <v>0</v>
      </c>
      <c r="BA150" t="s">
        <v>137</v>
      </c>
      <c r="BB150" t="s">
        <v>80</v>
      </c>
      <c r="BC150" t="s">
        <v>58</v>
      </c>
      <c r="BD150" t="s">
        <v>51</v>
      </c>
      <c r="BE150" t="s">
        <v>197</v>
      </c>
      <c r="BF150">
        <f t="shared" si="134"/>
        <v>2</v>
      </c>
      <c r="BG150">
        <f t="shared" si="135"/>
        <v>1</v>
      </c>
      <c r="BH150">
        <f t="shared" si="136"/>
        <v>0</v>
      </c>
      <c r="BN150">
        <f t="shared" si="137"/>
        <v>0</v>
      </c>
      <c r="BO150">
        <f t="shared" si="138"/>
        <v>0</v>
      </c>
      <c r="BP150">
        <f t="shared" si="139"/>
        <v>0</v>
      </c>
      <c r="BV150">
        <f t="shared" si="140"/>
        <v>0</v>
      </c>
      <c r="BW150">
        <f t="shared" si="141"/>
        <v>0</v>
      </c>
      <c r="BX150">
        <f t="shared" si="142"/>
        <v>0</v>
      </c>
      <c r="BY150" t="s">
        <v>167</v>
      </c>
      <c r="BZ150" t="s">
        <v>65</v>
      </c>
      <c r="CB150">
        <f t="shared" si="143"/>
        <v>10</v>
      </c>
      <c r="CC150">
        <f t="shared" si="144"/>
        <v>5</v>
      </c>
      <c r="CD150">
        <f t="shared" si="145"/>
        <v>5</v>
      </c>
      <c r="CE150" t="s">
        <v>364</v>
      </c>
      <c r="CF150" t="s">
        <v>65</v>
      </c>
      <c r="CH150">
        <f t="shared" si="146"/>
        <v>10</v>
      </c>
      <c r="CI150">
        <f t="shared" si="147"/>
        <v>5</v>
      </c>
      <c r="CJ150">
        <f t="shared" si="148"/>
        <v>5</v>
      </c>
      <c r="CN150">
        <f t="shared" si="149"/>
        <v>0</v>
      </c>
      <c r="CO150">
        <f t="shared" si="150"/>
        <v>0</v>
      </c>
      <c r="CP150">
        <f t="shared" si="151"/>
        <v>0</v>
      </c>
      <c r="CR150">
        <v>4</v>
      </c>
      <c r="CS150" t="s">
        <v>63</v>
      </c>
      <c r="CT150">
        <f t="shared" si="152"/>
        <v>40</v>
      </c>
      <c r="CU150">
        <f t="shared" si="153"/>
        <v>4</v>
      </c>
      <c r="CV150">
        <f t="shared" si="154"/>
        <v>4</v>
      </c>
      <c r="CW150">
        <f t="shared" si="155"/>
        <v>19</v>
      </c>
      <c r="CX150">
        <f t="shared" si="156"/>
        <v>8</v>
      </c>
      <c r="CY150">
        <f t="shared" si="157"/>
        <v>15</v>
      </c>
      <c r="CZ150">
        <f t="shared" si="158"/>
        <v>8</v>
      </c>
    </row>
    <row r="151" spans="1:104" x14ac:dyDescent="0.3">
      <c r="A151">
        <f t="shared" si="106"/>
        <v>20</v>
      </c>
      <c r="B151">
        <v>3.3</v>
      </c>
      <c r="C151" t="s">
        <v>49</v>
      </c>
      <c r="D151" t="s">
        <v>365</v>
      </c>
      <c r="E151" t="s">
        <v>59</v>
      </c>
      <c r="F151" t="s">
        <v>57</v>
      </c>
      <c r="G151" t="s">
        <v>58</v>
      </c>
      <c r="I151">
        <f t="shared" si="107"/>
        <v>0</v>
      </c>
      <c r="J151">
        <f t="shared" si="108"/>
        <v>0</v>
      </c>
      <c r="K151">
        <f t="shared" si="109"/>
        <v>1</v>
      </c>
      <c r="L151">
        <f t="shared" si="110"/>
        <v>3</v>
      </c>
      <c r="M151">
        <f t="shared" si="111"/>
        <v>1</v>
      </c>
      <c r="N151" t="s">
        <v>366</v>
      </c>
      <c r="O151" t="s">
        <v>51</v>
      </c>
      <c r="P151" t="s">
        <v>80</v>
      </c>
      <c r="Q151" t="s">
        <v>58</v>
      </c>
      <c r="R151" t="s">
        <v>54</v>
      </c>
      <c r="S151">
        <f t="shared" si="112"/>
        <v>3</v>
      </c>
      <c r="T151">
        <f t="shared" si="113"/>
        <v>0</v>
      </c>
      <c r="U151">
        <f t="shared" si="114"/>
        <v>3</v>
      </c>
      <c r="V151">
        <f t="shared" si="115"/>
        <v>2</v>
      </c>
      <c r="W151">
        <f t="shared" si="116"/>
        <v>2</v>
      </c>
      <c r="AC151">
        <f t="shared" si="117"/>
        <v>0</v>
      </c>
      <c r="AD151">
        <f t="shared" si="118"/>
        <v>0</v>
      </c>
      <c r="AE151">
        <f t="shared" si="119"/>
        <v>0</v>
      </c>
      <c r="AF151">
        <f t="shared" si="120"/>
        <v>0</v>
      </c>
      <c r="AG151">
        <f t="shared" si="121"/>
        <v>0</v>
      </c>
      <c r="AI151" t="s">
        <v>221</v>
      </c>
      <c r="AJ151" t="s">
        <v>55</v>
      </c>
      <c r="AK151">
        <f t="shared" si="122"/>
        <v>4</v>
      </c>
      <c r="AL151">
        <f t="shared" si="123"/>
        <v>3</v>
      </c>
      <c r="AM151">
        <f t="shared" si="124"/>
        <v>2</v>
      </c>
      <c r="AN151">
        <f t="shared" si="125"/>
        <v>1</v>
      </c>
      <c r="AO151" t="s">
        <v>50</v>
      </c>
      <c r="AP151" t="s">
        <v>54</v>
      </c>
      <c r="AQ151">
        <f t="shared" si="126"/>
        <v>3</v>
      </c>
      <c r="AR151">
        <f t="shared" si="127"/>
        <v>0</v>
      </c>
      <c r="AS151">
        <f t="shared" si="128"/>
        <v>1</v>
      </c>
      <c r="AT151">
        <f t="shared" si="129"/>
        <v>1</v>
      </c>
      <c r="AW151">
        <f t="shared" si="130"/>
        <v>0</v>
      </c>
      <c r="AX151">
        <f t="shared" si="131"/>
        <v>0</v>
      </c>
      <c r="AY151">
        <f t="shared" si="132"/>
        <v>0</v>
      </c>
      <c r="AZ151">
        <f t="shared" si="133"/>
        <v>0</v>
      </c>
      <c r="BA151" t="s">
        <v>166</v>
      </c>
      <c r="BB151" t="s">
        <v>80</v>
      </c>
      <c r="BC151" t="s">
        <v>81</v>
      </c>
      <c r="BD151" t="s">
        <v>59</v>
      </c>
      <c r="BF151">
        <f t="shared" si="134"/>
        <v>0</v>
      </c>
      <c r="BG151">
        <f t="shared" si="135"/>
        <v>0</v>
      </c>
      <c r="BH151" t="b">
        <f t="shared" si="136"/>
        <v>0</v>
      </c>
      <c r="BN151">
        <f t="shared" si="137"/>
        <v>0</v>
      </c>
      <c r="BO151">
        <f t="shared" si="138"/>
        <v>0</v>
      </c>
      <c r="BP151">
        <f t="shared" si="139"/>
        <v>0</v>
      </c>
      <c r="BV151">
        <f t="shared" si="140"/>
        <v>0</v>
      </c>
      <c r="BW151">
        <f t="shared" si="141"/>
        <v>0</v>
      </c>
      <c r="BX151">
        <f t="shared" si="142"/>
        <v>0</v>
      </c>
      <c r="BY151" t="s">
        <v>367</v>
      </c>
      <c r="BZ151" t="s">
        <v>129</v>
      </c>
      <c r="CB151">
        <f t="shared" si="143"/>
        <v>10</v>
      </c>
      <c r="CC151">
        <f t="shared" si="144"/>
        <v>10</v>
      </c>
      <c r="CD151">
        <f t="shared" si="145"/>
        <v>5</v>
      </c>
      <c r="CE151" t="s">
        <v>323</v>
      </c>
      <c r="CF151" t="s">
        <v>65</v>
      </c>
      <c r="CH151">
        <f t="shared" si="146"/>
        <v>10</v>
      </c>
      <c r="CI151">
        <f t="shared" si="147"/>
        <v>5</v>
      </c>
      <c r="CJ151">
        <f t="shared" si="148"/>
        <v>5</v>
      </c>
      <c r="CN151">
        <f t="shared" si="149"/>
        <v>0</v>
      </c>
      <c r="CO151">
        <f t="shared" si="150"/>
        <v>0</v>
      </c>
      <c r="CP151">
        <f t="shared" si="151"/>
        <v>0</v>
      </c>
      <c r="CR151">
        <v>4</v>
      </c>
      <c r="CS151" t="s">
        <v>63</v>
      </c>
      <c r="CT151">
        <f t="shared" si="152"/>
        <v>40</v>
      </c>
      <c r="CU151">
        <f t="shared" si="153"/>
        <v>3</v>
      </c>
      <c r="CV151">
        <f t="shared" si="154"/>
        <v>7</v>
      </c>
      <c r="CW151">
        <f t="shared" si="155"/>
        <v>21</v>
      </c>
      <c r="CX151">
        <f t="shared" si="156"/>
        <v>5</v>
      </c>
      <c r="CY151">
        <f t="shared" si="157"/>
        <v>13</v>
      </c>
      <c r="CZ151">
        <f t="shared" si="158"/>
        <v>6</v>
      </c>
    </row>
    <row r="152" spans="1:104" x14ac:dyDescent="0.3">
      <c r="A152">
        <f t="shared" si="106"/>
        <v>20</v>
      </c>
      <c r="B152">
        <v>3.4</v>
      </c>
      <c r="C152" t="s">
        <v>49</v>
      </c>
      <c r="D152" t="s">
        <v>248</v>
      </c>
      <c r="E152" t="s">
        <v>59</v>
      </c>
      <c r="F152" t="s">
        <v>57</v>
      </c>
      <c r="G152" t="s">
        <v>81</v>
      </c>
      <c r="I152">
        <f t="shared" si="107"/>
        <v>0</v>
      </c>
      <c r="J152">
        <f t="shared" si="108"/>
        <v>0</v>
      </c>
      <c r="K152">
        <f t="shared" si="109"/>
        <v>2</v>
      </c>
      <c r="L152">
        <f t="shared" si="110"/>
        <v>5</v>
      </c>
      <c r="M152">
        <f t="shared" si="111"/>
        <v>3</v>
      </c>
      <c r="N152" t="s">
        <v>368</v>
      </c>
      <c r="O152" t="s">
        <v>51</v>
      </c>
      <c r="P152" t="s">
        <v>80</v>
      </c>
      <c r="Q152" t="s">
        <v>58</v>
      </c>
      <c r="R152" t="s">
        <v>54</v>
      </c>
      <c r="S152">
        <f t="shared" si="112"/>
        <v>3</v>
      </c>
      <c r="T152">
        <f t="shared" si="113"/>
        <v>0</v>
      </c>
      <c r="U152">
        <f t="shared" si="114"/>
        <v>3</v>
      </c>
      <c r="V152">
        <f t="shared" si="115"/>
        <v>2</v>
      </c>
      <c r="W152">
        <f t="shared" si="116"/>
        <v>2</v>
      </c>
      <c r="AC152">
        <f t="shared" si="117"/>
        <v>0</v>
      </c>
      <c r="AD152">
        <f t="shared" si="118"/>
        <v>0</v>
      </c>
      <c r="AE152">
        <f t="shared" si="119"/>
        <v>0</v>
      </c>
      <c r="AF152">
        <f t="shared" si="120"/>
        <v>0</v>
      </c>
      <c r="AG152">
        <f t="shared" si="121"/>
        <v>0</v>
      </c>
      <c r="AI152" t="s">
        <v>87</v>
      </c>
      <c r="AJ152" t="s">
        <v>55</v>
      </c>
      <c r="AK152">
        <f t="shared" si="122"/>
        <v>4</v>
      </c>
      <c r="AL152">
        <f t="shared" si="123"/>
        <v>3</v>
      </c>
      <c r="AM152">
        <f t="shared" si="124"/>
        <v>2</v>
      </c>
      <c r="AN152">
        <f t="shared" si="125"/>
        <v>1</v>
      </c>
      <c r="AO152" t="s">
        <v>50</v>
      </c>
      <c r="AP152" t="s">
        <v>55</v>
      </c>
      <c r="AQ152">
        <f t="shared" si="126"/>
        <v>4</v>
      </c>
      <c r="AR152">
        <f t="shared" si="127"/>
        <v>3</v>
      </c>
      <c r="AS152">
        <f t="shared" si="128"/>
        <v>2</v>
      </c>
      <c r="AT152">
        <f t="shared" si="129"/>
        <v>2</v>
      </c>
      <c r="AW152">
        <f t="shared" si="130"/>
        <v>0</v>
      </c>
      <c r="AX152">
        <f t="shared" si="131"/>
        <v>0</v>
      </c>
      <c r="AY152">
        <f t="shared" si="132"/>
        <v>0</v>
      </c>
      <c r="AZ152">
        <f t="shared" si="133"/>
        <v>0</v>
      </c>
      <c r="BA152" t="s">
        <v>137</v>
      </c>
      <c r="BB152" t="s">
        <v>80</v>
      </c>
      <c r="BC152" t="s">
        <v>81</v>
      </c>
      <c r="BD152" t="s">
        <v>51</v>
      </c>
      <c r="BE152" t="s">
        <v>54</v>
      </c>
      <c r="BF152">
        <f t="shared" si="134"/>
        <v>4</v>
      </c>
      <c r="BG152">
        <f t="shared" si="135"/>
        <v>0</v>
      </c>
      <c r="BH152">
        <f t="shared" si="136"/>
        <v>0</v>
      </c>
      <c r="BN152">
        <f t="shared" si="137"/>
        <v>0</v>
      </c>
      <c r="BO152">
        <f t="shared" si="138"/>
        <v>0</v>
      </c>
      <c r="BP152">
        <f t="shared" si="139"/>
        <v>0</v>
      </c>
      <c r="BV152">
        <f t="shared" si="140"/>
        <v>0</v>
      </c>
      <c r="BW152">
        <f t="shared" si="141"/>
        <v>0</v>
      </c>
      <c r="BX152">
        <f t="shared" si="142"/>
        <v>0</v>
      </c>
      <c r="BY152" t="s">
        <v>196</v>
      </c>
      <c r="BZ152" t="s">
        <v>129</v>
      </c>
      <c r="CB152">
        <f t="shared" si="143"/>
        <v>10</v>
      </c>
      <c r="CC152">
        <f t="shared" si="144"/>
        <v>10</v>
      </c>
      <c r="CD152">
        <f t="shared" si="145"/>
        <v>5</v>
      </c>
      <c r="CE152" t="s">
        <v>85</v>
      </c>
      <c r="CF152" t="s">
        <v>65</v>
      </c>
      <c r="CH152">
        <f t="shared" si="146"/>
        <v>10</v>
      </c>
      <c r="CI152">
        <f t="shared" si="147"/>
        <v>5</v>
      </c>
      <c r="CJ152">
        <f t="shared" si="148"/>
        <v>0</v>
      </c>
      <c r="CN152">
        <f t="shared" si="149"/>
        <v>0</v>
      </c>
      <c r="CO152">
        <f t="shared" si="150"/>
        <v>0</v>
      </c>
      <c r="CP152">
        <f t="shared" si="151"/>
        <v>0</v>
      </c>
      <c r="CR152">
        <v>5</v>
      </c>
      <c r="CS152" t="s">
        <v>63</v>
      </c>
      <c r="CT152">
        <f t="shared" si="152"/>
        <v>40</v>
      </c>
      <c r="CU152">
        <f t="shared" si="153"/>
        <v>6</v>
      </c>
      <c r="CV152">
        <f t="shared" si="154"/>
        <v>8</v>
      </c>
      <c r="CW152">
        <f t="shared" si="155"/>
        <v>23</v>
      </c>
      <c r="CX152">
        <f t="shared" si="156"/>
        <v>8</v>
      </c>
      <c r="CY152">
        <f t="shared" si="157"/>
        <v>9</v>
      </c>
      <c r="CZ152">
        <f t="shared" si="158"/>
        <v>11</v>
      </c>
    </row>
    <row r="153" spans="1:104" x14ac:dyDescent="0.3">
      <c r="A153">
        <f t="shared" si="106"/>
        <v>10</v>
      </c>
      <c r="B153">
        <v>2.4</v>
      </c>
      <c r="C153" t="s">
        <v>62</v>
      </c>
      <c r="I153">
        <f t="shared" si="107"/>
        <v>0</v>
      </c>
      <c r="J153">
        <f t="shared" si="108"/>
        <v>0</v>
      </c>
      <c r="K153">
        <f t="shared" si="109"/>
        <v>0</v>
      </c>
      <c r="L153">
        <f t="shared" si="110"/>
        <v>0</v>
      </c>
      <c r="M153">
        <f t="shared" si="111"/>
        <v>0</v>
      </c>
      <c r="S153">
        <f t="shared" si="112"/>
        <v>0</v>
      </c>
      <c r="T153">
        <f t="shared" si="113"/>
        <v>0</v>
      </c>
      <c r="U153">
        <f t="shared" si="114"/>
        <v>0</v>
      </c>
      <c r="V153">
        <f t="shared" si="115"/>
        <v>0</v>
      </c>
      <c r="W153">
        <f t="shared" si="116"/>
        <v>0</v>
      </c>
      <c r="X153" t="s">
        <v>173</v>
      </c>
      <c r="Y153" t="s">
        <v>51</v>
      </c>
      <c r="Z153" t="s">
        <v>52</v>
      </c>
      <c r="AA153" t="s">
        <v>53</v>
      </c>
      <c r="AB153" t="s">
        <v>54</v>
      </c>
      <c r="AC153">
        <f t="shared" si="117"/>
        <v>1</v>
      </c>
      <c r="AD153">
        <f t="shared" si="118"/>
        <v>0</v>
      </c>
      <c r="AE153">
        <f t="shared" si="119"/>
        <v>0.5</v>
      </c>
      <c r="AF153">
        <f t="shared" si="120"/>
        <v>0.5</v>
      </c>
      <c r="AG153">
        <f t="shared" si="121"/>
        <v>0.5</v>
      </c>
      <c r="AI153" t="s">
        <v>50</v>
      </c>
      <c r="AJ153" t="s">
        <v>54</v>
      </c>
      <c r="AK153">
        <f t="shared" si="122"/>
        <v>3</v>
      </c>
      <c r="AL153">
        <f t="shared" si="123"/>
        <v>0</v>
      </c>
      <c r="AM153">
        <f t="shared" si="124"/>
        <v>1</v>
      </c>
      <c r="AN153">
        <f t="shared" si="125"/>
        <v>1</v>
      </c>
      <c r="AQ153">
        <f t="shared" si="126"/>
        <v>0</v>
      </c>
      <c r="AR153">
        <f t="shared" si="127"/>
        <v>0</v>
      </c>
      <c r="AS153">
        <f t="shared" si="128"/>
        <v>0</v>
      </c>
      <c r="AT153">
        <f t="shared" si="129"/>
        <v>0</v>
      </c>
      <c r="AW153">
        <f t="shared" si="130"/>
        <v>0</v>
      </c>
      <c r="AX153">
        <f t="shared" si="131"/>
        <v>0</v>
      </c>
      <c r="AY153">
        <f t="shared" si="132"/>
        <v>0</v>
      </c>
      <c r="AZ153">
        <f t="shared" si="133"/>
        <v>0</v>
      </c>
      <c r="BF153">
        <f t="shared" si="134"/>
        <v>0</v>
      </c>
      <c r="BG153">
        <f t="shared" si="135"/>
        <v>0</v>
      </c>
      <c r="BH153">
        <f t="shared" si="136"/>
        <v>0</v>
      </c>
      <c r="BN153">
        <f t="shared" si="137"/>
        <v>0</v>
      </c>
      <c r="BO153">
        <f t="shared" si="138"/>
        <v>0</v>
      </c>
      <c r="BP153">
        <f t="shared" si="139"/>
        <v>0</v>
      </c>
      <c r="BV153">
        <f t="shared" si="140"/>
        <v>0</v>
      </c>
      <c r="BW153">
        <f t="shared" si="141"/>
        <v>0</v>
      </c>
      <c r="BX153">
        <f t="shared" si="142"/>
        <v>0</v>
      </c>
      <c r="BY153" t="s">
        <v>157</v>
      </c>
      <c r="BZ153" t="s">
        <v>65</v>
      </c>
      <c r="CB153">
        <f t="shared" si="143"/>
        <v>10</v>
      </c>
      <c r="CC153">
        <f t="shared" si="144"/>
        <v>5</v>
      </c>
      <c r="CD153">
        <f t="shared" si="145"/>
        <v>5</v>
      </c>
      <c r="CH153">
        <f t="shared" si="146"/>
        <v>0</v>
      </c>
      <c r="CI153">
        <f t="shared" si="147"/>
        <v>0</v>
      </c>
      <c r="CJ153">
        <f t="shared" si="148"/>
        <v>0</v>
      </c>
      <c r="CN153">
        <f t="shared" si="149"/>
        <v>0</v>
      </c>
      <c r="CO153">
        <f t="shared" si="150"/>
        <v>0</v>
      </c>
      <c r="CP153">
        <f t="shared" si="151"/>
        <v>0</v>
      </c>
      <c r="CR153">
        <v>2</v>
      </c>
      <c r="CS153" t="s">
        <v>88</v>
      </c>
      <c r="CT153">
        <f t="shared" si="152"/>
        <v>20</v>
      </c>
      <c r="CU153">
        <f t="shared" si="153"/>
        <v>0</v>
      </c>
      <c r="CV153">
        <f t="shared" si="154"/>
        <v>3</v>
      </c>
      <c r="CW153">
        <f t="shared" si="155"/>
        <v>5.5</v>
      </c>
      <c r="CX153">
        <f t="shared" si="156"/>
        <v>1.5</v>
      </c>
      <c r="CY153">
        <f t="shared" si="157"/>
        <v>5.5</v>
      </c>
      <c r="CZ153">
        <f t="shared" si="158"/>
        <v>2</v>
      </c>
    </row>
    <row r="154" spans="1:104" x14ac:dyDescent="0.3">
      <c r="A154">
        <f t="shared" si="106"/>
        <v>10</v>
      </c>
      <c r="B154">
        <v>2.7</v>
      </c>
      <c r="C154" t="s">
        <v>49</v>
      </c>
      <c r="D154" t="s">
        <v>369</v>
      </c>
      <c r="E154" t="s">
        <v>51</v>
      </c>
      <c r="F154" t="s">
        <v>80</v>
      </c>
      <c r="G154" t="s">
        <v>58</v>
      </c>
      <c r="H154" t="s">
        <v>54</v>
      </c>
      <c r="I154">
        <f t="shared" si="107"/>
        <v>3</v>
      </c>
      <c r="J154">
        <f t="shared" si="108"/>
        <v>0</v>
      </c>
      <c r="K154">
        <f t="shared" si="109"/>
        <v>2</v>
      </c>
      <c r="L154">
        <f t="shared" si="110"/>
        <v>3</v>
      </c>
      <c r="M154">
        <f t="shared" si="111"/>
        <v>2</v>
      </c>
      <c r="S154">
        <f t="shared" si="112"/>
        <v>0</v>
      </c>
      <c r="T154">
        <f t="shared" si="113"/>
        <v>0</v>
      </c>
      <c r="U154">
        <f t="shared" si="114"/>
        <v>0</v>
      </c>
      <c r="V154">
        <f t="shared" si="115"/>
        <v>0</v>
      </c>
      <c r="W154">
        <f t="shared" si="116"/>
        <v>0</v>
      </c>
      <c r="AC154">
        <f t="shared" si="117"/>
        <v>0</v>
      </c>
      <c r="AD154">
        <f t="shared" si="118"/>
        <v>0</v>
      </c>
      <c r="AE154">
        <f t="shared" si="119"/>
        <v>0</v>
      </c>
      <c r="AF154">
        <f t="shared" si="120"/>
        <v>0</v>
      </c>
      <c r="AG154">
        <f t="shared" si="121"/>
        <v>0</v>
      </c>
      <c r="AI154" t="s">
        <v>238</v>
      </c>
      <c r="AJ154" t="s">
        <v>54</v>
      </c>
      <c r="AK154">
        <f t="shared" si="122"/>
        <v>3</v>
      </c>
      <c r="AL154">
        <f t="shared" si="123"/>
        <v>0</v>
      </c>
      <c r="AM154">
        <f t="shared" si="124"/>
        <v>1</v>
      </c>
      <c r="AN154">
        <f t="shared" si="125"/>
        <v>1</v>
      </c>
      <c r="AQ154">
        <f t="shared" si="126"/>
        <v>0</v>
      </c>
      <c r="AR154">
        <f t="shared" si="127"/>
        <v>0</v>
      </c>
      <c r="AS154">
        <f t="shared" si="128"/>
        <v>0</v>
      </c>
      <c r="AT154">
        <f t="shared" si="129"/>
        <v>0</v>
      </c>
      <c r="AW154">
        <f t="shared" si="130"/>
        <v>0</v>
      </c>
      <c r="AX154">
        <f t="shared" si="131"/>
        <v>0</v>
      </c>
      <c r="AY154">
        <f t="shared" si="132"/>
        <v>0</v>
      </c>
      <c r="AZ154">
        <f t="shared" si="133"/>
        <v>0</v>
      </c>
      <c r="BF154">
        <f t="shared" si="134"/>
        <v>0</v>
      </c>
      <c r="BG154">
        <f t="shared" si="135"/>
        <v>0</v>
      </c>
      <c r="BH154">
        <f t="shared" si="136"/>
        <v>0</v>
      </c>
      <c r="BN154">
        <f t="shared" si="137"/>
        <v>0</v>
      </c>
      <c r="BO154">
        <f t="shared" si="138"/>
        <v>0</v>
      </c>
      <c r="BP154">
        <f t="shared" si="139"/>
        <v>0</v>
      </c>
      <c r="BV154">
        <f t="shared" si="140"/>
        <v>0</v>
      </c>
      <c r="BW154">
        <f t="shared" si="141"/>
        <v>0</v>
      </c>
      <c r="BX154">
        <f t="shared" si="142"/>
        <v>0</v>
      </c>
      <c r="CB154">
        <f t="shared" si="143"/>
        <v>0</v>
      </c>
      <c r="CC154">
        <f t="shared" si="144"/>
        <v>0</v>
      </c>
      <c r="CD154">
        <f t="shared" si="145"/>
        <v>0</v>
      </c>
      <c r="CH154">
        <f t="shared" si="146"/>
        <v>0</v>
      </c>
      <c r="CI154">
        <f t="shared" si="147"/>
        <v>0</v>
      </c>
      <c r="CJ154">
        <f t="shared" si="148"/>
        <v>0</v>
      </c>
      <c r="CN154">
        <f t="shared" si="149"/>
        <v>0</v>
      </c>
      <c r="CO154">
        <f t="shared" si="150"/>
        <v>0</v>
      </c>
      <c r="CP154">
        <f t="shared" si="151"/>
        <v>0</v>
      </c>
      <c r="CS154" t="s">
        <v>88</v>
      </c>
      <c r="CT154">
        <f t="shared" si="152"/>
        <v>10</v>
      </c>
      <c r="CU154">
        <f t="shared" si="153"/>
        <v>0</v>
      </c>
      <c r="CV154">
        <f t="shared" si="154"/>
        <v>3</v>
      </c>
      <c r="CW154">
        <f t="shared" si="155"/>
        <v>3</v>
      </c>
      <c r="CX154">
        <f t="shared" si="156"/>
        <v>3</v>
      </c>
      <c r="CY154">
        <f t="shared" si="157"/>
        <v>2</v>
      </c>
      <c r="CZ154">
        <f t="shared" si="158"/>
        <v>4</v>
      </c>
    </row>
    <row r="155" spans="1:104" x14ac:dyDescent="0.3">
      <c r="A155">
        <f t="shared" si="106"/>
        <v>10</v>
      </c>
      <c r="B155">
        <v>2.8</v>
      </c>
      <c r="C155" t="s">
        <v>49</v>
      </c>
      <c r="D155" t="s">
        <v>173</v>
      </c>
      <c r="E155" t="s">
        <v>51</v>
      </c>
      <c r="F155" t="s">
        <v>52</v>
      </c>
      <c r="G155" t="s">
        <v>53</v>
      </c>
      <c r="H155" t="s">
        <v>73</v>
      </c>
      <c r="I155">
        <f t="shared" si="107"/>
        <v>0.5</v>
      </c>
      <c r="J155">
        <f t="shared" si="108"/>
        <v>0.5</v>
      </c>
      <c r="K155">
        <f t="shared" si="109"/>
        <v>0.5</v>
      </c>
      <c r="L155">
        <f t="shared" si="110"/>
        <v>0.5</v>
      </c>
      <c r="M155">
        <f t="shared" si="111"/>
        <v>0.5</v>
      </c>
      <c r="S155">
        <f t="shared" si="112"/>
        <v>0</v>
      </c>
      <c r="T155">
        <f t="shared" si="113"/>
        <v>0</v>
      </c>
      <c r="U155">
        <f t="shared" si="114"/>
        <v>0</v>
      </c>
      <c r="V155">
        <f t="shared" si="115"/>
        <v>0</v>
      </c>
      <c r="W155">
        <f t="shared" si="116"/>
        <v>0</v>
      </c>
      <c r="AC155">
        <f t="shared" si="117"/>
        <v>0</v>
      </c>
      <c r="AD155">
        <f t="shared" si="118"/>
        <v>0</v>
      </c>
      <c r="AE155">
        <f t="shared" si="119"/>
        <v>0</v>
      </c>
      <c r="AF155">
        <f t="shared" si="120"/>
        <v>0</v>
      </c>
      <c r="AG155">
        <f t="shared" si="121"/>
        <v>0</v>
      </c>
      <c r="AI155" t="s">
        <v>50</v>
      </c>
      <c r="AJ155" t="s">
        <v>55</v>
      </c>
      <c r="AK155">
        <f t="shared" si="122"/>
        <v>4</v>
      </c>
      <c r="AL155">
        <f t="shared" si="123"/>
        <v>3</v>
      </c>
      <c r="AM155">
        <f t="shared" si="124"/>
        <v>2</v>
      </c>
      <c r="AN155">
        <f t="shared" si="125"/>
        <v>1</v>
      </c>
      <c r="AQ155">
        <f t="shared" si="126"/>
        <v>0</v>
      </c>
      <c r="AR155">
        <f t="shared" si="127"/>
        <v>0</v>
      </c>
      <c r="AS155">
        <f t="shared" si="128"/>
        <v>0</v>
      </c>
      <c r="AT155">
        <f t="shared" si="129"/>
        <v>0</v>
      </c>
      <c r="AW155">
        <f t="shared" si="130"/>
        <v>0</v>
      </c>
      <c r="AX155">
        <f t="shared" si="131"/>
        <v>0</v>
      </c>
      <c r="AY155">
        <f t="shared" si="132"/>
        <v>0</v>
      </c>
      <c r="AZ155">
        <f t="shared" si="133"/>
        <v>0</v>
      </c>
      <c r="BA155" t="s">
        <v>200</v>
      </c>
      <c r="BB155" t="s">
        <v>80</v>
      </c>
      <c r="BC155" t="s">
        <v>81</v>
      </c>
      <c r="BD155" t="s">
        <v>51</v>
      </c>
      <c r="BE155" t="s">
        <v>197</v>
      </c>
      <c r="BF155">
        <f t="shared" si="134"/>
        <v>3</v>
      </c>
      <c r="BG155">
        <f t="shared" si="135"/>
        <v>1</v>
      </c>
      <c r="BH155">
        <f t="shared" si="136"/>
        <v>0</v>
      </c>
      <c r="BN155">
        <f t="shared" si="137"/>
        <v>0</v>
      </c>
      <c r="BO155">
        <f t="shared" si="138"/>
        <v>0</v>
      </c>
      <c r="BP155">
        <f t="shared" si="139"/>
        <v>0</v>
      </c>
      <c r="BV155">
        <f t="shared" si="140"/>
        <v>0</v>
      </c>
      <c r="BW155">
        <f t="shared" si="141"/>
        <v>0</v>
      </c>
      <c r="BX155">
        <f t="shared" si="142"/>
        <v>0</v>
      </c>
      <c r="CB155">
        <f t="shared" si="143"/>
        <v>0</v>
      </c>
      <c r="CC155">
        <f t="shared" si="144"/>
        <v>0</v>
      </c>
      <c r="CD155">
        <f t="shared" si="145"/>
        <v>0</v>
      </c>
      <c r="CH155">
        <f t="shared" si="146"/>
        <v>0</v>
      </c>
      <c r="CI155">
        <f t="shared" si="147"/>
        <v>0</v>
      </c>
      <c r="CJ155">
        <f t="shared" si="148"/>
        <v>0</v>
      </c>
      <c r="CK155" t="s">
        <v>268</v>
      </c>
      <c r="CL155" t="s">
        <v>65</v>
      </c>
      <c r="CN155">
        <f t="shared" si="149"/>
        <v>10</v>
      </c>
      <c r="CO155">
        <f t="shared" si="150"/>
        <v>5</v>
      </c>
      <c r="CP155">
        <f t="shared" si="151"/>
        <v>5</v>
      </c>
      <c r="CR155">
        <v>3</v>
      </c>
      <c r="CS155" t="s">
        <v>63</v>
      </c>
      <c r="CT155">
        <f t="shared" si="152"/>
        <v>20</v>
      </c>
      <c r="CU155">
        <f t="shared" si="153"/>
        <v>4.5</v>
      </c>
      <c r="CV155">
        <f t="shared" si="154"/>
        <v>4</v>
      </c>
      <c r="CW155">
        <f t="shared" si="155"/>
        <v>5.5</v>
      </c>
      <c r="CX155">
        <f t="shared" si="156"/>
        <v>1.5</v>
      </c>
      <c r="CY155">
        <f t="shared" si="157"/>
        <v>5.5</v>
      </c>
      <c r="CZ155">
        <f t="shared" si="158"/>
        <v>5.5</v>
      </c>
    </row>
    <row r="156" spans="1:104" x14ac:dyDescent="0.3">
      <c r="A156">
        <f t="shared" si="106"/>
        <v>15</v>
      </c>
      <c r="B156">
        <v>3.1</v>
      </c>
      <c r="C156" t="s">
        <v>49</v>
      </c>
      <c r="D156" t="s">
        <v>370</v>
      </c>
      <c r="E156" t="s">
        <v>59</v>
      </c>
      <c r="F156" t="s">
        <v>80</v>
      </c>
      <c r="G156" t="s">
        <v>58</v>
      </c>
      <c r="I156">
        <f t="shared" si="107"/>
        <v>0</v>
      </c>
      <c r="J156">
        <f t="shared" si="108"/>
        <v>0</v>
      </c>
      <c r="K156">
        <f t="shared" si="109"/>
        <v>2</v>
      </c>
      <c r="L156">
        <f t="shared" si="110"/>
        <v>5</v>
      </c>
      <c r="M156">
        <f t="shared" si="111"/>
        <v>3</v>
      </c>
      <c r="S156">
        <f t="shared" si="112"/>
        <v>0</v>
      </c>
      <c r="T156">
        <f t="shared" si="113"/>
        <v>0</v>
      </c>
      <c r="U156">
        <f t="shared" si="114"/>
        <v>0</v>
      </c>
      <c r="V156">
        <f t="shared" si="115"/>
        <v>0</v>
      </c>
      <c r="W156">
        <f t="shared" si="116"/>
        <v>0</v>
      </c>
      <c r="AC156">
        <f t="shared" si="117"/>
        <v>0</v>
      </c>
      <c r="AD156">
        <f t="shared" si="118"/>
        <v>0</v>
      </c>
      <c r="AE156">
        <f t="shared" si="119"/>
        <v>0</v>
      </c>
      <c r="AF156">
        <f t="shared" si="120"/>
        <v>0</v>
      </c>
      <c r="AG156">
        <f t="shared" si="121"/>
        <v>0</v>
      </c>
      <c r="AI156" t="s">
        <v>371</v>
      </c>
      <c r="AJ156" t="s">
        <v>55</v>
      </c>
      <c r="AK156">
        <f t="shared" si="122"/>
        <v>4</v>
      </c>
      <c r="AL156">
        <f t="shared" si="123"/>
        <v>3</v>
      </c>
      <c r="AM156">
        <f t="shared" si="124"/>
        <v>2</v>
      </c>
      <c r="AN156">
        <f t="shared" si="125"/>
        <v>1</v>
      </c>
      <c r="AQ156">
        <f t="shared" si="126"/>
        <v>0</v>
      </c>
      <c r="AR156">
        <f t="shared" si="127"/>
        <v>0</v>
      </c>
      <c r="AS156">
        <f t="shared" si="128"/>
        <v>0</v>
      </c>
      <c r="AT156">
        <f t="shared" si="129"/>
        <v>0</v>
      </c>
      <c r="AW156">
        <f t="shared" si="130"/>
        <v>0</v>
      </c>
      <c r="AX156">
        <f t="shared" si="131"/>
        <v>0</v>
      </c>
      <c r="AY156">
        <f t="shared" si="132"/>
        <v>0</v>
      </c>
      <c r="AZ156">
        <f t="shared" si="133"/>
        <v>0</v>
      </c>
      <c r="BA156" t="s">
        <v>201</v>
      </c>
      <c r="BB156" t="s">
        <v>80</v>
      </c>
      <c r="BC156" t="s">
        <v>58</v>
      </c>
      <c r="BD156" t="s">
        <v>59</v>
      </c>
      <c r="BF156">
        <f t="shared" si="134"/>
        <v>0</v>
      </c>
      <c r="BG156">
        <f t="shared" si="135"/>
        <v>0</v>
      </c>
      <c r="BH156" t="b">
        <f t="shared" si="136"/>
        <v>0</v>
      </c>
      <c r="BN156">
        <f t="shared" si="137"/>
        <v>0</v>
      </c>
      <c r="BO156">
        <f t="shared" si="138"/>
        <v>0</v>
      </c>
      <c r="BP156">
        <f t="shared" si="139"/>
        <v>0</v>
      </c>
      <c r="BV156">
        <f t="shared" si="140"/>
        <v>0</v>
      </c>
      <c r="BW156">
        <f t="shared" si="141"/>
        <v>0</v>
      </c>
      <c r="BX156">
        <f t="shared" si="142"/>
        <v>0</v>
      </c>
      <c r="CB156">
        <f t="shared" si="143"/>
        <v>0</v>
      </c>
      <c r="CC156">
        <f t="shared" si="144"/>
        <v>0</v>
      </c>
      <c r="CD156">
        <f t="shared" si="145"/>
        <v>0</v>
      </c>
      <c r="CH156">
        <f t="shared" si="146"/>
        <v>0</v>
      </c>
      <c r="CI156">
        <f t="shared" si="147"/>
        <v>0</v>
      </c>
      <c r="CJ156">
        <f t="shared" si="148"/>
        <v>0</v>
      </c>
      <c r="CN156">
        <f t="shared" si="149"/>
        <v>0</v>
      </c>
      <c r="CO156">
        <f t="shared" si="150"/>
        <v>0</v>
      </c>
      <c r="CP156">
        <f t="shared" si="151"/>
        <v>0</v>
      </c>
      <c r="CR156">
        <v>3</v>
      </c>
      <c r="CS156" t="s">
        <v>63</v>
      </c>
      <c r="CT156">
        <f t="shared" si="152"/>
        <v>15</v>
      </c>
      <c r="CU156">
        <f t="shared" si="153"/>
        <v>3</v>
      </c>
      <c r="CV156">
        <f t="shared" si="154"/>
        <v>4</v>
      </c>
      <c r="CW156">
        <f t="shared" si="155"/>
        <v>5</v>
      </c>
      <c r="CX156">
        <f t="shared" si="156"/>
        <v>4</v>
      </c>
      <c r="CY156">
        <f t="shared" si="157"/>
        <v>2</v>
      </c>
      <c r="CZ156">
        <f t="shared" si="158"/>
        <v>2</v>
      </c>
    </row>
    <row r="157" spans="1:104" x14ac:dyDescent="0.3">
      <c r="A157">
        <f t="shared" si="106"/>
        <v>10</v>
      </c>
      <c r="B157">
        <v>2.6</v>
      </c>
      <c r="C157" t="s">
        <v>49</v>
      </c>
      <c r="D157" t="s">
        <v>254</v>
      </c>
      <c r="E157" t="s">
        <v>51</v>
      </c>
      <c r="F157" t="s">
        <v>57</v>
      </c>
      <c r="G157" t="s">
        <v>58</v>
      </c>
      <c r="I157">
        <f t="shared" si="107"/>
        <v>3</v>
      </c>
      <c r="J157">
        <f t="shared" si="108"/>
        <v>0</v>
      </c>
      <c r="K157">
        <f t="shared" si="109"/>
        <v>1</v>
      </c>
      <c r="L157">
        <f t="shared" si="110"/>
        <v>1</v>
      </c>
      <c r="M157">
        <f t="shared" si="111"/>
        <v>1</v>
      </c>
      <c r="N157" t="s">
        <v>372</v>
      </c>
      <c r="O157" t="s">
        <v>51</v>
      </c>
      <c r="P157" t="s">
        <v>80</v>
      </c>
      <c r="Q157" t="s">
        <v>53</v>
      </c>
      <c r="S157">
        <f t="shared" si="112"/>
        <v>1</v>
      </c>
      <c r="T157">
        <f t="shared" si="113"/>
        <v>0</v>
      </c>
      <c r="U157">
        <f t="shared" si="114"/>
        <v>0.5</v>
      </c>
      <c r="V157">
        <f t="shared" si="115"/>
        <v>0.5</v>
      </c>
      <c r="W157">
        <f t="shared" si="116"/>
        <v>0.5</v>
      </c>
      <c r="AC157">
        <f t="shared" si="117"/>
        <v>0</v>
      </c>
      <c r="AD157">
        <f t="shared" si="118"/>
        <v>0</v>
      </c>
      <c r="AE157">
        <f t="shared" si="119"/>
        <v>0</v>
      </c>
      <c r="AF157">
        <f t="shared" si="120"/>
        <v>0</v>
      </c>
      <c r="AG157">
        <f t="shared" si="121"/>
        <v>0</v>
      </c>
      <c r="AI157" t="s">
        <v>149</v>
      </c>
      <c r="AJ157" t="s">
        <v>55</v>
      </c>
      <c r="AK157">
        <f t="shared" si="122"/>
        <v>4</v>
      </c>
      <c r="AL157">
        <f t="shared" si="123"/>
        <v>3</v>
      </c>
      <c r="AM157">
        <f t="shared" si="124"/>
        <v>2</v>
      </c>
      <c r="AN157">
        <f t="shared" si="125"/>
        <v>1</v>
      </c>
      <c r="AQ157">
        <f t="shared" si="126"/>
        <v>0</v>
      </c>
      <c r="AR157">
        <f t="shared" si="127"/>
        <v>0</v>
      </c>
      <c r="AS157">
        <f t="shared" si="128"/>
        <v>0</v>
      </c>
      <c r="AT157">
        <f t="shared" si="129"/>
        <v>0</v>
      </c>
      <c r="AW157">
        <f t="shared" si="130"/>
        <v>0</v>
      </c>
      <c r="AX157">
        <f t="shared" si="131"/>
        <v>0</v>
      </c>
      <c r="AY157">
        <f t="shared" si="132"/>
        <v>0</v>
      </c>
      <c r="AZ157">
        <f t="shared" si="133"/>
        <v>0</v>
      </c>
      <c r="BA157" t="s">
        <v>137</v>
      </c>
      <c r="BB157" t="s">
        <v>80</v>
      </c>
      <c r="BC157" t="s">
        <v>58</v>
      </c>
      <c r="BE157" t="s">
        <v>54</v>
      </c>
      <c r="BF157">
        <f t="shared" si="134"/>
        <v>0</v>
      </c>
      <c r="BG157">
        <f t="shared" si="135"/>
        <v>0</v>
      </c>
      <c r="BH157" t="b">
        <f t="shared" si="136"/>
        <v>0</v>
      </c>
      <c r="BN157">
        <f t="shared" si="137"/>
        <v>0</v>
      </c>
      <c r="BO157">
        <f t="shared" si="138"/>
        <v>0</v>
      </c>
      <c r="BP157">
        <f t="shared" si="139"/>
        <v>0</v>
      </c>
      <c r="BV157">
        <f t="shared" si="140"/>
        <v>0</v>
      </c>
      <c r="BW157">
        <f t="shared" si="141"/>
        <v>0</v>
      </c>
      <c r="BX157">
        <f t="shared" si="142"/>
        <v>0</v>
      </c>
      <c r="CB157">
        <f t="shared" si="143"/>
        <v>0</v>
      </c>
      <c r="CC157">
        <f t="shared" si="144"/>
        <v>0</v>
      </c>
      <c r="CD157">
        <f t="shared" si="145"/>
        <v>0</v>
      </c>
      <c r="CH157">
        <f t="shared" si="146"/>
        <v>0</v>
      </c>
      <c r="CI157">
        <f t="shared" si="147"/>
        <v>0</v>
      </c>
      <c r="CJ157">
        <f t="shared" si="148"/>
        <v>5</v>
      </c>
      <c r="CN157">
        <f t="shared" si="149"/>
        <v>0</v>
      </c>
      <c r="CO157">
        <f t="shared" si="150"/>
        <v>0</v>
      </c>
      <c r="CP157">
        <f t="shared" si="151"/>
        <v>0</v>
      </c>
      <c r="CR157">
        <v>3</v>
      </c>
      <c r="CS157" t="s">
        <v>63</v>
      </c>
      <c r="CT157">
        <f t="shared" si="152"/>
        <v>10</v>
      </c>
      <c r="CU157">
        <f t="shared" si="153"/>
        <v>3</v>
      </c>
      <c r="CV157">
        <f t="shared" si="154"/>
        <v>4</v>
      </c>
      <c r="CW157">
        <f t="shared" si="155"/>
        <v>1.5</v>
      </c>
      <c r="CX157">
        <f t="shared" si="156"/>
        <v>2.5</v>
      </c>
      <c r="CY157">
        <f t="shared" si="157"/>
        <v>6.5</v>
      </c>
      <c r="CZ157">
        <f t="shared" si="158"/>
        <v>6</v>
      </c>
    </row>
    <row r="158" spans="1:104" x14ac:dyDescent="0.3">
      <c r="A158">
        <f t="shared" si="106"/>
        <v>10</v>
      </c>
      <c r="B158">
        <v>2.9</v>
      </c>
      <c r="C158" t="s">
        <v>49</v>
      </c>
      <c r="D158" t="s">
        <v>368</v>
      </c>
      <c r="E158" t="s">
        <v>51</v>
      </c>
      <c r="F158" t="s">
        <v>80</v>
      </c>
      <c r="G158" t="s">
        <v>81</v>
      </c>
      <c r="I158">
        <f t="shared" si="107"/>
        <v>4</v>
      </c>
      <c r="J158">
        <f t="shared" si="108"/>
        <v>0</v>
      </c>
      <c r="K158">
        <f t="shared" si="109"/>
        <v>3</v>
      </c>
      <c r="L158">
        <f t="shared" si="110"/>
        <v>4</v>
      </c>
      <c r="M158">
        <f t="shared" si="111"/>
        <v>4</v>
      </c>
      <c r="S158">
        <f t="shared" si="112"/>
        <v>0</v>
      </c>
      <c r="T158">
        <f t="shared" si="113"/>
        <v>0</v>
      </c>
      <c r="U158">
        <f t="shared" si="114"/>
        <v>0</v>
      </c>
      <c r="V158">
        <f t="shared" si="115"/>
        <v>0</v>
      </c>
      <c r="W158">
        <f t="shared" si="116"/>
        <v>0</v>
      </c>
      <c r="AC158">
        <f t="shared" si="117"/>
        <v>0</v>
      </c>
      <c r="AD158">
        <f t="shared" si="118"/>
        <v>0</v>
      </c>
      <c r="AE158">
        <f t="shared" si="119"/>
        <v>0</v>
      </c>
      <c r="AF158">
        <f t="shared" si="120"/>
        <v>0</v>
      </c>
      <c r="AG158">
        <f t="shared" si="121"/>
        <v>0</v>
      </c>
      <c r="AI158" t="s">
        <v>161</v>
      </c>
      <c r="AJ158" t="s">
        <v>93</v>
      </c>
      <c r="AK158">
        <f t="shared" si="122"/>
        <v>5</v>
      </c>
      <c r="AL158">
        <f t="shared" si="123"/>
        <v>5</v>
      </c>
      <c r="AM158">
        <f t="shared" si="124"/>
        <v>3</v>
      </c>
      <c r="AN158">
        <f t="shared" si="125"/>
        <v>2</v>
      </c>
      <c r="AQ158">
        <f t="shared" si="126"/>
        <v>0</v>
      </c>
      <c r="AR158">
        <f t="shared" si="127"/>
        <v>0</v>
      </c>
      <c r="AS158">
        <f t="shared" si="128"/>
        <v>0</v>
      </c>
      <c r="AT158">
        <f t="shared" si="129"/>
        <v>0</v>
      </c>
      <c r="AW158">
        <f t="shared" si="130"/>
        <v>0</v>
      </c>
      <c r="AX158">
        <f t="shared" si="131"/>
        <v>0</v>
      </c>
      <c r="AY158">
        <f t="shared" si="132"/>
        <v>0</v>
      </c>
      <c r="AZ158">
        <f t="shared" si="133"/>
        <v>0</v>
      </c>
      <c r="BF158">
        <f t="shared" si="134"/>
        <v>0</v>
      </c>
      <c r="BG158">
        <f t="shared" si="135"/>
        <v>0</v>
      </c>
      <c r="BH158">
        <f t="shared" si="136"/>
        <v>0</v>
      </c>
      <c r="BN158">
        <f t="shared" si="137"/>
        <v>0</v>
      </c>
      <c r="BO158">
        <f t="shared" si="138"/>
        <v>0</v>
      </c>
      <c r="BP158">
        <f t="shared" si="139"/>
        <v>0</v>
      </c>
      <c r="BV158">
        <f t="shared" si="140"/>
        <v>0</v>
      </c>
      <c r="BW158">
        <f t="shared" si="141"/>
        <v>0</v>
      </c>
      <c r="BX158">
        <f t="shared" si="142"/>
        <v>0</v>
      </c>
      <c r="BY158" t="s">
        <v>373</v>
      </c>
      <c r="BZ158" t="s">
        <v>65</v>
      </c>
      <c r="CB158">
        <f t="shared" si="143"/>
        <v>10</v>
      </c>
      <c r="CC158">
        <f t="shared" si="144"/>
        <v>5</v>
      </c>
      <c r="CD158">
        <f t="shared" si="145"/>
        <v>5</v>
      </c>
      <c r="CE158" t="s">
        <v>244</v>
      </c>
      <c r="CF158" t="s">
        <v>60</v>
      </c>
      <c r="CH158">
        <f t="shared" si="146"/>
        <v>5</v>
      </c>
      <c r="CI158">
        <f t="shared" si="147"/>
        <v>5</v>
      </c>
      <c r="CJ158">
        <f t="shared" si="148"/>
        <v>0</v>
      </c>
      <c r="CN158">
        <f t="shared" si="149"/>
        <v>0</v>
      </c>
      <c r="CO158">
        <f t="shared" si="150"/>
        <v>0</v>
      </c>
      <c r="CP158">
        <f t="shared" si="151"/>
        <v>0</v>
      </c>
      <c r="CR158">
        <v>1</v>
      </c>
      <c r="CS158" t="s">
        <v>63</v>
      </c>
      <c r="CT158">
        <f t="shared" si="152"/>
        <v>25</v>
      </c>
      <c r="CU158">
        <f t="shared" si="153"/>
        <v>5</v>
      </c>
      <c r="CV158">
        <f t="shared" si="154"/>
        <v>5</v>
      </c>
      <c r="CW158">
        <f t="shared" si="155"/>
        <v>14</v>
      </c>
      <c r="CX158">
        <f t="shared" si="156"/>
        <v>6</v>
      </c>
      <c r="CY158">
        <f t="shared" si="157"/>
        <v>8</v>
      </c>
      <c r="CZ158">
        <f t="shared" si="158"/>
        <v>7</v>
      </c>
    </row>
    <row r="159" spans="1:104" x14ac:dyDescent="0.3">
      <c r="A159">
        <f t="shared" si="106"/>
        <v>10</v>
      </c>
      <c r="B159">
        <v>2.7</v>
      </c>
      <c r="C159" t="s">
        <v>62</v>
      </c>
      <c r="I159">
        <f t="shared" si="107"/>
        <v>0</v>
      </c>
      <c r="J159">
        <f t="shared" si="108"/>
        <v>0</v>
      </c>
      <c r="K159">
        <f t="shared" si="109"/>
        <v>0</v>
      </c>
      <c r="L159">
        <f t="shared" si="110"/>
        <v>0</v>
      </c>
      <c r="M159">
        <f t="shared" si="111"/>
        <v>0</v>
      </c>
      <c r="S159">
        <f t="shared" si="112"/>
        <v>0</v>
      </c>
      <c r="T159">
        <f t="shared" si="113"/>
        <v>0</v>
      </c>
      <c r="U159">
        <f t="shared" si="114"/>
        <v>0</v>
      </c>
      <c r="V159">
        <f t="shared" si="115"/>
        <v>0</v>
      </c>
      <c r="W159">
        <f t="shared" si="116"/>
        <v>0</v>
      </c>
      <c r="AC159">
        <f t="shared" si="117"/>
        <v>0</v>
      </c>
      <c r="AD159">
        <f t="shared" si="118"/>
        <v>0</v>
      </c>
      <c r="AE159">
        <f t="shared" si="119"/>
        <v>0</v>
      </c>
      <c r="AF159">
        <f t="shared" si="120"/>
        <v>0</v>
      </c>
      <c r="AG159">
        <f t="shared" si="121"/>
        <v>0</v>
      </c>
      <c r="AI159" t="s">
        <v>50</v>
      </c>
      <c r="AJ159" t="s">
        <v>55</v>
      </c>
      <c r="AK159">
        <f t="shared" si="122"/>
        <v>4</v>
      </c>
      <c r="AL159">
        <f t="shared" si="123"/>
        <v>3</v>
      </c>
      <c r="AM159">
        <f t="shared" si="124"/>
        <v>2</v>
      </c>
      <c r="AN159">
        <f t="shared" si="125"/>
        <v>1</v>
      </c>
      <c r="AO159" t="s">
        <v>161</v>
      </c>
      <c r="AP159" t="s">
        <v>54</v>
      </c>
      <c r="AQ159">
        <f t="shared" si="126"/>
        <v>3</v>
      </c>
      <c r="AR159">
        <f t="shared" si="127"/>
        <v>0</v>
      </c>
      <c r="AS159">
        <f t="shared" si="128"/>
        <v>1</v>
      </c>
      <c r="AT159">
        <f t="shared" si="129"/>
        <v>1</v>
      </c>
      <c r="AW159">
        <f t="shared" si="130"/>
        <v>0</v>
      </c>
      <c r="AX159">
        <f t="shared" si="131"/>
        <v>0</v>
      </c>
      <c r="AY159">
        <f t="shared" si="132"/>
        <v>0</v>
      </c>
      <c r="AZ159">
        <f t="shared" si="133"/>
        <v>0</v>
      </c>
      <c r="BA159" t="s">
        <v>200</v>
      </c>
      <c r="BB159" t="s">
        <v>80</v>
      </c>
      <c r="BC159" t="s">
        <v>58</v>
      </c>
      <c r="BF159">
        <f t="shared" si="134"/>
        <v>0</v>
      </c>
      <c r="BG159">
        <f t="shared" si="135"/>
        <v>0</v>
      </c>
      <c r="BH159" t="b">
        <f t="shared" si="136"/>
        <v>0</v>
      </c>
      <c r="BN159">
        <f t="shared" si="137"/>
        <v>0</v>
      </c>
      <c r="BO159">
        <f t="shared" si="138"/>
        <v>0</v>
      </c>
      <c r="BP159">
        <f t="shared" si="139"/>
        <v>0</v>
      </c>
      <c r="BV159">
        <f t="shared" si="140"/>
        <v>0</v>
      </c>
      <c r="BW159">
        <f t="shared" si="141"/>
        <v>0</v>
      </c>
      <c r="BX159">
        <f t="shared" si="142"/>
        <v>0</v>
      </c>
      <c r="BY159" t="s">
        <v>196</v>
      </c>
      <c r="BZ159" t="s">
        <v>129</v>
      </c>
      <c r="CB159">
        <f t="shared" si="143"/>
        <v>10</v>
      </c>
      <c r="CC159">
        <f t="shared" si="144"/>
        <v>10</v>
      </c>
      <c r="CD159">
        <f t="shared" si="145"/>
        <v>5</v>
      </c>
      <c r="CH159">
        <f t="shared" si="146"/>
        <v>0</v>
      </c>
      <c r="CI159">
        <f t="shared" si="147"/>
        <v>0</v>
      </c>
      <c r="CJ159">
        <f t="shared" si="148"/>
        <v>0</v>
      </c>
      <c r="CN159">
        <f t="shared" si="149"/>
        <v>0</v>
      </c>
      <c r="CO159">
        <f t="shared" si="150"/>
        <v>0</v>
      </c>
      <c r="CP159">
        <f t="shared" si="151"/>
        <v>0</v>
      </c>
      <c r="CR159">
        <v>2</v>
      </c>
      <c r="CS159" t="s">
        <v>63</v>
      </c>
      <c r="CT159">
        <f t="shared" si="152"/>
        <v>20</v>
      </c>
      <c r="CU159">
        <f t="shared" si="153"/>
        <v>3</v>
      </c>
      <c r="CV159">
        <f t="shared" si="154"/>
        <v>7</v>
      </c>
      <c r="CW159">
        <f t="shared" si="155"/>
        <v>10</v>
      </c>
      <c r="CX159">
        <f t="shared" si="156"/>
        <v>2</v>
      </c>
      <c r="CY159">
        <f t="shared" si="157"/>
        <v>5</v>
      </c>
      <c r="CZ159">
        <f t="shared" si="158"/>
        <v>3</v>
      </c>
    </row>
    <row r="160" spans="1:104" x14ac:dyDescent="0.3">
      <c r="A160">
        <f t="shared" si="106"/>
        <v>10</v>
      </c>
      <c r="B160">
        <v>2.6</v>
      </c>
      <c r="C160" t="s">
        <v>62</v>
      </c>
      <c r="I160">
        <f t="shared" si="107"/>
        <v>0</v>
      </c>
      <c r="J160">
        <f t="shared" si="108"/>
        <v>0</v>
      </c>
      <c r="K160">
        <f t="shared" si="109"/>
        <v>0</v>
      </c>
      <c r="L160">
        <f t="shared" si="110"/>
        <v>0</v>
      </c>
      <c r="M160">
        <f t="shared" si="111"/>
        <v>0</v>
      </c>
      <c r="S160">
        <f t="shared" si="112"/>
        <v>0</v>
      </c>
      <c r="T160">
        <f t="shared" si="113"/>
        <v>0</v>
      </c>
      <c r="U160">
        <f t="shared" si="114"/>
        <v>0</v>
      </c>
      <c r="V160">
        <f t="shared" si="115"/>
        <v>0</v>
      </c>
      <c r="W160">
        <f t="shared" si="116"/>
        <v>0</v>
      </c>
      <c r="AC160">
        <f t="shared" si="117"/>
        <v>0</v>
      </c>
      <c r="AD160">
        <f t="shared" si="118"/>
        <v>0</v>
      </c>
      <c r="AE160">
        <f t="shared" si="119"/>
        <v>0</v>
      </c>
      <c r="AF160">
        <f t="shared" si="120"/>
        <v>0</v>
      </c>
      <c r="AG160">
        <f t="shared" si="121"/>
        <v>0</v>
      </c>
      <c r="AI160" t="s">
        <v>221</v>
      </c>
      <c r="AJ160" t="s">
        <v>54</v>
      </c>
      <c r="AK160">
        <f t="shared" si="122"/>
        <v>3</v>
      </c>
      <c r="AL160">
        <f t="shared" si="123"/>
        <v>0</v>
      </c>
      <c r="AM160">
        <f t="shared" si="124"/>
        <v>1</v>
      </c>
      <c r="AN160">
        <f t="shared" si="125"/>
        <v>1</v>
      </c>
      <c r="AO160" t="s">
        <v>182</v>
      </c>
      <c r="AP160" t="s">
        <v>54</v>
      </c>
      <c r="AQ160">
        <f t="shared" si="126"/>
        <v>3</v>
      </c>
      <c r="AR160">
        <f t="shared" si="127"/>
        <v>0</v>
      </c>
      <c r="AS160">
        <f t="shared" si="128"/>
        <v>1</v>
      </c>
      <c r="AT160">
        <f t="shared" si="129"/>
        <v>1</v>
      </c>
      <c r="AW160">
        <f t="shared" si="130"/>
        <v>0</v>
      </c>
      <c r="AX160">
        <f t="shared" si="131"/>
        <v>0</v>
      </c>
      <c r="AY160">
        <f t="shared" si="132"/>
        <v>0</v>
      </c>
      <c r="AZ160">
        <f t="shared" si="133"/>
        <v>0</v>
      </c>
      <c r="BA160" t="s">
        <v>166</v>
      </c>
      <c r="BB160" t="s">
        <v>80</v>
      </c>
      <c r="BC160" t="s">
        <v>68</v>
      </c>
      <c r="BD160" t="s">
        <v>59</v>
      </c>
      <c r="BF160">
        <f t="shared" si="134"/>
        <v>0</v>
      </c>
      <c r="BG160">
        <f t="shared" si="135"/>
        <v>0</v>
      </c>
      <c r="BH160" t="b">
        <f t="shared" si="136"/>
        <v>0</v>
      </c>
      <c r="BN160">
        <f t="shared" si="137"/>
        <v>0</v>
      </c>
      <c r="BO160">
        <f t="shared" si="138"/>
        <v>0</v>
      </c>
      <c r="BP160">
        <f t="shared" si="139"/>
        <v>0</v>
      </c>
      <c r="BV160">
        <f t="shared" si="140"/>
        <v>0</v>
      </c>
      <c r="BW160">
        <f t="shared" si="141"/>
        <v>0</v>
      </c>
      <c r="BX160">
        <f t="shared" si="142"/>
        <v>0</v>
      </c>
      <c r="BY160" t="s">
        <v>306</v>
      </c>
      <c r="BZ160" t="s">
        <v>65</v>
      </c>
      <c r="CB160">
        <f t="shared" si="143"/>
        <v>10</v>
      </c>
      <c r="CC160">
        <f t="shared" si="144"/>
        <v>5</v>
      </c>
      <c r="CD160">
        <f t="shared" si="145"/>
        <v>5</v>
      </c>
      <c r="CH160">
        <f t="shared" si="146"/>
        <v>0</v>
      </c>
      <c r="CI160">
        <f t="shared" si="147"/>
        <v>0</v>
      </c>
      <c r="CJ160">
        <f t="shared" si="148"/>
        <v>5</v>
      </c>
      <c r="CN160">
        <f t="shared" si="149"/>
        <v>0</v>
      </c>
      <c r="CO160">
        <f t="shared" si="150"/>
        <v>0</v>
      </c>
      <c r="CP160">
        <f t="shared" si="151"/>
        <v>0</v>
      </c>
      <c r="CR160">
        <v>2</v>
      </c>
      <c r="CS160" t="s">
        <v>88</v>
      </c>
      <c r="CT160">
        <f t="shared" si="152"/>
        <v>20</v>
      </c>
      <c r="CU160">
        <f t="shared" si="153"/>
        <v>0</v>
      </c>
      <c r="CV160">
        <f t="shared" si="154"/>
        <v>6</v>
      </c>
      <c r="CW160">
        <f t="shared" si="155"/>
        <v>5</v>
      </c>
      <c r="CX160">
        <f t="shared" si="156"/>
        <v>2</v>
      </c>
      <c r="CY160">
        <f t="shared" si="157"/>
        <v>10</v>
      </c>
      <c r="CZ160">
        <f t="shared" si="158"/>
        <v>2</v>
      </c>
    </row>
    <row r="161" spans="1:104" x14ac:dyDescent="0.3">
      <c r="A161">
        <f t="shared" si="106"/>
        <v>15</v>
      </c>
      <c r="B161">
        <v>3</v>
      </c>
      <c r="C161" t="s">
        <v>49</v>
      </c>
      <c r="D161" t="s">
        <v>374</v>
      </c>
      <c r="E161" t="s">
        <v>51</v>
      </c>
      <c r="F161" t="s">
        <v>80</v>
      </c>
      <c r="G161" t="s">
        <v>53</v>
      </c>
      <c r="I161">
        <f t="shared" si="107"/>
        <v>1</v>
      </c>
      <c r="J161">
        <f t="shared" si="108"/>
        <v>0</v>
      </c>
      <c r="K161">
        <f t="shared" si="109"/>
        <v>0.5</v>
      </c>
      <c r="L161">
        <f t="shared" si="110"/>
        <v>0.5</v>
      </c>
      <c r="M161">
        <f t="shared" si="111"/>
        <v>0.5</v>
      </c>
      <c r="N161" t="s">
        <v>375</v>
      </c>
      <c r="O161" t="s">
        <v>51</v>
      </c>
      <c r="P161" t="s">
        <v>57</v>
      </c>
      <c r="Q161" t="s">
        <v>58</v>
      </c>
      <c r="S161">
        <f t="shared" si="112"/>
        <v>3</v>
      </c>
      <c r="T161">
        <f t="shared" si="113"/>
        <v>0</v>
      </c>
      <c r="U161">
        <f t="shared" si="114"/>
        <v>1</v>
      </c>
      <c r="V161">
        <f t="shared" si="115"/>
        <v>1</v>
      </c>
      <c r="W161">
        <f t="shared" si="116"/>
        <v>1</v>
      </c>
      <c r="AC161">
        <f t="shared" si="117"/>
        <v>0</v>
      </c>
      <c r="AD161">
        <f t="shared" si="118"/>
        <v>0</v>
      </c>
      <c r="AE161">
        <f t="shared" si="119"/>
        <v>0</v>
      </c>
      <c r="AF161">
        <f t="shared" si="120"/>
        <v>0</v>
      </c>
      <c r="AG161">
        <f t="shared" si="121"/>
        <v>0</v>
      </c>
      <c r="AI161" t="s">
        <v>149</v>
      </c>
      <c r="AJ161" t="s">
        <v>55</v>
      </c>
      <c r="AK161">
        <f t="shared" si="122"/>
        <v>4</v>
      </c>
      <c r="AL161">
        <f t="shared" si="123"/>
        <v>3</v>
      </c>
      <c r="AM161">
        <f t="shared" si="124"/>
        <v>2</v>
      </c>
      <c r="AN161">
        <f t="shared" si="125"/>
        <v>1</v>
      </c>
      <c r="AQ161">
        <f t="shared" si="126"/>
        <v>0</v>
      </c>
      <c r="AR161">
        <f t="shared" si="127"/>
        <v>0</v>
      </c>
      <c r="AS161">
        <f t="shared" si="128"/>
        <v>0</v>
      </c>
      <c r="AT161">
        <f t="shared" si="129"/>
        <v>0</v>
      </c>
      <c r="AW161">
        <f t="shared" si="130"/>
        <v>0</v>
      </c>
      <c r="AX161">
        <f t="shared" si="131"/>
        <v>0</v>
      </c>
      <c r="AY161">
        <f t="shared" si="132"/>
        <v>0</v>
      </c>
      <c r="AZ161">
        <f t="shared" si="133"/>
        <v>0</v>
      </c>
      <c r="BF161">
        <f t="shared" si="134"/>
        <v>0</v>
      </c>
      <c r="BG161">
        <f t="shared" si="135"/>
        <v>0</v>
      </c>
      <c r="BH161">
        <f t="shared" si="136"/>
        <v>0</v>
      </c>
      <c r="BN161">
        <f t="shared" si="137"/>
        <v>0</v>
      </c>
      <c r="BO161">
        <f t="shared" si="138"/>
        <v>0</v>
      </c>
      <c r="BP161">
        <f t="shared" si="139"/>
        <v>0</v>
      </c>
      <c r="BV161">
        <f t="shared" si="140"/>
        <v>0</v>
      </c>
      <c r="BW161">
        <f t="shared" si="141"/>
        <v>0</v>
      </c>
      <c r="BX161">
        <f t="shared" si="142"/>
        <v>0</v>
      </c>
      <c r="BY161" t="s">
        <v>376</v>
      </c>
      <c r="BZ161" t="s">
        <v>60</v>
      </c>
      <c r="CB161">
        <f t="shared" si="143"/>
        <v>5</v>
      </c>
      <c r="CC161">
        <f t="shared" si="144"/>
        <v>5</v>
      </c>
      <c r="CD161">
        <f t="shared" si="145"/>
        <v>5</v>
      </c>
      <c r="CE161" t="s">
        <v>377</v>
      </c>
      <c r="CF161" t="s">
        <v>129</v>
      </c>
      <c r="CH161">
        <f t="shared" si="146"/>
        <v>10</v>
      </c>
      <c r="CI161">
        <f t="shared" si="147"/>
        <v>10</v>
      </c>
      <c r="CJ161">
        <f t="shared" si="148"/>
        <v>0</v>
      </c>
      <c r="CK161" t="s">
        <v>378</v>
      </c>
      <c r="CL161" t="s">
        <v>65</v>
      </c>
      <c r="CN161">
        <f t="shared" si="149"/>
        <v>10</v>
      </c>
      <c r="CO161">
        <f t="shared" si="150"/>
        <v>5</v>
      </c>
      <c r="CP161">
        <f t="shared" si="151"/>
        <v>5</v>
      </c>
      <c r="CR161">
        <v>6</v>
      </c>
      <c r="CS161" t="s">
        <v>63</v>
      </c>
      <c r="CT161">
        <f t="shared" si="152"/>
        <v>40</v>
      </c>
      <c r="CU161">
        <f t="shared" si="153"/>
        <v>3</v>
      </c>
      <c r="CV161">
        <f t="shared" si="154"/>
        <v>4</v>
      </c>
      <c r="CW161">
        <f t="shared" si="155"/>
        <v>21.5</v>
      </c>
      <c r="CX161">
        <f t="shared" si="156"/>
        <v>2.5</v>
      </c>
      <c r="CY161">
        <f t="shared" si="157"/>
        <v>11.5</v>
      </c>
      <c r="CZ161">
        <f t="shared" si="158"/>
        <v>6</v>
      </c>
    </row>
    <row r="162" spans="1:104" x14ac:dyDescent="0.3">
      <c r="A162">
        <f t="shared" si="106"/>
        <v>10</v>
      </c>
      <c r="B162">
        <v>2.7</v>
      </c>
      <c r="C162" t="s">
        <v>62</v>
      </c>
      <c r="I162">
        <f t="shared" si="107"/>
        <v>0</v>
      </c>
      <c r="J162">
        <f t="shared" si="108"/>
        <v>0</v>
      </c>
      <c r="K162">
        <f t="shared" si="109"/>
        <v>0</v>
      </c>
      <c r="L162">
        <f t="shared" si="110"/>
        <v>0</v>
      </c>
      <c r="M162">
        <f t="shared" si="111"/>
        <v>0</v>
      </c>
      <c r="S162">
        <f t="shared" si="112"/>
        <v>0</v>
      </c>
      <c r="T162">
        <f t="shared" si="113"/>
        <v>0</v>
      </c>
      <c r="U162">
        <f t="shared" si="114"/>
        <v>0</v>
      </c>
      <c r="V162">
        <f t="shared" si="115"/>
        <v>0</v>
      </c>
      <c r="W162">
        <f t="shared" si="116"/>
        <v>0</v>
      </c>
      <c r="AC162">
        <f t="shared" si="117"/>
        <v>0</v>
      </c>
      <c r="AD162">
        <f t="shared" si="118"/>
        <v>0</v>
      </c>
      <c r="AE162">
        <f t="shared" si="119"/>
        <v>0</v>
      </c>
      <c r="AF162">
        <f t="shared" si="120"/>
        <v>0</v>
      </c>
      <c r="AG162">
        <f t="shared" si="121"/>
        <v>0</v>
      </c>
      <c r="AI162" t="s">
        <v>164</v>
      </c>
      <c r="AJ162" t="s">
        <v>54</v>
      </c>
      <c r="AK162">
        <f t="shared" si="122"/>
        <v>3</v>
      </c>
      <c r="AL162">
        <f t="shared" si="123"/>
        <v>0</v>
      </c>
      <c r="AM162">
        <f t="shared" si="124"/>
        <v>1</v>
      </c>
      <c r="AN162">
        <f t="shared" si="125"/>
        <v>1</v>
      </c>
      <c r="AQ162">
        <f t="shared" si="126"/>
        <v>0</v>
      </c>
      <c r="AR162">
        <f t="shared" si="127"/>
        <v>0</v>
      </c>
      <c r="AS162">
        <f t="shared" si="128"/>
        <v>0</v>
      </c>
      <c r="AT162">
        <f t="shared" si="129"/>
        <v>0</v>
      </c>
      <c r="AW162">
        <f t="shared" si="130"/>
        <v>0</v>
      </c>
      <c r="AX162">
        <f t="shared" si="131"/>
        <v>0</v>
      </c>
      <c r="AY162">
        <f t="shared" si="132"/>
        <v>0</v>
      </c>
      <c r="AZ162">
        <f t="shared" si="133"/>
        <v>0</v>
      </c>
      <c r="BA162" t="s">
        <v>379</v>
      </c>
      <c r="BB162" t="s">
        <v>80</v>
      </c>
      <c r="BC162" t="s">
        <v>81</v>
      </c>
      <c r="BD162" t="s">
        <v>59</v>
      </c>
      <c r="BF162">
        <f t="shared" si="134"/>
        <v>0</v>
      </c>
      <c r="BG162">
        <f t="shared" si="135"/>
        <v>0</v>
      </c>
      <c r="BH162" t="b">
        <f t="shared" si="136"/>
        <v>0</v>
      </c>
      <c r="BN162">
        <f t="shared" si="137"/>
        <v>0</v>
      </c>
      <c r="BO162">
        <f t="shared" si="138"/>
        <v>0</v>
      </c>
      <c r="BP162">
        <f t="shared" si="139"/>
        <v>0</v>
      </c>
      <c r="BV162">
        <f t="shared" si="140"/>
        <v>0</v>
      </c>
      <c r="BW162">
        <f t="shared" si="141"/>
        <v>0</v>
      </c>
      <c r="BX162">
        <f t="shared" si="142"/>
        <v>0</v>
      </c>
      <c r="BY162" t="s">
        <v>85</v>
      </c>
      <c r="BZ162" t="s">
        <v>65</v>
      </c>
      <c r="CB162">
        <f t="shared" si="143"/>
        <v>10</v>
      </c>
      <c r="CC162">
        <f t="shared" si="144"/>
        <v>5</v>
      </c>
      <c r="CD162">
        <f t="shared" si="145"/>
        <v>5</v>
      </c>
      <c r="CH162">
        <f t="shared" si="146"/>
        <v>0</v>
      </c>
      <c r="CI162">
        <f t="shared" si="147"/>
        <v>0</v>
      </c>
      <c r="CJ162">
        <f t="shared" si="148"/>
        <v>5</v>
      </c>
      <c r="CN162">
        <f t="shared" si="149"/>
        <v>0</v>
      </c>
      <c r="CO162">
        <f t="shared" si="150"/>
        <v>0</v>
      </c>
      <c r="CP162">
        <f t="shared" si="151"/>
        <v>0</v>
      </c>
      <c r="CR162">
        <v>2</v>
      </c>
      <c r="CS162" t="s">
        <v>88</v>
      </c>
      <c r="CT162">
        <f t="shared" si="152"/>
        <v>20</v>
      </c>
      <c r="CU162">
        <f t="shared" si="153"/>
        <v>0</v>
      </c>
      <c r="CV162">
        <f t="shared" si="154"/>
        <v>3</v>
      </c>
      <c r="CW162">
        <f t="shared" si="155"/>
        <v>5</v>
      </c>
      <c r="CX162">
        <f t="shared" si="156"/>
        <v>1</v>
      </c>
      <c r="CY162">
        <f t="shared" si="157"/>
        <v>10</v>
      </c>
      <c r="CZ162">
        <f t="shared" si="158"/>
        <v>1</v>
      </c>
    </row>
    <row r="163" spans="1:104" x14ac:dyDescent="0.3">
      <c r="A163">
        <f t="shared" si="106"/>
        <v>20</v>
      </c>
      <c r="B163">
        <v>3.3</v>
      </c>
      <c r="C163" t="s">
        <v>49</v>
      </c>
      <c r="D163" t="s">
        <v>99</v>
      </c>
      <c r="E163" t="s">
        <v>51</v>
      </c>
      <c r="F163" t="s">
        <v>80</v>
      </c>
      <c r="G163" t="s">
        <v>81</v>
      </c>
      <c r="H163" t="s">
        <v>73</v>
      </c>
      <c r="I163">
        <f t="shared" si="107"/>
        <v>3</v>
      </c>
      <c r="J163">
        <f t="shared" si="108"/>
        <v>3</v>
      </c>
      <c r="K163">
        <f t="shared" si="109"/>
        <v>3</v>
      </c>
      <c r="L163">
        <f t="shared" si="110"/>
        <v>3</v>
      </c>
      <c r="M163">
        <f t="shared" si="111"/>
        <v>3</v>
      </c>
      <c r="N163" t="s">
        <v>173</v>
      </c>
      <c r="O163" t="s">
        <v>51</v>
      </c>
      <c r="P163" t="s">
        <v>80</v>
      </c>
      <c r="R163" t="s">
        <v>73</v>
      </c>
      <c r="S163">
        <f t="shared" si="112"/>
        <v>0.5</v>
      </c>
      <c r="T163">
        <f t="shared" si="113"/>
        <v>0.5</v>
      </c>
      <c r="U163">
        <f t="shared" si="114"/>
        <v>0.5</v>
      </c>
      <c r="V163">
        <f t="shared" si="115"/>
        <v>0.5</v>
      </c>
      <c r="W163">
        <f t="shared" si="116"/>
        <v>0.5</v>
      </c>
      <c r="AC163">
        <f t="shared" si="117"/>
        <v>0</v>
      </c>
      <c r="AD163">
        <f t="shared" si="118"/>
        <v>0</v>
      </c>
      <c r="AE163">
        <f t="shared" si="119"/>
        <v>0</v>
      </c>
      <c r="AF163">
        <f t="shared" si="120"/>
        <v>0</v>
      </c>
      <c r="AG163">
        <f t="shared" si="121"/>
        <v>0</v>
      </c>
      <c r="AI163" t="s">
        <v>140</v>
      </c>
      <c r="AJ163" t="s">
        <v>55</v>
      </c>
      <c r="AK163">
        <f t="shared" si="122"/>
        <v>4</v>
      </c>
      <c r="AL163">
        <f t="shared" si="123"/>
        <v>3</v>
      </c>
      <c r="AM163">
        <f t="shared" si="124"/>
        <v>2</v>
      </c>
      <c r="AN163">
        <f t="shared" si="125"/>
        <v>1</v>
      </c>
      <c r="AO163" t="s">
        <v>175</v>
      </c>
      <c r="AP163" t="s">
        <v>93</v>
      </c>
      <c r="AQ163">
        <f t="shared" si="126"/>
        <v>5</v>
      </c>
      <c r="AR163">
        <f t="shared" si="127"/>
        <v>5</v>
      </c>
      <c r="AS163">
        <f t="shared" si="128"/>
        <v>3</v>
      </c>
      <c r="AT163">
        <f t="shared" si="129"/>
        <v>3</v>
      </c>
      <c r="AW163">
        <f t="shared" si="130"/>
        <v>0</v>
      </c>
      <c r="AX163">
        <f t="shared" si="131"/>
        <v>0</v>
      </c>
      <c r="AY163">
        <f t="shared" si="132"/>
        <v>0</v>
      </c>
      <c r="AZ163">
        <f t="shared" si="133"/>
        <v>0</v>
      </c>
      <c r="BA163" t="s">
        <v>67</v>
      </c>
      <c r="BB163" t="s">
        <v>52</v>
      </c>
      <c r="BC163" t="s">
        <v>81</v>
      </c>
      <c r="BD163" t="s">
        <v>51</v>
      </c>
      <c r="BE163" t="s">
        <v>197</v>
      </c>
      <c r="BF163">
        <f t="shared" si="134"/>
        <v>3</v>
      </c>
      <c r="BG163">
        <f t="shared" si="135"/>
        <v>2</v>
      </c>
      <c r="BH163">
        <f t="shared" si="136"/>
        <v>0</v>
      </c>
      <c r="BI163" t="s">
        <v>137</v>
      </c>
      <c r="BJ163" t="s">
        <v>80</v>
      </c>
      <c r="BK163" t="s">
        <v>51</v>
      </c>
      <c r="BL163" t="s">
        <v>81</v>
      </c>
      <c r="BM163" t="s">
        <v>69</v>
      </c>
      <c r="BN163">
        <f t="shared" si="137"/>
        <v>2</v>
      </c>
      <c r="BO163">
        <f t="shared" si="138"/>
        <v>2</v>
      </c>
      <c r="BP163">
        <f t="shared" si="139"/>
        <v>0</v>
      </c>
      <c r="BV163">
        <f t="shared" si="140"/>
        <v>0</v>
      </c>
      <c r="BW163">
        <f t="shared" si="141"/>
        <v>0</v>
      </c>
      <c r="BX163">
        <f t="shared" si="142"/>
        <v>0</v>
      </c>
      <c r="BY163" t="s">
        <v>85</v>
      </c>
      <c r="BZ163" t="s">
        <v>65</v>
      </c>
      <c r="CB163">
        <f t="shared" si="143"/>
        <v>10</v>
      </c>
      <c r="CC163">
        <f t="shared" si="144"/>
        <v>5</v>
      </c>
      <c r="CD163">
        <f t="shared" si="145"/>
        <v>5</v>
      </c>
      <c r="CE163" t="s">
        <v>309</v>
      </c>
      <c r="CF163" t="s">
        <v>65</v>
      </c>
      <c r="CH163">
        <f t="shared" si="146"/>
        <v>10</v>
      </c>
      <c r="CI163">
        <f t="shared" si="147"/>
        <v>5</v>
      </c>
      <c r="CJ163">
        <f t="shared" si="148"/>
        <v>5</v>
      </c>
      <c r="CN163">
        <f t="shared" si="149"/>
        <v>0</v>
      </c>
      <c r="CO163">
        <f t="shared" si="150"/>
        <v>0</v>
      </c>
      <c r="CP163">
        <f t="shared" si="151"/>
        <v>0</v>
      </c>
      <c r="CR163">
        <v>6</v>
      </c>
      <c r="CS163" t="s">
        <v>63</v>
      </c>
      <c r="CT163">
        <f t="shared" si="152"/>
        <v>40</v>
      </c>
      <c r="CU163">
        <f t="shared" si="153"/>
        <v>15.5</v>
      </c>
      <c r="CV163">
        <f t="shared" si="154"/>
        <v>9</v>
      </c>
      <c r="CW163">
        <f t="shared" si="155"/>
        <v>13.5</v>
      </c>
      <c r="CX163">
        <f t="shared" si="156"/>
        <v>7.5</v>
      </c>
      <c r="CY163">
        <f t="shared" si="157"/>
        <v>13.5</v>
      </c>
      <c r="CZ163">
        <f t="shared" si="158"/>
        <v>13.5</v>
      </c>
    </row>
    <row r="164" spans="1:104" x14ac:dyDescent="0.3">
      <c r="A164">
        <f t="shared" si="106"/>
        <v>20</v>
      </c>
      <c r="B164">
        <v>3.6</v>
      </c>
      <c r="C164" t="s">
        <v>49</v>
      </c>
      <c r="D164" t="s">
        <v>72</v>
      </c>
      <c r="E164" t="s">
        <v>51</v>
      </c>
      <c r="F164" t="s">
        <v>80</v>
      </c>
      <c r="G164" t="s">
        <v>68</v>
      </c>
      <c r="H164" t="s">
        <v>73</v>
      </c>
      <c r="I164">
        <f t="shared" si="107"/>
        <v>4</v>
      </c>
      <c r="J164">
        <f t="shared" si="108"/>
        <v>4</v>
      </c>
      <c r="K164">
        <f t="shared" si="109"/>
        <v>4</v>
      </c>
      <c r="L164">
        <f t="shared" si="110"/>
        <v>4</v>
      </c>
      <c r="M164">
        <f t="shared" si="111"/>
        <v>4</v>
      </c>
      <c r="N164" t="s">
        <v>99</v>
      </c>
      <c r="O164" t="s">
        <v>51</v>
      </c>
      <c r="P164" t="s">
        <v>80</v>
      </c>
      <c r="Q164" t="s">
        <v>81</v>
      </c>
      <c r="R164" t="s">
        <v>73</v>
      </c>
      <c r="S164">
        <f t="shared" si="112"/>
        <v>3</v>
      </c>
      <c r="T164">
        <f t="shared" si="113"/>
        <v>3</v>
      </c>
      <c r="U164">
        <f t="shared" si="114"/>
        <v>3</v>
      </c>
      <c r="V164">
        <f t="shared" si="115"/>
        <v>3</v>
      </c>
      <c r="W164">
        <f t="shared" si="116"/>
        <v>3</v>
      </c>
      <c r="AC164">
        <f t="shared" si="117"/>
        <v>0</v>
      </c>
      <c r="AD164">
        <f t="shared" si="118"/>
        <v>0</v>
      </c>
      <c r="AE164">
        <f t="shared" si="119"/>
        <v>0</v>
      </c>
      <c r="AF164">
        <f t="shared" si="120"/>
        <v>0</v>
      </c>
      <c r="AG164">
        <f t="shared" si="121"/>
        <v>0</v>
      </c>
      <c r="AI164" t="s">
        <v>164</v>
      </c>
      <c r="AJ164" t="s">
        <v>93</v>
      </c>
      <c r="AK164">
        <f t="shared" si="122"/>
        <v>5</v>
      </c>
      <c r="AL164">
        <f t="shared" si="123"/>
        <v>5</v>
      </c>
      <c r="AM164">
        <f t="shared" si="124"/>
        <v>3</v>
      </c>
      <c r="AN164">
        <f t="shared" si="125"/>
        <v>2</v>
      </c>
      <c r="AO164" t="s">
        <v>149</v>
      </c>
      <c r="AP164" t="s">
        <v>55</v>
      </c>
      <c r="AQ164">
        <f t="shared" si="126"/>
        <v>4</v>
      </c>
      <c r="AR164">
        <f t="shared" si="127"/>
        <v>3</v>
      </c>
      <c r="AS164">
        <f t="shared" si="128"/>
        <v>2</v>
      </c>
      <c r="AT164">
        <f t="shared" si="129"/>
        <v>2</v>
      </c>
      <c r="AW164">
        <f t="shared" si="130"/>
        <v>0</v>
      </c>
      <c r="AX164">
        <f t="shared" si="131"/>
        <v>0</v>
      </c>
      <c r="AY164">
        <f t="shared" si="132"/>
        <v>0</v>
      </c>
      <c r="AZ164">
        <f t="shared" si="133"/>
        <v>0</v>
      </c>
      <c r="BA164" t="s">
        <v>137</v>
      </c>
      <c r="BB164" t="s">
        <v>52</v>
      </c>
      <c r="BC164" t="s">
        <v>81</v>
      </c>
      <c r="BD164" t="s">
        <v>51</v>
      </c>
      <c r="BE164" t="s">
        <v>197</v>
      </c>
      <c r="BF164">
        <f t="shared" si="134"/>
        <v>3</v>
      </c>
      <c r="BG164">
        <f t="shared" si="135"/>
        <v>2</v>
      </c>
      <c r="BH164">
        <f t="shared" si="136"/>
        <v>0</v>
      </c>
      <c r="BI164" t="s">
        <v>200</v>
      </c>
      <c r="BJ164" t="s">
        <v>80</v>
      </c>
      <c r="BK164" t="s">
        <v>51</v>
      </c>
      <c r="BL164" t="s">
        <v>81</v>
      </c>
      <c r="BM164" t="s">
        <v>69</v>
      </c>
      <c r="BN164">
        <f t="shared" si="137"/>
        <v>2</v>
      </c>
      <c r="BO164">
        <f t="shared" si="138"/>
        <v>2</v>
      </c>
      <c r="BP164">
        <f t="shared" si="139"/>
        <v>0</v>
      </c>
      <c r="BV164">
        <f t="shared" si="140"/>
        <v>0</v>
      </c>
      <c r="BW164">
        <f t="shared" si="141"/>
        <v>0</v>
      </c>
      <c r="BX164">
        <f t="shared" si="142"/>
        <v>0</v>
      </c>
      <c r="BY164" t="s">
        <v>190</v>
      </c>
      <c r="BZ164" t="s">
        <v>129</v>
      </c>
      <c r="CB164">
        <f t="shared" si="143"/>
        <v>10</v>
      </c>
      <c r="CC164">
        <f t="shared" si="144"/>
        <v>10</v>
      </c>
      <c r="CD164">
        <f t="shared" si="145"/>
        <v>5</v>
      </c>
      <c r="CE164" t="s">
        <v>380</v>
      </c>
      <c r="CF164" t="s">
        <v>65</v>
      </c>
      <c r="CH164">
        <f t="shared" si="146"/>
        <v>10</v>
      </c>
      <c r="CI164">
        <f t="shared" si="147"/>
        <v>5</v>
      </c>
      <c r="CJ164">
        <f t="shared" si="148"/>
        <v>5</v>
      </c>
      <c r="CN164">
        <f t="shared" si="149"/>
        <v>0</v>
      </c>
      <c r="CO164">
        <f t="shared" si="150"/>
        <v>0</v>
      </c>
      <c r="CP164">
        <f t="shared" si="151"/>
        <v>0</v>
      </c>
      <c r="CR164">
        <v>6</v>
      </c>
      <c r="CS164" t="s">
        <v>63</v>
      </c>
      <c r="CT164">
        <f t="shared" si="152"/>
        <v>40</v>
      </c>
      <c r="CU164">
        <f t="shared" si="153"/>
        <v>19</v>
      </c>
      <c r="CV164">
        <f t="shared" si="154"/>
        <v>9</v>
      </c>
      <c r="CW164">
        <f t="shared" si="155"/>
        <v>22</v>
      </c>
      <c r="CX164">
        <f t="shared" si="156"/>
        <v>11</v>
      </c>
      <c r="CY164">
        <f t="shared" si="157"/>
        <v>17</v>
      </c>
      <c r="CZ164">
        <f t="shared" si="158"/>
        <v>17</v>
      </c>
    </row>
    <row r="165" spans="1:104" x14ac:dyDescent="0.3">
      <c r="A165">
        <f t="shared" si="106"/>
        <v>20</v>
      </c>
      <c r="B165">
        <v>3.6</v>
      </c>
      <c r="C165" t="s">
        <v>49</v>
      </c>
      <c r="D165" t="s">
        <v>99</v>
      </c>
      <c r="E165" t="s">
        <v>51</v>
      </c>
      <c r="F165" t="s">
        <v>80</v>
      </c>
      <c r="G165" t="s">
        <v>81</v>
      </c>
      <c r="H165" t="s">
        <v>73</v>
      </c>
      <c r="I165">
        <f t="shared" si="107"/>
        <v>3</v>
      </c>
      <c r="J165">
        <f t="shared" si="108"/>
        <v>3</v>
      </c>
      <c r="K165">
        <f t="shared" si="109"/>
        <v>3</v>
      </c>
      <c r="L165">
        <f t="shared" si="110"/>
        <v>3</v>
      </c>
      <c r="M165">
        <f t="shared" si="111"/>
        <v>3</v>
      </c>
      <c r="N165" t="s">
        <v>173</v>
      </c>
      <c r="O165" t="s">
        <v>51</v>
      </c>
      <c r="P165" t="s">
        <v>80</v>
      </c>
      <c r="Q165" t="s">
        <v>81</v>
      </c>
      <c r="R165" t="s">
        <v>73</v>
      </c>
      <c r="S165">
        <f t="shared" si="112"/>
        <v>3</v>
      </c>
      <c r="T165">
        <f t="shared" si="113"/>
        <v>3</v>
      </c>
      <c r="U165">
        <f t="shared" si="114"/>
        <v>3</v>
      </c>
      <c r="V165">
        <f t="shared" si="115"/>
        <v>3</v>
      </c>
      <c r="W165">
        <f t="shared" si="116"/>
        <v>3</v>
      </c>
      <c r="X165" t="s">
        <v>72</v>
      </c>
      <c r="Y165" t="s">
        <v>51</v>
      </c>
      <c r="Z165" t="s">
        <v>80</v>
      </c>
      <c r="AA165" t="s">
        <v>81</v>
      </c>
      <c r="AB165" t="s">
        <v>73</v>
      </c>
      <c r="AC165">
        <f t="shared" si="117"/>
        <v>3</v>
      </c>
      <c r="AD165">
        <f t="shared" si="118"/>
        <v>3</v>
      </c>
      <c r="AE165">
        <f t="shared" si="119"/>
        <v>3</v>
      </c>
      <c r="AF165">
        <f t="shared" si="120"/>
        <v>3</v>
      </c>
      <c r="AG165">
        <f t="shared" si="121"/>
        <v>3</v>
      </c>
      <c r="AI165" t="s">
        <v>50</v>
      </c>
      <c r="AJ165" t="s">
        <v>93</v>
      </c>
      <c r="AK165">
        <f t="shared" si="122"/>
        <v>5</v>
      </c>
      <c r="AL165">
        <f t="shared" si="123"/>
        <v>5</v>
      </c>
      <c r="AM165">
        <f t="shared" si="124"/>
        <v>3</v>
      </c>
      <c r="AN165">
        <f t="shared" si="125"/>
        <v>2</v>
      </c>
      <c r="AO165" t="s">
        <v>182</v>
      </c>
      <c r="AP165" t="s">
        <v>93</v>
      </c>
      <c r="AQ165">
        <f t="shared" si="126"/>
        <v>5</v>
      </c>
      <c r="AR165">
        <f t="shared" si="127"/>
        <v>5</v>
      </c>
      <c r="AS165">
        <f t="shared" si="128"/>
        <v>3</v>
      </c>
      <c r="AT165">
        <f t="shared" si="129"/>
        <v>3</v>
      </c>
      <c r="AU165" t="s">
        <v>149</v>
      </c>
      <c r="AV165" t="s">
        <v>55</v>
      </c>
      <c r="AW165">
        <f t="shared" si="130"/>
        <v>4</v>
      </c>
      <c r="AX165">
        <f t="shared" si="131"/>
        <v>3</v>
      </c>
      <c r="AY165">
        <f t="shared" si="132"/>
        <v>2</v>
      </c>
      <c r="AZ165">
        <f t="shared" si="133"/>
        <v>2</v>
      </c>
      <c r="BA165" t="s">
        <v>70</v>
      </c>
      <c r="BB165" t="s">
        <v>80</v>
      </c>
      <c r="BC165" t="s">
        <v>81</v>
      </c>
      <c r="BD165" t="s">
        <v>51</v>
      </c>
      <c r="BE165" t="s">
        <v>69</v>
      </c>
      <c r="BF165">
        <f t="shared" si="134"/>
        <v>2</v>
      </c>
      <c r="BG165">
        <f t="shared" si="135"/>
        <v>2</v>
      </c>
      <c r="BH165">
        <f t="shared" si="136"/>
        <v>0</v>
      </c>
      <c r="BI165" t="s">
        <v>137</v>
      </c>
      <c r="BJ165" t="s">
        <v>80</v>
      </c>
      <c r="BK165" t="s">
        <v>51</v>
      </c>
      <c r="BL165" t="s">
        <v>81</v>
      </c>
      <c r="BM165" t="s">
        <v>197</v>
      </c>
      <c r="BN165">
        <f t="shared" si="137"/>
        <v>1</v>
      </c>
      <c r="BO165">
        <f t="shared" si="138"/>
        <v>3</v>
      </c>
      <c r="BP165">
        <f t="shared" si="139"/>
        <v>0</v>
      </c>
      <c r="BV165">
        <f t="shared" si="140"/>
        <v>0</v>
      </c>
      <c r="BW165">
        <f t="shared" si="141"/>
        <v>0</v>
      </c>
      <c r="BX165">
        <f t="shared" si="142"/>
        <v>0</v>
      </c>
      <c r="BY165" t="s">
        <v>190</v>
      </c>
      <c r="BZ165" t="s">
        <v>65</v>
      </c>
      <c r="CB165">
        <f t="shared" si="143"/>
        <v>10</v>
      </c>
      <c r="CC165">
        <f t="shared" si="144"/>
        <v>5</v>
      </c>
      <c r="CD165">
        <f t="shared" si="145"/>
        <v>5</v>
      </c>
      <c r="CE165" t="s">
        <v>85</v>
      </c>
      <c r="CF165" t="s">
        <v>65</v>
      </c>
      <c r="CH165">
        <f t="shared" si="146"/>
        <v>10</v>
      </c>
      <c r="CI165">
        <f t="shared" si="147"/>
        <v>5</v>
      </c>
      <c r="CJ165">
        <f t="shared" si="148"/>
        <v>5</v>
      </c>
      <c r="CK165" t="s">
        <v>120</v>
      </c>
      <c r="CL165" t="s">
        <v>65</v>
      </c>
      <c r="CN165">
        <f t="shared" si="149"/>
        <v>10</v>
      </c>
      <c r="CO165">
        <f t="shared" si="150"/>
        <v>5</v>
      </c>
      <c r="CP165">
        <f t="shared" si="151"/>
        <v>5</v>
      </c>
      <c r="CR165">
        <v>6</v>
      </c>
      <c r="CS165" t="s">
        <v>63</v>
      </c>
      <c r="CT165">
        <f t="shared" si="152"/>
        <v>50</v>
      </c>
      <c r="CU165">
        <f t="shared" si="153"/>
        <v>25</v>
      </c>
      <c r="CV165">
        <f t="shared" si="154"/>
        <v>14</v>
      </c>
      <c r="CW165">
        <f t="shared" si="155"/>
        <v>24</v>
      </c>
      <c r="CX165">
        <f t="shared" si="156"/>
        <v>16</v>
      </c>
      <c r="CY165">
        <f t="shared" si="157"/>
        <v>24</v>
      </c>
      <c r="CZ165">
        <f t="shared" si="158"/>
        <v>22</v>
      </c>
    </row>
    <row r="166" spans="1:104" x14ac:dyDescent="0.3">
      <c r="A166">
        <f t="shared" si="106"/>
        <v>25</v>
      </c>
      <c r="B166">
        <v>3.7</v>
      </c>
      <c r="C166" t="s">
        <v>49</v>
      </c>
      <c r="D166" t="s">
        <v>173</v>
      </c>
      <c r="E166" t="s">
        <v>51</v>
      </c>
      <c r="F166" t="s">
        <v>80</v>
      </c>
      <c r="G166" t="s">
        <v>68</v>
      </c>
      <c r="H166" t="s">
        <v>73</v>
      </c>
      <c r="I166">
        <f t="shared" si="107"/>
        <v>4</v>
      </c>
      <c r="J166">
        <f t="shared" si="108"/>
        <v>4</v>
      </c>
      <c r="K166">
        <f t="shared" si="109"/>
        <v>4</v>
      </c>
      <c r="L166">
        <f t="shared" si="110"/>
        <v>4</v>
      </c>
      <c r="M166">
        <f t="shared" si="111"/>
        <v>4</v>
      </c>
      <c r="N166" t="s">
        <v>99</v>
      </c>
      <c r="O166" t="s">
        <v>51</v>
      </c>
      <c r="P166" t="s">
        <v>80</v>
      </c>
      <c r="Q166" t="s">
        <v>81</v>
      </c>
      <c r="R166" t="s">
        <v>73</v>
      </c>
      <c r="S166">
        <f t="shared" si="112"/>
        <v>3</v>
      </c>
      <c r="T166">
        <f t="shared" si="113"/>
        <v>3</v>
      </c>
      <c r="U166">
        <f t="shared" si="114"/>
        <v>3</v>
      </c>
      <c r="V166">
        <f t="shared" si="115"/>
        <v>3</v>
      </c>
      <c r="W166">
        <f t="shared" si="116"/>
        <v>3</v>
      </c>
      <c r="AC166">
        <f t="shared" si="117"/>
        <v>0</v>
      </c>
      <c r="AD166">
        <f t="shared" si="118"/>
        <v>0</v>
      </c>
      <c r="AE166">
        <f t="shared" si="119"/>
        <v>0</v>
      </c>
      <c r="AF166">
        <f t="shared" si="120"/>
        <v>0</v>
      </c>
      <c r="AG166">
        <f t="shared" si="121"/>
        <v>0</v>
      </c>
      <c r="AI166" t="s">
        <v>140</v>
      </c>
      <c r="AJ166" t="s">
        <v>55</v>
      </c>
      <c r="AK166">
        <f t="shared" si="122"/>
        <v>4</v>
      </c>
      <c r="AL166">
        <f t="shared" si="123"/>
        <v>3</v>
      </c>
      <c r="AM166">
        <f t="shared" si="124"/>
        <v>2</v>
      </c>
      <c r="AN166">
        <f t="shared" si="125"/>
        <v>1</v>
      </c>
      <c r="AO166" t="s">
        <v>149</v>
      </c>
      <c r="AP166" t="s">
        <v>55</v>
      </c>
      <c r="AQ166">
        <f t="shared" si="126"/>
        <v>4</v>
      </c>
      <c r="AR166">
        <f t="shared" si="127"/>
        <v>3</v>
      </c>
      <c r="AS166">
        <f t="shared" si="128"/>
        <v>2</v>
      </c>
      <c r="AT166">
        <f t="shared" si="129"/>
        <v>2</v>
      </c>
      <c r="AU166" t="s">
        <v>182</v>
      </c>
      <c r="AV166" t="s">
        <v>93</v>
      </c>
      <c r="AW166">
        <f t="shared" si="130"/>
        <v>5</v>
      </c>
      <c r="AX166">
        <f t="shared" si="131"/>
        <v>5</v>
      </c>
      <c r="AY166">
        <f t="shared" si="132"/>
        <v>3</v>
      </c>
      <c r="AZ166">
        <f t="shared" si="133"/>
        <v>3</v>
      </c>
      <c r="BA166" t="s">
        <v>67</v>
      </c>
      <c r="BB166" t="s">
        <v>80</v>
      </c>
      <c r="BC166" t="s">
        <v>81</v>
      </c>
      <c r="BD166" t="s">
        <v>51</v>
      </c>
      <c r="BE166" t="s">
        <v>197</v>
      </c>
      <c r="BF166">
        <f t="shared" si="134"/>
        <v>3</v>
      </c>
      <c r="BG166">
        <f t="shared" si="135"/>
        <v>1</v>
      </c>
      <c r="BH166">
        <f t="shared" si="136"/>
        <v>0</v>
      </c>
      <c r="BI166" t="s">
        <v>137</v>
      </c>
      <c r="BJ166" t="s">
        <v>80</v>
      </c>
      <c r="BK166" t="s">
        <v>51</v>
      </c>
      <c r="BL166" t="s">
        <v>58</v>
      </c>
      <c r="BM166" t="s">
        <v>197</v>
      </c>
      <c r="BN166">
        <f t="shared" si="137"/>
        <v>1</v>
      </c>
      <c r="BO166">
        <f t="shared" si="138"/>
        <v>2</v>
      </c>
      <c r="BP166">
        <f t="shared" si="139"/>
        <v>0</v>
      </c>
      <c r="BV166">
        <f t="shared" si="140"/>
        <v>0</v>
      </c>
      <c r="BW166">
        <f t="shared" si="141"/>
        <v>0</v>
      </c>
      <c r="BX166">
        <f t="shared" si="142"/>
        <v>0</v>
      </c>
      <c r="BY166" t="s">
        <v>120</v>
      </c>
      <c r="BZ166" t="s">
        <v>65</v>
      </c>
      <c r="CB166">
        <f t="shared" si="143"/>
        <v>10</v>
      </c>
      <c r="CC166">
        <f t="shared" si="144"/>
        <v>5</v>
      </c>
      <c r="CD166">
        <f t="shared" si="145"/>
        <v>5</v>
      </c>
      <c r="CE166" t="s">
        <v>202</v>
      </c>
      <c r="CF166" t="s">
        <v>129</v>
      </c>
      <c r="CH166">
        <f t="shared" si="146"/>
        <v>10</v>
      </c>
      <c r="CI166">
        <f t="shared" si="147"/>
        <v>10</v>
      </c>
      <c r="CJ166">
        <f t="shared" si="148"/>
        <v>5</v>
      </c>
      <c r="CK166" t="s">
        <v>190</v>
      </c>
      <c r="CL166" t="s">
        <v>129</v>
      </c>
      <c r="CN166">
        <f t="shared" si="149"/>
        <v>10</v>
      </c>
      <c r="CO166">
        <f t="shared" si="150"/>
        <v>10</v>
      </c>
      <c r="CP166">
        <f t="shared" si="151"/>
        <v>5</v>
      </c>
      <c r="CR166">
        <v>6</v>
      </c>
      <c r="CS166" t="s">
        <v>63</v>
      </c>
      <c r="CT166">
        <f t="shared" si="152"/>
        <v>55</v>
      </c>
      <c r="CU166">
        <f t="shared" si="153"/>
        <v>20</v>
      </c>
      <c r="CV166">
        <f t="shared" si="154"/>
        <v>13</v>
      </c>
      <c r="CW166">
        <f t="shared" si="155"/>
        <v>32</v>
      </c>
      <c r="CX166">
        <f t="shared" si="156"/>
        <v>13</v>
      </c>
      <c r="CY166">
        <f t="shared" si="157"/>
        <v>22</v>
      </c>
      <c r="CZ166">
        <f t="shared" si="158"/>
        <v>19</v>
      </c>
    </row>
    <row r="167" spans="1:104" x14ac:dyDescent="0.3">
      <c r="A167">
        <f t="shared" si="106"/>
        <v>15</v>
      </c>
      <c r="B167">
        <v>3</v>
      </c>
      <c r="C167" t="s">
        <v>62</v>
      </c>
      <c r="I167">
        <f t="shared" si="107"/>
        <v>0</v>
      </c>
      <c r="J167">
        <f t="shared" si="108"/>
        <v>0</v>
      </c>
      <c r="K167">
        <f t="shared" si="109"/>
        <v>0</v>
      </c>
      <c r="L167">
        <f t="shared" si="110"/>
        <v>0</v>
      </c>
      <c r="M167">
        <f t="shared" si="111"/>
        <v>0</v>
      </c>
      <c r="S167">
        <f t="shared" si="112"/>
        <v>0</v>
      </c>
      <c r="T167">
        <f t="shared" si="113"/>
        <v>0</v>
      </c>
      <c r="U167">
        <f t="shared" si="114"/>
        <v>0</v>
      </c>
      <c r="V167">
        <f t="shared" si="115"/>
        <v>0</v>
      </c>
      <c r="W167">
        <f t="shared" si="116"/>
        <v>0</v>
      </c>
      <c r="AC167">
        <f t="shared" si="117"/>
        <v>0</v>
      </c>
      <c r="AD167">
        <f t="shared" si="118"/>
        <v>0</v>
      </c>
      <c r="AE167">
        <f t="shared" si="119"/>
        <v>0</v>
      </c>
      <c r="AF167">
        <f t="shared" si="120"/>
        <v>0</v>
      </c>
      <c r="AG167">
        <f t="shared" si="121"/>
        <v>0</v>
      </c>
      <c r="AK167">
        <f t="shared" si="122"/>
        <v>0</v>
      </c>
      <c r="AL167">
        <f t="shared" si="123"/>
        <v>0</v>
      </c>
      <c r="AM167">
        <f t="shared" si="124"/>
        <v>0</v>
      </c>
      <c r="AN167">
        <f t="shared" si="125"/>
        <v>0</v>
      </c>
      <c r="AQ167">
        <f t="shared" si="126"/>
        <v>0</v>
      </c>
      <c r="AR167">
        <f t="shared" si="127"/>
        <v>0</v>
      </c>
      <c r="AS167">
        <f t="shared" si="128"/>
        <v>0</v>
      </c>
      <c r="AT167">
        <f t="shared" si="129"/>
        <v>0</v>
      </c>
      <c r="AW167">
        <f t="shared" si="130"/>
        <v>0</v>
      </c>
      <c r="AX167">
        <f t="shared" si="131"/>
        <v>0</v>
      </c>
      <c r="AY167">
        <f t="shared" si="132"/>
        <v>0</v>
      </c>
      <c r="AZ167">
        <f t="shared" si="133"/>
        <v>0</v>
      </c>
      <c r="BA167" t="s">
        <v>201</v>
      </c>
      <c r="BB167" t="s">
        <v>57</v>
      </c>
      <c r="BC167" t="s">
        <v>53</v>
      </c>
      <c r="BD167" t="s">
        <v>51</v>
      </c>
      <c r="BE167" t="s">
        <v>54</v>
      </c>
      <c r="BF167">
        <f t="shared" si="134"/>
        <v>1</v>
      </c>
      <c r="BG167">
        <f t="shared" si="135"/>
        <v>0</v>
      </c>
      <c r="BH167">
        <f t="shared" si="136"/>
        <v>1</v>
      </c>
      <c r="BN167">
        <f t="shared" si="137"/>
        <v>0</v>
      </c>
      <c r="BO167">
        <f t="shared" si="138"/>
        <v>0</v>
      </c>
      <c r="BP167">
        <f t="shared" si="139"/>
        <v>0</v>
      </c>
      <c r="BV167">
        <f t="shared" si="140"/>
        <v>0</v>
      </c>
      <c r="BW167">
        <f t="shared" si="141"/>
        <v>0</v>
      </c>
      <c r="BX167">
        <f t="shared" si="142"/>
        <v>0</v>
      </c>
      <c r="BY167" t="s">
        <v>100</v>
      </c>
      <c r="BZ167" t="s">
        <v>65</v>
      </c>
      <c r="CB167">
        <f t="shared" si="143"/>
        <v>10</v>
      </c>
      <c r="CC167">
        <f t="shared" si="144"/>
        <v>5</v>
      </c>
      <c r="CD167">
        <f t="shared" si="145"/>
        <v>5</v>
      </c>
      <c r="CE167" t="s">
        <v>381</v>
      </c>
      <c r="CF167" t="s">
        <v>65</v>
      </c>
      <c r="CH167">
        <f t="shared" si="146"/>
        <v>10</v>
      </c>
      <c r="CI167">
        <f t="shared" si="147"/>
        <v>5</v>
      </c>
      <c r="CJ167">
        <f t="shared" si="148"/>
        <v>5</v>
      </c>
      <c r="CN167">
        <f t="shared" si="149"/>
        <v>0</v>
      </c>
      <c r="CO167">
        <f t="shared" si="150"/>
        <v>0</v>
      </c>
      <c r="CP167">
        <f t="shared" si="151"/>
        <v>0</v>
      </c>
      <c r="CR167">
        <v>2</v>
      </c>
      <c r="CS167" t="s">
        <v>88</v>
      </c>
      <c r="CT167">
        <f t="shared" si="152"/>
        <v>35</v>
      </c>
      <c r="CU167">
        <f t="shared" si="153"/>
        <v>0</v>
      </c>
      <c r="CV167">
        <f t="shared" si="154"/>
        <v>0</v>
      </c>
      <c r="CW167">
        <f t="shared" si="155"/>
        <v>10</v>
      </c>
      <c r="CX167">
        <f t="shared" si="156"/>
        <v>1</v>
      </c>
      <c r="CY167">
        <f t="shared" si="157"/>
        <v>10</v>
      </c>
      <c r="CZ167">
        <f t="shared" si="158"/>
        <v>1</v>
      </c>
    </row>
    <row r="168" spans="1:104" x14ac:dyDescent="0.3">
      <c r="A168">
        <f t="shared" si="106"/>
        <v>15</v>
      </c>
      <c r="B168">
        <v>3.2</v>
      </c>
      <c r="C168" t="s">
        <v>49</v>
      </c>
      <c r="D168" t="s">
        <v>374</v>
      </c>
      <c r="E168" t="s">
        <v>51</v>
      </c>
      <c r="F168" t="s">
        <v>57</v>
      </c>
      <c r="G168" t="s">
        <v>58</v>
      </c>
      <c r="H168" t="s">
        <v>73</v>
      </c>
      <c r="I168">
        <f t="shared" si="107"/>
        <v>1</v>
      </c>
      <c r="J168">
        <f t="shared" si="108"/>
        <v>1</v>
      </c>
      <c r="K168">
        <f t="shared" si="109"/>
        <v>1</v>
      </c>
      <c r="L168">
        <f t="shared" si="110"/>
        <v>1</v>
      </c>
      <c r="M168">
        <f t="shared" si="111"/>
        <v>1</v>
      </c>
      <c r="N168" t="s">
        <v>375</v>
      </c>
      <c r="O168" t="s">
        <v>59</v>
      </c>
      <c r="P168" t="s">
        <v>80</v>
      </c>
      <c r="Q168" t="s">
        <v>53</v>
      </c>
      <c r="S168">
        <f t="shared" si="112"/>
        <v>0</v>
      </c>
      <c r="T168">
        <f t="shared" si="113"/>
        <v>0</v>
      </c>
      <c r="U168">
        <f t="shared" si="114"/>
        <v>1</v>
      </c>
      <c r="V168">
        <f t="shared" si="115"/>
        <v>1</v>
      </c>
      <c r="W168">
        <f t="shared" si="116"/>
        <v>0.5</v>
      </c>
      <c r="AC168">
        <f t="shared" si="117"/>
        <v>0</v>
      </c>
      <c r="AD168">
        <f t="shared" si="118"/>
        <v>0</v>
      </c>
      <c r="AE168">
        <f t="shared" si="119"/>
        <v>0</v>
      </c>
      <c r="AF168">
        <f t="shared" si="120"/>
        <v>0</v>
      </c>
      <c r="AG168">
        <f t="shared" si="121"/>
        <v>0</v>
      </c>
      <c r="AI168" t="s">
        <v>382</v>
      </c>
      <c r="AJ168" t="s">
        <v>55</v>
      </c>
      <c r="AK168">
        <f t="shared" si="122"/>
        <v>4</v>
      </c>
      <c r="AL168">
        <f t="shared" si="123"/>
        <v>3</v>
      </c>
      <c r="AM168">
        <f t="shared" si="124"/>
        <v>2</v>
      </c>
      <c r="AN168">
        <f t="shared" si="125"/>
        <v>1</v>
      </c>
      <c r="AO168" t="s">
        <v>87</v>
      </c>
      <c r="AP168" t="s">
        <v>54</v>
      </c>
      <c r="AQ168">
        <f t="shared" si="126"/>
        <v>3</v>
      </c>
      <c r="AR168">
        <f t="shared" si="127"/>
        <v>0</v>
      </c>
      <c r="AS168">
        <f t="shared" si="128"/>
        <v>1</v>
      </c>
      <c r="AT168">
        <f t="shared" si="129"/>
        <v>1</v>
      </c>
      <c r="AW168">
        <f t="shared" si="130"/>
        <v>0</v>
      </c>
      <c r="AX168">
        <f t="shared" si="131"/>
        <v>0</v>
      </c>
      <c r="AY168">
        <f t="shared" si="132"/>
        <v>0</v>
      </c>
      <c r="AZ168">
        <f t="shared" si="133"/>
        <v>0</v>
      </c>
      <c r="BA168" t="s">
        <v>137</v>
      </c>
      <c r="BB168" t="s">
        <v>57</v>
      </c>
      <c r="BC168" t="s">
        <v>58</v>
      </c>
      <c r="BD168" t="s">
        <v>51</v>
      </c>
      <c r="BE168" t="s">
        <v>54</v>
      </c>
      <c r="BF168">
        <f t="shared" si="134"/>
        <v>3</v>
      </c>
      <c r="BG168">
        <f t="shared" si="135"/>
        <v>0</v>
      </c>
      <c r="BH168">
        <f t="shared" si="136"/>
        <v>2</v>
      </c>
      <c r="BN168">
        <f t="shared" si="137"/>
        <v>0</v>
      </c>
      <c r="BO168">
        <f t="shared" si="138"/>
        <v>0</v>
      </c>
      <c r="BP168">
        <f t="shared" si="139"/>
        <v>0</v>
      </c>
      <c r="BV168">
        <f t="shared" si="140"/>
        <v>0</v>
      </c>
      <c r="BW168">
        <f t="shared" si="141"/>
        <v>0</v>
      </c>
      <c r="BX168">
        <f t="shared" si="142"/>
        <v>0</v>
      </c>
      <c r="BY168" t="s">
        <v>383</v>
      </c>
      <c r="BZ168" t="s">
        <v>65</v>
      </c>
      <c r="CB168">
        <f t="shared" si="143"/>
        <v>10</v>
      </c>
      <c r="CC168">
        <f t="shared" si="144"/>
        <v>5</v>
      </c>
      <c r="CD168">
        <f t="shared" si="145"/>
        <v>5</v>
      </c>
      <c r="CE168" t="s">
        <v>167</v>
      </c>
      <c r="CF168" t="s">
        <v>129</v>
      </c>
      <c r="CH168">
        <f t="shared" si="146"/>
        <v>10</v>
      </c>
      <c r="CI168">
        <f t="shared" si="147"/>
        <v>10</v>
      </c>
      <c r="CJ168">
        <f t="shared" si="148"/>
        <v>5</v>
      </c>
      <c r="CN168">
        <f t="shared" si="149"/>
        <v>0</v>
      </c>
      <c r="CO168">
        <f t="shared" si="150"/>
        <v>0</v>
      </c>
      <c r="CP168">
        <f t="shared" si="151"/>
        <v>0</v>
      </c>
      <c r="CR168">
        <v>3</v>
      </c>
      <c r="CS168" t="s">
        <v>63</v>
      </c>
      <c r="CT168">
        <f t="shared" si="152"/>
        <v>35</v>
      </c>
      <c r="CU168">
        <f t="shared" si="153"/>
        <v>4</v>
      </c>
      <c r="CV168">
        <f t="shared" si="154"/>
        <v>7</v>
      </c>
      <c r="CW168">
        <f t="shared" si="155"/>
        <v>17</v>
      </c>
      <c r="CX168">
        <f t="shared" si="156"/>
        <v>6</v>
      </c>
      <c r="CY168">
        <f t="shared" si="157"/>
        <v>11.5</v>
      </c>
      <c r="CZ168">
        <f t="shared" si="158"/>
        <v>7</v>
      </c>
    </row>
    <row r="169" spans="1:104" x14ac:dyDescent="0.3">
      <c r="A169">
        <f t="shared" si="106"/>
        <v>20</v>
      </c>
      <c r="B169">
        <v>3.6</v>
      </c>
      <c r="C169" t="s">
        <v>49</v>
      </c>
      <c r="D169" t="s">
        <v>363</v>
      </c>
      <c r="E169" t="s">
        <v>51</v>
      </c>
      <c r="F169" t="s">
        <v>57</v>
      </c>
      <c r="G169" t="s">
        <v>81</v>
      </c>
      <c r="H169" t="s">
        <v>73</v>
      </c>
      <c r="I169">
        <f t="shared" si="107"/>
        <v>2</v>
      </c>
      <c r="J169">
        <f t="shared" si="108"/>
        <v>2</v>
      </c>
      <c r="K169">
        <f t="shared" si="109"/>
        <v>2</v>
      </c>
      <c r="L169">
        <f t="shared" si="110"/>
        <v>2</v>
      </c>
      <c r="M169">
        <f t="shared" si="111"/>
        <v>2</v>
      </c>
      <c r="N169" t="s">
        <v>248</v>
      </c>
      <c r="O169" t="s">
        <v>59</v>
      </c>
      <c r="P169" t="s">
        <v>80</v>
      </c>
      <c r="Q169" t="s">
        <v>58</v>
      </c>
      <c r="S169">
        <f t="shared" si="112"/>
        <v>0</v>
      </c>
      <c r="T169">
        <f t="shared" si="113"/>
        <v>0</v>
      </c>
      <c r="U169">
        <f t="shared" si="114"/>
        <v>5</v>
      </c>
      <c r="V169">
        <f t="shared" si="115"/>
        <v>3</v>
      </c>
      <c r="W169">
        <f t="shared" si="116"/>
        <v>2</v>
      </c>
      <c r="AC169">
        <f t="shared" si="117"/>
        <v>0</v>
      </c>
      <c r="AD169">
        <f t="shared" si="118"/>
        <v>0</v>
      </c>
      <c r="AE169">
        <f t="shared" si="119"/>
        <v>0</v>
      </c>
      <c r="AF169">
        <f t="shared" si="120"/>
        <v>0</v>
      </c>
      <c r="AG169">
        <f t="shared" si="121"/>
        <v>0</v>
      </c>
      <c r="AI169" t="s">
        <v>164</v>
      </c>
      <c r="AJ169" t="s">
        <v>55</v>
      </c>
      <c r="AK169">
        <f t="shared" si="122"/>
        <v>4</v>
      </c>
      <c r="AL169">
        <f t="shared" si="123"/>
        <v>3</v>
      </c>
      <c r="AM169">
        <f t="shared" si="124"/>
        <v>2</v>
      </c>
      <c r="AN169">
        <f t="shared" si="125"/>
        <v>1</v>
      </c>
      <c r="AO169" t="s">
        <v>149</v>
      </c>
      <c r="AP169" t="s">
        <v>55</v>
      </c>
      <c r="AQ169">
        <f t="shared" si="126"/>
        <v>4</v>
      </c>
      <c r="AR169">
        <f t="shared" si="127"/>
        <v>3</v>
      </c>
      <c r="AS169">
        <f t="shared" si="128"/>
        <v>2</v>
      </c>
      <c r="AT169">
        <f t="shared" si="129"/>
        <v>2</v>
      </c>
      <c r="AW169">
        <f t="shared" si="130"/>
        <v>0</v>
      </c>
      <c r="AX169">
        <f t="shared" si="131"/>
        <v>0</v>
      </c>
      <c r="AY169">
        <f t="shared" si="132"/>
        <v>0</v>
      </c>
      <c r="AZ169">
        <f t="shared" si="133"/>
        <v>0</v>
      </c>
      <c r="BA169" t="s">
        <v>201</v>
      </c>
      <c r="BB169" t="s">
        <v>57</v>
      </c>
      <c r="BC169" t="s">
        <v>58</v>
      </c>
      <c r="BD169" t="s">
        <v>59</v>
      </c>
      <c r="BF169">
        <f t="shared" si="134"/>
        <v>0</v>
      </c>
      <c r="BG169">
        <f t="shared" si="135"/>
        <v>0</v>
      </c>
      <c r="BH169">
        <f t="shared" si="136"/>
        <v>5</v>
      </c>
      <c r="BN169">
        <f t="shared" si="137"/>
        <v>0</v>
      </c>
      <c r="BO169">
        <f t="shared" si="138"/>
        <v>0</v>
      </c>
      <c r="BP169">
        <f t="shared" si="139"/>
        <v>0</v>
      </c>
      <c r="BV169">
        <f t="shared" si="140"/>
        <v>0</v>
      </c>
      <c r="BW169">
        <f t="shared" si="141"/>
        <v>0</v>
      </c>
      <c r="BX169">
        <f t="shared" si="142"/>
        <v>0</v>
      </c>
      <c r="BY169" t="s">
        <v>384</v>
      </c>
      <c r="BZ169" t="s">
        <v>129</v>
      </c>
      <c r="CB169">
        <f t="shared" si="143"/>
        <v>10</v>
      </c>
      <c r="CC169">
        <f t="shared" si="144"/>
        <v>10</v>
      </c>
      <c r="CD169">
        <f t="shared" si="145"/>
        <v>5</v>
      </c>
      <c r="CE169" t="s">
        <v>212</v>
      </c>
      <c r="CF169" t="s">
        <v>129</v>
      </c>
      <c r="CH169">
        <f t="shared" si="146"/>
        <v>10</v>
      </c>
      <c r="CI169">
        <f t="shared" si="147"/>
        <v>10</v>
      </c>
      <c r="CJ169">
        <f t="shared" si="148"/>
        <v>5</v>
      </c>
      <c r="CN169">
        <f t="shared" si="149"/>
        <v>0</v>
      </c>
      <c r="CO169">
        <f t="shared" si="150"/>
        <v>0</v>
      </c>
      <c r="CP169">
        <f t="shared" si="151"/>
        <v>0</v>
      </c>
      <c r="CR169">
        <v>6</v>
      </c>
      <c r="CS169" t="s">
        <v>61</v>
      </c>
      <c r="CT169">
        <f t="shared" si="152"/>
        <v>40</v>
      </c>
      <c r="CU169">
        <f t="shared" si="153"/>
        <v>8</v>
      </c>
      <c r="CV169">
        <f t="shared" si="154"/>
        <v>8</v>
      </c>
      <c r="CW169">
        <f t="shared" si="155"/>
        <v>27</v>
      </c>
      <c r="CX169">
        <f t="shared" si="156"/>
        <v>13</v>
      </c>
      <c r="CY169">
        <f t="shared" si="157"/>
        <v>14</v>
      </c>
      <c r="CZ169">
        <f t="shared" si="158"/>
        <v>6</v>
      </c>
    </row>
    <row r="170" spans="1:104" x14ac:dyDescent="0.3">
      <c r="A170">
        <f t="shared" si="106"/>
        <v>15</v>
      </c>
      <c r="B170">
        <v>3.2</v>
      </c>
      <c r="C170" t="s">
        <v>49</v>
      </c>
      <c r="D170" t="s">
        <v>385</v>
      </c>
      <c r="E170" t="s">
        <v>51</v>
      </c>
      <c r="F170" t="s">
        <v>57</v>
      </c>
      <c r="G170" t="s">
        <v>58</v>
      </c>
      <c r="H170" t="s">
        <v>54</v>
      </c>
      <c r="I170">
        <f t="shared" si="107"/>
        <v>3</v>
      </c>
      <c r="J170">
        <f t="shared" si="108"/>
        <v>0</v>
      </c>
      <c r="K170">
        <f t="shared" si="109"/>
        <v>1</v>
      </c>
      <c r="L170">
        <f t="shared" si="110"/>
        <v>1</v>
      </c>
      <c r="M170">
        <f t="shared" si="111"/>
        <v>1</v>
      </c>
      <c r="S170">
        <f t="shared" si="112"/>
        <v>0</v>
      </c>
      <c r="T170">
        <f t="shared" si="113"/>
        <v>0</v>
      </c>
      <c r="U170">
        <f t="shared" si="114"/>
        <v>0</v>
      </c>
      <c r="V170">
        <f t="shared" si="115"/>
        <v>0</v>
      </c>
      <c r="W170">
        <f t="shared" si="116"/>
        <v>0</v>
      </c>
      <c r="AC170">
        <f t="shared" si="117"/>
        <v>0</v>
      </c>
      <c r="AD170">
        <f t="shared" si="118"/>
        <v>0</v>
      </c>
      <c r="AE170">
        <f t="shared" si="119"/>
        <v>0</v>
      </c>
      <c r="AF170">
        <f t="shared" si="120"/>
        <v>0</v>
      </c>
      <c r="AG170">
        <f t="shared" si="121"/>
        <v>0</v>
      </c>
      <c r="AI170" t="s">
        <v>386</v>
      </c>
      <c r="AJ170" t="s">
        <v>55</v>
      </c>
      <c r="AK170">
        <f t="shared" si="122"/>
        <v>4</v>
      </c>
      <c r="AL170">
        <f t="shared" si="123"/>
        <v>3</v>
      </c>
      <c r="AM170">
        <f t="shared" si="124"/>
        <v>2</v>
      </c>
      <c r="AN170">
        <f t="shared" si="125"/>
        <v>1</v>
      </c>
      <c r="AO170" t="s">
        <v>205</v>
      </c>
      <c r="AP170" t="s">
        <v>54</v>
      </c>
      <c r="AQ170">
        <f t="shared" si="126"/>
        <v>3</v>
      </c>
      <c r="AR170">
        <f t="shared" si="127"/>
        <v>0</v>
      </c>
      <c r="AS170">
        <f t="shared" si="128"/>
        <v>1</v>
      </c>
      <c r="AT170">
        <f t="shared" si="129"/>
        <v>1</v>
      </c>
      <c r="AW170">
        <f t="shared" si="130"/>
        <v>0</v>
      </c>
      <c r="AX170">
        <f t="shared" si="131"/>
        <v>0</v>
      </c>
      <c r="AY170">
        <f t="shared" si="132"/>
        <v>0</v>
      </c>
      <c r="AZ170">
        <f t="shared" si="133"/>
        <v>0</v>
      </c>
      <c r="BF170">
        <f t="shared" si="134"/>
        <v>0</v>
      </c>
      <c r="BG170">
        <f t="shared" si="135"/>
        <v>0</v>
      </c>
      <c r="BH170">
        <f t="shared" si="136"/>
        <v>0</v>
      </c>
      <c r="BN170">
        <f t="shared" si="137"/>
        <v>0</v>
      </c>
      <c r="BO170">
        <f t="shared" si="138"/>
        <v>0</v>
      </c>
      <c r="BP170">
        <f t="shared" si="139"/>
        <v>0</v>
      </c>
      <c r="BV170">
        <f t="shared" si="140"/>
        <v>0</v>
      </c>
      <c r="BW170">
        <f t="shared" si="141"/>
        <v>0</v>
      </c>
      <c r="BX170">
        <f t="shared" si="142"/>
        <v>0</v>
      </c>
      <c r="BY170" t="s">
        <v>387</v>
      </c>
      <c r="BZ170" t="s">
        <v>129</v>
      </c>
      <c r="CB170">
        <f t="shared" si="143"/>
        <v>10</v>
      </c>
      <c r="CC170">
        <f t="shared" si="144"/>
        <v>10</v>
      </c>
      <c r="CD170">
        <f t="shared" si="145"/>
        <v>5</v>
      </c>
      <c r="CE170" t="s">
        <v>196</v>
      </c>
      <c r="CF170" t="s">
        <v>65</v>
      </c>
      <c r="CH170">
        <f t="shared" si="146"/>
        <v>10</v>
      </c>
      <c r="CI170">
        <f t="shared" si="147"/>
        <v>5</v>
      </c>
      <c r="CJ170">
        <f t="shared" si="148"/>
        <v>5</v>
      </c>
      <c r="CN170">
        <f t="shared" si="149"/>
        <v>0</v>
      </c>
      <c r="CO170">
        <f t="shared" si="150"/>
        <v>0</v>
      </c>
      <c r="CP170">
        <f t="shared" si="151"/>
        <v>0</v>
      </c>
      <c r="CR170">
        <v>4</v>
      </c>
      <c r="CS170" t="s">
        <v>63</v>
      </c>
      <c r="CT170">
        <f t="shared" si="152"/>
        <v>35</v>
      </c>
      <c r="CU170">
        <f t="shared" si="153"/>
        <v>3</v>
      </c>
      <c r="CV170">
        <f t="shared" si="154"/>
        <v>7</v>
      </c>
      <c r="CW170">
        <f t="shared" si="155"/>
        <v>16</v>
      </c>
      <c r="CX170">
        <f t="shared" si="156"/>
        <v>3</v>
      </c>
      <c r="CY170">
        <f t="shared" si="157"/>
        <v>11</v>
      </c>
      <c r="CZ170">
        <f t="shared" si="158"/>
        <v>6</v>
      </c>
    </row>
    <row r="171" spans="1:104" x14ac:dyDescent="0.3">
      <c r="A171">
        <f t="shared" si="106"/>
        <v>15</v>
      </c>
      <c r="B171">
        <v>3.2</v>
      </c>
      <c r="C171" t="s">
        <v>49</v>
      </c>
      <c r="D171" t="s">
        <v>388</v>
      </c>
      <c r="E171" t="s">
        <v>51</v>
      </c>
      <c r="F171" t="s">
        <v>80</v>
      </c>
      <c r="G171" t="s">
        <v>58</v>
      </c>
      <c r="H171" t="s">
        <v>54</v>
      </c>
      <c r="I171">
        <f t="shared" si="107"/>
        <v>3</v>
      </c>
      <c r="J171">
        <f t="shared" si="108"/>
        <v>0</v>
      </c>
      <c r="K171">
        <f t="shared" si="109"/>
        <v>2</v>
      </c>
      <c r="L171">
        <f t="shared" si="110"/>
        <v>3</v>
      </c>
      <c r="M171">
        <f t="shared" si="111"/>
        <v>2</v>
      </c>
      <c r="N171" t="s">
        <v>248</v>
      </c>
      <c r="O171" t="s">
        <v>59</v>
      </c>
      <c r="P171" t="s">
        <v>57</v>
      </c>
      <c r="Q171" t="s">
        <v>58</v>
      </c>
      <c r="R171" t="s">
        <v>54</v>
      </c>
      <c r="S171">
        <f t="shared" si="112"/>
        <v>0</v>
      </c>
      <c r="T171">
        <f t="shared" si="113"/>
        <v>0</v>
      </c>
      <c r="U171">
        <f t="shared" si="114"/>
        <v>3</v>
      </c>
      <c r="V171">
        <f t="shared" si="115"/>
        <v>1</v>
      </c>
      <c r="W171">
        <f t="shared" si="116"/>
        <v>1</v>
      </c>
      <c r="AC171">
        <f t="shared" si="117"/>
        <v>0</v>
      </c>
      <c r="AD171">
        <f t="shared" si="118"/>
        <v>0</v>
      </c>
      <c r="AE171">
        <f t="shared" si="119"/>
        <v>0</v>
      </c>
      <c r="AF171">
        <f t="shared" si="120"/>
        <v>0</v>
      </c>
      <c r="AG171">
        <f t="shared" si="121"/>
        <v>0</v>
      </c>
      <c r="AI171" t="s">
        <v>382</v>
      </c>
      <c r="AJ171" t="s">
        <v>55</v>
      </c>
      <c r="AK171">
        <f t="shared" si="122"/>
        <v>4</v>
      </c>
      <c r="AL171">
        <f t="shared" si="123"/>
        <v>3</v>
      </c>
      <c r="AM171">
        <f t="shared" si="124"/>
        <v>2</v>
      </c>
      <c r="AN171">
        <f t="shared" si="125"/>
        <v>1</v>
      </c>
      <c r="AQ171">
        <f t="shared" si="126"/>
        <v>0</v>
      </c>
      <c r="AR171">
        <f t="shared" si="127"/>
        <v>0</v>
      </c>
      <c r="AS171">
        <f t="shared" si="128"/>
        <v>0</v>
      </c>
      <c r="AT171">
        <f t="shared" si="129"/>
        <v>0</v>
      </c>
      <c r="AW171">
        <f t="shared" si="130"/>
        <v>0</v>
      </c>
      <c r="AX171">
        <f t="shared" si="131"/>
        <v>0</v>
      </c>
      <c r="AY171">
        <f t="shared" si="132"/>
        <v>0</v>
      </c>
      <c r="AZ171">
        <f t="shared" si="133"/>
        <v>0</v>
      </c>
      <c r="BA171" t="s">
        <v>166</v>
      </c>
      <c r="BB171" t="s">
        <v>80</v>
      </c>
      <c r="BC171" t="s">
        <v>81</v>
      </c>
      <c r="BF171">
        <f t="shared" si="134"/>
        <v>0</v>
      </c>
      <c r="BG171">
        <f t="shared" si="135"/>
        <v>0</v>
      </c>
      <c r="BH171" t="b">
        <f t="shared" si="136"/>
        <v>0</v>
      </c>
      <c r="BN171">
        <f t="shared" si="137"/>
        <v>0</v>
      </c>
      <c r="BO171">
        <f t="shared" si="138"/>
        <v>0</v>
      </c>
      <c r="BP171">
        <f t="shared" si="139"/>
        <v>0</v>
      </c>
      <c r="BV171">
        <f t="shared" si="140"/>
        <v>0</v>
      </c>
      <c r="BW171">
        <f t="shared" si="141"/>
        <v>0</v>
      </c>
      <c r="BX171">
        <f t="shared" si="142"/>
        <v>0</v>
      </c>
      <c r="BY171" t="s">
        <v>112</v>
      </c>
      <c r="BZ171" t="s">
        <v>65</v>
      </c>
      <c r="CB171">
        <f t="shared" si="143"/>
        <v>10</v>
      </c>
      <c r="CC171">
        <f t="shared" si="144"/>
        <v>5</v>
      </c>
      <c r="CD171">
        <f t="shared" si="145"/>
        <v>5</v>
      </c>
      <c r="CE171" t="s">
        <v>389</v>
      </c>
      <c r="CF171" t="s">
        <v>65</v>
      </c>
      <c r="CH171">
        <f t="shared" si="146"/>
        <v>10</v>
      </c>
      <c r="CI171">
        <f t="shared" si="147"/>
        <v>5</v>
      </c>
      <c r="CJ171">
        <f t="shared" si="148"/>
        <v>5</v>
      </c>
      <c r="CN171">
        <f t="shared" si="149"/>
        <v>0</v>
      </c>
      <c r="CO171">
        <f t="shared" si="150"/>
        <v>0</v>
      </c>
      <c r="CP171">
        <f t="shared" si="151"/>
        <v>0</v>
      </c>
      <c r="CR171">
        <v>5</v>
      </c>
      <c r="CS171" t="s">
        <v>63</v>
      </c>
      <c r="CT171">
        <f t="shared" si="152"/>
        <v>35</v>
      </c>
      <c r="CU171">
        <f t="shared" si="153"/>
        <v>3</v>
      </c>
      <c r="CV171">
        <f t="shared" si="154"/>
        <v>4</v>
      </c>
      <c r="CW171">
        <f t="shared" si="155"/>
        <v>16</v>
      </c>
      <c r="CX171">
        <f t="shared" si="156"/>
        <v>4</v>
      </c>
      <c r="CY171">
        <f t="shared" si="157"/>
        <v>13</v>
      </c>
      <c r="CZ171">
        <f t="shared" si="158"/>
        <v>5</v>
      </c>
    </row>
    <row r="172" spans="1:104" x14ac:dyDescent="0.3">
      <c r="A172">
        <f t="shared" si="106"/>
        <v>20</v>
      </c>
      <c r="B172">
        <v>3.5</v>
      </c>
      <c r="C172" t="s">
        <v>49</v>
      </c>
      <c r="D172" t="s">
        <v>72</v>
      </c>
      <c r="E172" t="s">
        <v>59</v>
      </c>
      <c r="F172" t="s">
        <v>80</v>
      </c>
      <c r="G172" t="s">
        <v>68</v>
      </c>
      <c r="H172" t="s">
        <v>73</v>
      </c>
      <c r="I172">
        <f t="shared" si="107"/>
        <v>0</v>
      </c>
      <c r="J172">
        <f t="shared" si="108"/>
        <v>0</v>
      </c>
      <c r="K172">
        <f t="shared" si="109"/>
        <v>5</v>
      </c>
      <c r="L172">
        <f t="shared" si="110"/>
        <v>10</v>
      </c>
      <c r="M172">
        <f t="shared" si="111"/>
        <v>5</v>
      </c>
      <c r="N172" t="s">
        <v>160</v>
      </c>
      <c r="O172" t="s">
        <v>51</v>
      </c>
      <c r="P172" t="s">
        <v>80</v>
      </c>
      <c r="Q172" t="s">
        <v>81</v>
      </c>
      <c r="R172" t="s">
        <v>73</v>
      </c>
      <c r="S172">
        <f t="shared" si="112"/>
        <v>3</v>
      </c>
      <c r="T172">
        <f t="shared" si="113"/>
        <v>3</v>
      </c>
      <c r="U172">
        <f t="shared" si="114"/>
        <v>3</v>
      </c>
      <c r="V172">
        <f t="shared" si="115"/>
        <v>3</v>
      </c>
      <c r="W172">
        <f t="shared" si="116"/>
        <v>3</v>
      </c>
      <c r="X172" t="s">
        <v>173</v>
      </c>
      <c r="Y172" t="s">
        <v>51</v>
      </c>
      <c r="Z172" t="s">
        <v>80</v>
      </c>
      <c r="AA172" t="s">
        <v>81</v>
      </c>
      <c r="AB172" t="s">
        <v>73</v>
      </c>
      <c r="AC172">
        <f t="shared" si="117"/>
        <v>3</v>
      </c>
      <c r="AD172">
        <f t="shared" si="118"/>
        <v>3</v>
      </c>
      <c r="AE172">
        <f t="shared" si="119"/>
        <v>3</v>
      </c>
      <c r="AF172">
        <f t="shared" si="120"/>
        <v>3</v>
      </c>
      <c r="AG172">
        <f t="shared" si="121"/>
        <v>3</v>
      </c>
      <c r="AI172" t="s">
        <v>182</v>
      </c>
      <c r="AJ172" t="s">
        <v>55</v>
      </c>
      <c r="AK172">
        <f t="shared" si="122"/>
        <v>4</v>
      </c>
      <c r="AL172">
        <f t="shared" si="123"/>
        <v>3</v>
      </c>
      <c r="AM172">
        <f t="shared" si="124"/>
        <v>2</v>
      </c>
      <c r="AN172">
        <f t="shared" si="125"/>
        <v>1</v>
      </c>
      <c r="AO172" t="s">
        <v>149</v>
      </c>
      <c r="AP172" t="s">
        <v>55</v>
      </c>
      <c r="AQ172">
        <f t="shared" si="126"/>
        <v>4</v>
      </c>
      <c r="AR172">
        <f t="shared" si="127"/>
        <v>3</v>
      </c>
      <c r="AS172">
        <f t="shared" si="128"/>
        <v>2</v>
      </c>
      <c r="AT172">
        <f t="shared" si="129"/>
        <v>2</v>
      </c>
      <c r="AU172" t="s">
        <v>164</v>
      </c>
      <c r="AV172" t="s">
        <v>55</v>
      </c>
      <c r="AW172">
        <f t="shared" si="130"/>
        <v>4</v>
      </c>
      <c r="AX172">
        <f t="shared" si="131"/>
        <v>3</v>
      </c>
      <c r="AY172">
        <f t="shared" si="132"/>
        <v>2</v>
      </c>
      <c r="AZ172">
        <f t="shared" si="133"/>
        <v>2</v>
      </c>
      <c r="BA172" t="s">
        <v>137</v>
      </c>
      <c r="BB172" t="s">
        <v>57</v>
      </c>
      <c r="BC172" t="s">
        <v>68</v>
      </c>
      <c r="BD172" t="s">
        <v>51</v>
      </c>
      <c r="BE172" t="s">
        <v>69</v>
      </c>
      <c r="BF172">
        <f t="shared" si="134"/>
        <v>2</v>
      </c>
      <c r="BG172">
        <f t="shared" si="135"/>
        <v>2</v>
      </c>
      <c r="BH172">
        <f t="shared" si="136"/>
        <v>3</v>
      </c>
      <c r="BI172" t="s">
        <v>67</v>
      </c>
      <c r="BJ172" t="s">
        <v>52</v>
      </c>
      <c r="BK172" t="s">
        <v>51</v>
      </c>
      <c r="BL172" t="s">
        <v>81</v>
      </c>
      <c r="BM172" t="s">
        <v>197</v>
      </c>
      <c r="BN172">
        <f t="shared" si="137"/>
        <v>2</v>
      </c>
      <c r="BO172">
        <f t="shared" si="138"/>
        <v>3</v>
      </c>
      <c r="BP172">
        <f t="shared" si="139"/>
        <v>0</v>
      </c>
      <c r="BQ172" t="s">
        <v>183</v>
      </c>
      <c r="BR172" t="s">
        <v>80</v>
      </c>
      <c r="BT172" t="s">
        <v>68</v>
      </c>
      <c r="BU172" t="s">
        <v>69</v>
      </c>
      <c r="BV172">
        <f t="shared" si="140"/>
        <v>0</v>
      </c>
      <c r="BW172">
        <f t="shared" si="141"/>
        <v>0</v>
      </c>
      <c r="BX172" t="b">
        <f t="shared" si="142"/>
        <v>0</v>
      </c>
      <c r="BY172" t="s">
        <v>390</v>
      </c>
      <c r="BZ172" t="s">
        <v>65</v>
      </c>
      <c r="CB172">
        <f t="shared" si="143"/>
        <v>10</v>
      </c>
      <c r="CC172">
        <f t="shared" si="144"/>
        <v>5</v>
      </c>
      <c r="CD172">
        <f t="shared" si="145"/>
        <v>5</v>
      </c>
      <c r="CE172" t="s">
        <v>112</v>
      </c>
      <c r="CF172" t="s">
        <v>65</v>
      </c>
      <c r="CH172">
        <f t="shared" si="146"/>
        <v>10</v>
      </c>
      <c r="CI172">
        <f t="shared" si="147"/>
        <v>5</v>
      </c>
      <c r="CJ172">
        <f t="shared" si="148"/>
        <v>5</v>
      </c>
      <c r="CK172" t="s">
        <v>77</v>
      </c>
      <c r="CL172" t="s">
        <v>65</v>
      </c>
      <c r="CN172">
        <f t="shared" si="149"/>
        <v>10</v>
      </c>
      <c r="CO172">
        <f t="shared" si="150"/>
        <v>5</v>
      </c>
      <c r="CP172">
        <f t="shared" si="151"/>
        <v>5</v>
      </c>
      <c r="CR172">
        <v>5</v>
      </c>
      <c r="CS172" t="s">
        <v>63</v>
      </c>
      <c r="CT172">
        <f t="shared" si="152"/>
        <v>50</v>
      </c>
      <c r="CU172">
        <f t="shared" si="153"/>
        <v>19</v>
      </c>
      <c r="CV172">
        <f t="shared" si="154"/>
        <v>12</v>
      </c>
      <c r="CW172">
        <f t="shared" si="155"/>
        <v>31</v>
      </c>
      <c r="CX172">
        <f t="shared" si="156"/>
        <v>19</v>
      </c>
      <c r="CY172">
        <f t="shared" si="157"/>
        <v>26</v>
      </c>
      <c r="CZ172">
        <f t="shared" si="158"/>
        <v>17</v>
      </c>
    </row>
    <row r="173" spans="1:104" x14ac:dyDescent="0.3">
      <c r="A173">
        <f t="shared" si="106"/>
        <v>10</v>
      </c>
      <c r="B173">
        <v>2.95</v>
      </c>
      <c r="C173" t="s">
        <v>49</v>
      </c>
      <c r="D173" t="s">
        <v>391</v>
      </c>
      <c r="E173" t="s">
        <v>51</v>
      </c>
      <c r="F173" t="s">
        <v>57</v>
      </c>
      <c r="G173" t="s">
        <v>53</v>
      </c>
      <c r="H173" t="s">
        <v>54</v>
      </c>
      <c r="I173">
        <f t="shared" si="107"/>
        <v>1</v>
      </c>
      <c r="J173">
        <f t="shared" si="108"/>
        <v>0</v>
      </c>
      <c r="K173">
        <f t="shared" si="109"/>
        <v>0.5</v>
      </c>
      <c r="L173">
        <f t="shared" si="110"/>
        <v>0.5</v>
      </c>
      <c r="M173">
        <f t="shared" si="111"/>
        <v>0.5</v>
      </c>
      <c r="N173" t="s">
        <v>392</v>
      </c>
      <c r="O173" t="s">
        <v>51</v>
      </c>
      <c r="P173" t="s">
        <v>57</v>
      </c>
      <c r="Q173" t="s">
        <v>53</v>
      </c>
      <c r="R173" t="s">
        <v>54</v>
      </c>
      <c r="S173">
        <f t="shared" si="112"/>
        <v>1</v>
      </c>
      <c r="T173">
        <f t="shared" si="113"/>
        <v>0</v>
      </c>
      <c r="U173">
        <f t="shared" si="114"/>
        <v>0.5</v>
      </c>
      <c r="V173">
        <f t="shared" si="115"/>
        <v>0.5</v>
      </c>
      <c r="W173">
        <f t="shared" si="116"/>
        <v>0.5</v>
      </c>
      <c r="X173" t="s">
        <v>393</v>
      </c>
      <c r="Y173" t="s">
        <v>51</v>
      </c>
      <c r="Z173" t="s">
        <v>80</v>
      </c>
      <c r="AA173" t="s">
        <v>53</v>
      </c>
      <c r="AB173" t="s">
        <v>54</v>
      </c>
      <c r="AC173">
        <f t="shared" si="117"/>
        <v>1</v>
      </c>
      <c r="AD173">
        <f t="shared" si="118"/>
        <v>0</v>
      </c>
      <c r="AE173">
        <f t="shared" si="119"/>
        <v>0.5</v>
      </c>
      <c r="AF173">
        <f t="shared" si="120"/>
        <v>0.5</v>
      </c>
      <c r="AG173">
        <f t="shared" si="121"/>
        <v>0.5</v>
      </c>
      <c r="AI173" t="s">
        <v>394</v>
      </c>
      <c r="AJ173" t="s">
        <v>54</v>
      </c>
      <c r="AK173">
        <f t="shared" si="122"/>
        <v>3</v>
      </c>
      <c r="AL173">
        <f t="shared" si="123"/>
        <v>0</v>
      </c>
      <c r="AM173">
        <f t="shared" si="124"/>
        <v>1</v>
      </c>
      <c r="AN173">
        <f t="shared" si="125"/>
        <v>1</v>
      </c>
      <c r="AO173" t="s">
        <v>395</v>
      </c>
      <c r="AP173" t="s">
        <v>54</v>
      </c>
      <c r="AQ173">
        <f t="shared" si="126"/>
        <v>3</v>
      </c>
      <c r="AR173">
        <f t="shared" si="127"/>
        <v>0</v>
      </c>
      <c r="AS173">
        <f t="shared" si="128"/>
        <v>1</v>
      </c>
      <c r="AT173">
        <f t="shared" si="129"/>
        <v>1</v>
      </c>
      <c r="AW173">
        <f t="shared" si="130"/>
        <v>0</v>
      </c>
      <c r="AX173">
        <f t="shared" si="131"/>
        <v>0</v>
      </c>
      <c r="AY173">
        <f t="shared" si="132"/>
        <v>0</v>
      </c>
      <c r="AZ173">
        <f t="shared" si="133"/>
        <v>0</v>
      </c>
      <c r="BF173">
        <f t="shared" si="134"/>
        <v>0</v>
      </c>
      <c r="BG173">
        <f t="shared" si="135"/>
        <v>0</v>
      </c>
      <c r="BH173">
        <f t="shared" si="136"/>
        <v>0</v>
      </c>
      <c r="BN173">
        <f t="shared" si="137"/>
        <v>0</v>
      </c>
      <c r="BO173">
        <f t="shared" si="138"/>
        <v>0</v>
      </c>
      <c r="BP173">
        <f t="shared" si="139"/>
        <v>0</v>
      </c>
      <c r="BV173">
        <f t="shared" si="140"/>
        <v>0</v>
      </c>
      <c r="BW173">
        <f t="shared" si="141"/>
        <v>0</v>
      </c>
      <c r="BX173">
        <f t="shared" si="142"/>
        <v>0</v>
      </c>
      <c r="BY173" t="s">
        <v>396</v>
      </c>
      <c r="BZ173" t="s">
        <v>60</v>
      </c>
      <c r="CB173">
        <f t="shared" si="143"/>
        <v>5</v>
      </c>
      <c r="CC173">
        <f t="shared" si="144"/>
        <v>5</v>
      </c>
      <c r="CD173">
        <f t="shared" si="145"/>
        <v>5</v>
      </c>
      <c r="CE173" t="s">
        <v>397</v>
      </c>
      <c r="CF173" t="s">
        <v>60</v>
      </c>
      <c r="CH173">
        <f t="shared" si="146"/>
        <v>5</v>
      </c>
      <c r="CI173">
        <f t="shared" si="147"/>
        <v>5</v>
      </c>
      <c r="CJ173">
        <f t="shared" si="148"/>
        <v>0</v>
      </c>
      <c r="CN173">
        <f t="shared" si="149"/>
        <v>0</v>
      </c>
      <c r="CO173">
        <f t="shared" si="150"/>
        <v>0</v>
      </c>
      <c r="CP173">
        <f t="shared" si="151"/>
        <v>0</v>
      </c>
      <c r="CR173">
        <v>2</v>
      </c>
      <c r="CS173" t="s">
        <v>61</v>
      </c>
      <c r="CT173">
        <f t="shared" si="152"/>
        <v>20</v>
      </c>
      <c r="CU173">
        <f t="shared" si="153"/>
        <v>0</v>
      </c>
      <c r="CV173">
        <f t="shared" si="154"/>
        <v>6</v>
      </c>
      <c r="CW173">
        <f t="shared" si="155"/>
        <v>11.5</v>
      </c>
      <c r="CX173">
        <f t="shared" si="156"/>
        <v>3.5</v>
      </c>
      <c r="CY173">
        <f t="shared" si="157"/>
        <v>6.5</v>
      </c>
      <c r="CZ173">
        <f t="shared" si="158"/>
        <v>5</v>
      </c>
    </row>
    <row r="174" spans="1:104" x14ac:dyDescent="0.3">
      <c r="A174">
        <f t="shared" si="106"/>
        <v>10</v>
      </c>
      <c r="B174">
        <v>2.4</v>
      </c>
      <c r="C174" t="s">
        <v>62</v>
      </c>
      <c r="I174">
        <f t="shared" si="107"/>
        <v>0</v>
      </c>
      <c r="J174">
        <f t="shared" si="108"/>
        <v>0</v>
      </c>
      <c r="K174">
        <f t="shared" si="109"/>
        <v>0</v>
      </c>
      <c r="L174">
        <f t="shared" si="110"/>
        <v>0</v>
      </c>
      <c r="M174">
        <f t="shared" si="111"/>
        <v>0</v>
      </c>
      <c r="S174">
        <f t="shared" si="112"/>
        <v>0</v>
      </c>
      <c r="T174">
        <f t="shared" si="113"/>
        <v>0</v>
      </c>
      <c r="U174">
        <f t="shared" si="114"/>
        <v>0</v>
      </c>
      <c r="V174">
        <f t="shared" si="115"/>
        <v>0</v>
      </c>
      <c r="W174">
        <f t="shared" si="116"/>
        <v>0</v>
      </c>
      <c r="AC174">
        <f t="shared" si="117"/>
        <v>0</v>
      </c>
      <c r="AD174">
        <f t="shared" si="118"/>
        <v>0</v>
      </c>
      <c r="AE174">
        <f t="shared" si="119"/>
        <v>0</v>
      </c>
      <c r="AF174">
        <f t="shared" si="120"/>
        <v>0</v>
      </c>
      <c r="AG174">
        <f t="shared" si="121"/>
        <v>0</v>
      </c>
      <c r="AI174" t="s">
        <v>149</v>
      </c>
      <c r="AJ174" t="s">
        <v>54</v>
      </c>
      <c r="AK174">
        <f t="shared" si="122"/>
        <v>3</v>
      </c>
      <c r="AL174">
        <f t="shared" si="123"/>
        <v>0</v>
      </c>
      <c r="AM174">
        <f t="shared" si="124"/>
        <v>1</v>
      </c>
      <c r="AN174">
        <f t="shared" si="125"/>
        <v>1</v>
      </c>
      <c r="AO174" t="s">
        <v>221</v>
      </c>
      <c r="AP174" t="s">
        <v>54</v>
      </c>
      <c r="AQ174">
        <f t="shared" si="126"/>
        <v>3</v>
      </c>
      <c r="AR174">
        <f t="shared" si="127"/>
        <v>0</v>
      </c>
      <c r="AS174">
        <f t="shared" si="128"/>
        <v>1</v>
      </c>
      <c r="AT174">
        <f t="shared" si="129"/>
        <v>1</v>
      </c>
      <c r="AW174">
        <f t="shared" si="130"/>
        <v>0</v>
      </c>
      <c r="AX174">
        <f t="shared" si="131"/>
        <v>0</v>
      </c>
      <c r="AY174">
        <f t="shared" si="132"/>
        <v>0</v>
      </c>
      <c r="AZ174">
        <f t="shared" si="133"/>
        <v>0</v>
      </c>
      <c r="BA174" t="s">
        <v>95</v>
      </c>
      <c r="BB174" t="s">
        <v>80</v>
      </c>
      <c r="BC174" t="s">
        <v>58</v>
      </c>
      <c r="BD174" t="s">
        <v>51</v>
      </c>
      <c r="BE174" t="s">
        <v>69</v>
      </c>
      <c r="BF174">
        <f t="shared" si="134"/>
        <v>1</v>
      </c>
      <c r="BG174">
        <f t="shared" si="135"/>
        <v>2</v>
      </c>
      <c r="BH174">
        <f t="shared" si="136"/>
        <v>0</v>
      </c>
      <c r="BN174">
        <f t="shared" si="137"/>
        <v>0</v>
      </c>
      <c r="BO174">
        <f t="shared" si="138"/>
        <v>0</v>
      </c>
      <c r="BP174">
        <f t="shared" si="139"/>
        <v>0</v>
      </c>
      <c r="BV174">
        <f t="shared" si="140"/>
        <v>0</v>
      </c>
      <c r="BW174">
        <f t="shared" si="141"/>
        <v>0</v>
      </c>
      <c r="BX174">
        <f t="shared" si="142"/>
        <v>0</v>
      </c>
      <c r="CB174">
        <f t="shared" si="143"/>
        <v>0</v>
      </c>
      <c r="CC174">
        <f t="shared" si="144"/>
        <v>0</v>
      </c>
      <c r="CD174">
        <f t="shared" si="145"/>
        <v>0</v>
      </c>
      <c r="CH174">
        <f t="shared" si="146"/>
        <v>0</v>
      </c>
      <c r="CI174">
        <f t="shared" si="147"/>
        <v>0</v>
      </c>
      <c r="CJ174">
        <f t="shared" si="148"/>
        <v>5</v>
      </c>
      <c r="CN174">
        <f t="shared" si="149"/>
        <v>0</v>
      </c>
      <c r="CO174">
        <f t="shared" si="150"/>
        <v>0</v>
      </c>
      <c r="CP174">
        <f t="shared" si="151"/>
        <v>0</v>
      </c>
      <c r="CR174">
        <v>2</v>
      </c>
      <c r="CS174" t="s">
        <v>88</v>
      </c>
      <c r="CT174">
        <f t="shared" si="152"/>
        <v>10</v>
      </c>
      <c r="CU174">
        <f t="shared" si="153"/>
        <v>2</v>
      </c>
      <c r="CV174">
        <f t="shared" si="154"/>
        <v>6</v>
      </c>
      <c r="CW174">
        <f t="shared" si="155"/>
        <v>0</v>
      </c>
      <c r="CX174">
        <f t="shared" si="156"/>
        <v>2</v>
      </c>
      <c r="CY174">
        <f t="shared" si="157"/>
        <v>5</v>
      </c>
      <c r="CZ174">
        <f t="shared" si="158"/>
        <v>3</v>
      </c>
    </row>
    <row r="175" spans="1:104" x14ac:dyDescent="0.3">
      <c r="A175">
        <f t="shared" si="106"/>
        <v>20</v>
      </c>
      <c r="B175">
        <v>3.5</v>
      </c>
      <c r="C175" t="s">
        <v>49</v>
      </c>
      <c r="D175" t="s">
        <v>72</v>
      </c>
      <c r="E175" t="s">
        <v>51</v>
      </c>
      <c r="F175" t="s">
        <v>80</v>
      </c>
      <c r="G175" t="s">
        <v>81</v>
      </c>
      <c r="H175" t="s">
        <v>73</v>
      </c>
      <c r="I175">
        <f t="shared" si="107"/>
        <v>3</v>
      </c>
      <c r="J175">
        <f t="shared" si="108"/>
        <v>3</v>
      </c>
      <c r="K175">
        <f t="shared" si="109"/>
        <v>3</v>
      </c>
      <c r="L175">
        <f t="shared" si="110"/>
        <v>3</v>
      </c>
      <c r="M175">
        <f t="shared" si="111"/>
        <v>3</v>
      </c>
      <c r="N175" t="s">
        <v>78</v>
      </c>
      <c r="O175" t="s">
        <v>51</v>
      </c>
      <c r="P175" t="s">
        <v>80</v>
      </c>
      <c r="Q175" t="s">
        <v>81</v>
      </c>
      <c r="R175" t="s">
        <v>73</v>
      </c>
      <c r="S175">
        <f t="shared" si="112"/>
        <v>3</v>
      </c>
      <c r="T175">
        <f t="shared" si="113"/>
        <v>3</v>
      </c>
      <c r="U175">
        <f t="shared" si="114"/>
        <v>3</v>
      </c>
      <c r="V175">
        <f t="shared" si="115"/>
        <v>3</v>
      </c>
      <c r="W175">
        <f t="shared" si="116"/>
        <v>3</v>
      </c>
      <c r="X175" t="s">
        <v>160</v>
      </c>
      <c r="AC175">
        <f t="shared" si="117"/>
        <v>0</v>
      </c>
      <c r="AD175">
        <f t="shared" si="118"/>
        <v>0</v>
      </c>
      <c r="AE175">
        <f t="shared" si="119"/>
        <v>1</v>
      </c>
      <c r="AF175">
        <f t="shared" si="120"/>
        <v>1</v>
      </c>
      <c r="AG175">
        <f t="shared" si="121"/>
        <v>0.5</v>
      </c>
      <c r="AI175" t="s">
        <v>140</v>
      </c>
      <c r="AJ175" t="s">
        <v>55</v>
      </c>
      <c r="AK175">
        <f t="shared" si="122"/>
        <v>4</v>
      </c>
      <c r="AL175">
        <f t="shared" si="123"/>
        <v>3</v>
      </c>
      <c r="AM175">
        <f t="shared" si="124"/>
        <v>2</v>
      </c>
      <c r="AN175">
        <f t="shared" si="125"/>
        <v>1</v>
      </c>
      <c r="AO175" t="s">
        <v>175</v>
      </c>
      <c r="AP175" t="s">
        <v>55</v>
      </c>
      <c r="AQ175">
        <f t="shared" si="126"/>
        <v>4</v>
      </c>
      <c r="AR175">
        <f t="shared" si="127"/>
        <v>3</v>
      </c>
      <c r="AS175">
        <f t="shared" si="128"/>
        <v>2</v>
      </c>
      <c r="AT175">
        <f t="shared" si="129"/>
        <v>2</v>
      </c>
      <c r="AU175" t="s">
        <v>149</v>
      </c>
      <c r="AV175" t="s">
        <v>55</v>
      </c>
      <c r="AW175">
        <f t="shared" si="130"/>
        <v>4</v>
      </c>
      <c r="AX175">
        <f t="shared" si="131"/>
        <v>3</v>
      </c>
      <c r="AY175">
        <f t="shared" si="132"/>
        <v>2</v>
      </c>
      <c r="AZ175">
        <f t="shared" si="133"/>
        <v>2</v>
      </c>
      <c r="BA175" t="s">
        <v>183</v>
      </c>
      <c r="BB175" t="s">
        <v>52</v>
      </c>
      <c r="BC175" t="s">
        <v>53</v>
      </c>
      <c r="BD175" t="s">
        <v>51</v>
      </c>
      <c r="BE175" t="s">
        <v>69</v>
      </c>
      <c r="BF175">
        <f t="shared" si="134"/>
        <v>1</v>
      </c>
      <c r="BG175">
        <f t="shared" si="135"/>
        <v>0.5</v>
      </c>
      <c r="BH175">
        <f t="shared" si="136"/>
        <v>0</v>
      </c>
      <c r="BI175" t="s">
        <v>67</v>
      </c>
      <c r="BJ175" t="s">
        <v>80</v>
      </c>
      <c r="BK175" t="s">
        <v>51</v>
      </c>
      <c r="BL175" t="s">
        <v>58</v>
      </c>
      <c r="BM175" t="s">
        <v>197</v>
      </c>
      <c r="BN175">
        <f t="shared" si="137"/>
        <v>1</v>
      </c>
      <c r="BO175">
        <f t="shared" si="138"/>
        <v>2</v>
      </c>
      <c r="BP175">
        <f t="shared" si="139"/>
        <v>0</v>
      </c>
      <c r="BV175">
        <f t="shared" si="140"/>
        <v>0</v>
      </c>
      <c r="BW175">
        <f t="shared" si="141"/>
        <v>0</v>
      </c>
      <c r="BX175">
        <f t="shared" si="142"/>
        <v>0</v>
      </c>
      <c r="BY175" t="s">
        <v>100</v>
      </c>
      <c r="BZ175" t="s">
        <v>65</v>
      </c>
      <c r="CB175">
        <f t="shared" si="143"/>
        <v>10</v>
      </c>
      <c r="CC175">
        <f t="shared" si="144"/>
        <v>5</v>
      </c>
      <c r="CD175">
        <f t="shared" si="145"/>
        <v>5</v>
      </c>
      <c r="CE175" t="s">
        <v>190</v>
      </c>
      <c r="CF175" t="s">
        <v>65</v>
      </c>
      <c r="CH175">
        <f t="shared" si="146"/>
        <v>10</v>
      </c>
      <c r="CI175">
        <f t="shared" si="147"/>
        <v>5</v>
      </c>
      <c r="CJ175">
        <f t="shared" si="148"/>
        <v>5</v>
      </c>
      <c r="CN175">
        <f t="shared" si="149"/>
        <v>0</v>
      </c>
      <c r="CO175">
        <f t="shared" si="150"/>
        <v>0</v>
      </c>
      <c r="CP175">
        <f t="shared" si="151"/>
        <v>0</v>
      </c>
      <c r="CR175">
        <v>5</v>
      </c>
      <c r="CS175" t="s">
        <v>63</v>
      </c>
      <c r="CT175">
        <f t="shared" si="152"/>
        <v>40</v>
      </c>
      <c r="CU175">
        <f t="shared" si="153"/>
        <v>16.5</v>
      </c>
      <c r="CV175">
        <f t="shared" si="154"/>
        <v>12</v>
      </c>
      <c r="CW175">
        <f t="shared" si="155"/>
        <v>17</v>
      </c>
      <c r="CX175">
        <f t="shared" si="156"/>
        <v>12</v>
      </c>
      <c r="CY175">
        <f t="shared" si="157"/>
        <v>16.5</v>
      </c>
      <c r="CZ175">
        <f t="shared" si="158"/>
        <v>15</v>
      </c>
    </row>
    <row r="176" spans="1:104" x14ac:dyDescent="0.3">
      <c r="A176">
        <f t="shared" si="106"/>
        <v>20</v>
      </c>
      <c r="B176">
        <v>3.5</v>
      </c>
      <c r="C176" t="s">
        <v>49</v>
      </c>
      <c r="D176" t="s">
        <v>72</v>
      </c>
      <c r="E176" t="s">
        <v>51</v>
      </c>
      <c r="F176" t="s">
        <v>80</v>
      </c>
      <c r="G176" t="s">
        <v>81</v>
      </c>
      <c r="H176" t="s">
        <v>73</v>
      </c>
      <c r="I176">
        <f t="shared" si="107"/>
        <v>3</v>
      </c>
      <c r="J176">
        <f t="shared" si="108"/>
        <v>3</v>
      </c>
      <c r="K176">
        <f t="shared" si="109"/>
        <v>3</v>
      </c>
      <c r="L176">
        <f t="shared" si="110"/>
        <v>3</v>
      </c>
      <c r="M176">
        <f t="shared" si="111"/>
        <v>3</v>
      </c>
      <c r="N176" t="s">
        <v>99</v>
      </c>
      <c r="O176" t="s">
        <v>51</v>
      </c>
      <c r="P176" t="s">
        <v>80</v>
      </c>
      <c r="Q176" t="s">
        <v>81</v>
      </c>
      <c r="R176" t="s">
        <v>73</v>
      </c>
      <c r="S176">
        <f t="shared" si="112"/>
        <v>3</v>
      </c>
      <c r="T176">
        <f t="shared" si="113"/>
        <v>3</v>
      </c>
      <c r="U176">
        <f t="shared" si="114"/>
        <v>3</v>
      </c>
      <c r="V176">
        <f t="shared" si="115"/>
        <v>3</v>
      </c>
      <c r="W176">
        <f t="shared" si="116"/>
        <v>3</v>
      </c>
      <c r="AC176">
        <f t="shared" si="117"/>
        <v>0</v>
      </c>
      <c r="AD176">
        <f t="shared" si="118"/>
        <v>0</v>
      </c>
      <c r="AE176">
        <f t="shared" si="119"/>
        <v>0</v>
      </c>
      <c r="AF176">
        <f t="shared" si="120"/>
        <v>0</v>
      </c>
      <c r="AG176">
        <f t="shared" si="121"/>
        <v>0</v>
      </c>
      <c r="AI176" t="s">
        <v>140</v>
      </c>
      <c r="AJ176" t="s">
        <v>55</v>
      </c>
      <c r="AK176">
        <f t="shared" si="122"/>
        <v>4</v>
      </c>
      <c r="AL176">
        <f t="shared" si="123"/>
        <v>3</v>
      </c>
      <c r="AM176">
        <f t="shared" si="124"/>
        <v>2</v>
      </c>
      <c r="AN176">
        <f t="shared" si="125"/>
        <v>1</v>
      </c>
      <c r="AO176" t="s">
        <v>205</v>
      </c>
      <c r="AP176" t="s">
        <v>55</v>
      </c>
      <c r="AQ176">
        <f t="shared" si="126"/>
        <v>4</v>
      </c>
      <c r="AR176">
        <f t="shared" si="127"/>
        <v>3</v>
      </c>
      <c r="AS176">
        <f t="shared" si="128"/>
        <v>2</v>
      </c>
      <c r="AT176">
        <f t="shared" si="129"/>
        <v>2</v>
      </c>
      <c r="AU176" t="s">
        <v>175</v>
      </c>
      <c r="AV176" t="s">
        <v>55</v>
      </c>
      <c r="AW176">
        <f t="shared" si="130"/>
        <v>4</v>
      </c>
      <c r="AX176">
        <f t="shared" si="131"/>
        <v>3</v>
      </c>
      <c r="AY176">
        <f t="shared" si="132"/>
        <v>2</v>
      </c>
      <c r="AZ176">
        <f t="shared" si="133"/>
        <v>2</v>
      </c>
      <c r="BA176" t="s">
        <v>67</v>
      </c>
      <c r="BB176" t="s">
        <v>80</v>
      </c>
      <c r="BC176" t="s">
        <v>81</v>
      </c>
      <c r="BD176" t="s">
        <v>51</v>
      </c>
      <c r="BE176" t="s">
        <v>69</v>
      </c>
      <c r="BF176">
        <f t="shared" si="134"/>
        <v>2</v>
      </c>
      <c r="BG176">
        <f t="shared" si="135"/>
        <v>2</v>
      </c>
      <c r="BH176">
        <f t="shared" si="136"/>
        <v>0</v>
      </c>
      <c r="BI176" t="s">
        <v>137</v>
      </c>
      <c r="BJ176" t="s">
        <v>80</v>
      </c>
      <c r="BK176" t="s">
        <v>51</v>
      </c>
      <c r="BL176" t="s">
        <v>68</v>
      </c>
      <c r="BM176" t="s">
        <v>69</v>
      </c>
      <c r="BN176">
        <f t="shared" si="137"/>
        <v>3</v>
      </c>
      <c r="BO176">
        <f t="shared" si="138"/>
        <v>2</v>
      </c>
      <c r="BP176">
        <f t="shared" si="139"/>
        <v>0</v>
      </c>
      <c r="BV176">
        <f t="shared" si="140"/>
        <v>0</v>
      </c>
      <c r="BW176">
        <f t="shared" si="141"/>
        <v>0</v>
      </c>
      <c r="BX176">
        <f t="shared" si="142"/>
        <v>0</v>
      </c>
      <c r="BY176" t="s">
        <v>120</v>
      </c>
      <c r="BZ176" t="s">
        <v>65</v>
      </c>
      <c r="CB176">
        <f t="shared" si="143"/>
        <v>10</v>
      </c>
      <c r="CC176">
        <f t="shared" si="144"/>
        <v>5</v>
      </c>
      <c r="CD176">
        <f t="shared" si="145"/>
        <v>5</v>
      </c>
      <c r="CE176" t="s">
        <v>202</v>
      </c>
      <c r="CF176" t="s">
        <v>65</v>
      </c>
      <c r="CH176">
        <f t="shared" si="146"/>
        <v>10</v>
      </c>
      <c r="CI176">
        <f t="shared" si="147"/>
        <v>5</v>
      </c>
      <c r="CJ176">
        <f t="shared" si="148"/>
        <v>5</v>
      </c>
      <c r="CK176" t="s">
        <v>112</v>
      </c>
      <c r="CL176" t="s">
        <v>65</v>
      </c>
      <c r="CN176">
        <f t="shared" si="149"/>
        <v>10</v>
      </c>
      <c r="CO176">
        <f t="shared" si="150"/>
        <v>5</v>
      </c>
      <c r="CP176">
        <f t="shared" si="151"/>
        <v>5</v>
      </c>
      <c r="CR176">
        <v>5</v>
      </c>
      <c r="CS176" t="s">
        <v>63</v>
      </c>
      <c r="CT176">
        <f t="shared" si="152"/>
        <v>50</v>
      </c>
      <c r="CU176">
        <f t="shared" si="153"/>
        <v>20</v>
      </c>
      <c r="CV176">
        <f t="shared" si="154"/>
        <v>12</v>
      </c>
      <c r="CW176">
        <f t="shared" si="155"/>
        <v>21</v>
      </c>
      <c r="CX176">
        <f t="shared" si="156"/>
        <v>11</v>
      </c>
      <c r="CY176">
        <f t="shared" si="157"/>
        <v>21</v>
      </c>
      <c r="CZ176">
        <f t="shared" si="158"/>
        <v>16</v>
      </c>
    </row>
    <row r="177" spans="1:104" x14ac:dyDescent="0.3">
      <c r="A177">
        <f t="shared" si="106"/>
        <v>20</v>
      </c>
      <c r="B177">
        <v>3.6</v>
      </c>
      <c r="C177" t="s">
        <v>49</v>
      </c>
      <c r="D177" t="s">
        <v>72</v>
      </c>
      <c r="E177" t="s">
        <v>51</v>
      </c>
      <c r="F177" t="s">
        <v>80</v>
      </c>
      <c r="G177" t="s">
        <v>68</v>
      </c>
      <c r="H177" t="s">
        <v>73</v>
      </c>
      <c r="I177">
        <f t="shared" si="107"/>
        <v>4</v>
      </c>
      <c r="J177">
        <f t="shared" si="108"/>
        <v>4</v>
      </c>
      <c r="K177">
        <f t="shared" si="109"/>
        <v>4</v>
      </c>
      <c r="L177">
        <f t="shared" si="110"/>
        <v>4</v>
      </c>
      <c r="M177">
        <f t="shared" si="111"/>
        <v>4</v>
      </c>
      <c r="N177" t="s">
        <v>173</v>
      </c>
      <c r="O177" t="s">
        <v>51</v>
      </c>
      <c r="P177" t="s">
        <v>80</v>
      </c>
      <c r="Q177" t="s">
        <v>68</v>
      </c>
      <c r="R177" t="s">
        <v>73</v>
      </c>
      <c r="S177">
        <f t="shared" si="112"/>
        <v>4</v>
      </c>
      <c r="T177">
        <f t="shared" si="113"/>
        <v>4</v>
      </c>
      <c r="U177">
        <f t="shared" si="114"/>
        <v>4</v>
      </c>
      <c r="V177">
        <f t="shared" si="115"/>
        <v>4</v>
      </c>
      <c r="W177">
        <f t="shared" si="116"/>
        <v>4</v>
      </c>
      <c r="AC177">
        <f t="shared" si="117"/>
        <v>0</v>
      </c>
      <c r="AD177">
        <f t="shared" si="118"/>
        <v>0</v>
      </c>
      <c r="AE177">
        <f t="shared" si="119"/>
        <v>0</v>
      </c>
      <c r="AF177">
        <f t="shared" si="120"/>
        <v>0</v>
      </c>
      <c r="AG177">
        <f t="shared" si="121"/>
        <v>0</v>
      </c>
      <c r="AI177" t="s">
        <v>175</v>
      </c>
      <c r="AJ177" t="s">
        <v>93</v>
      </c>
      <c r="AK177">
        <f t="shared" si="122"/>
        <v>5</v>
      </c>
      <c r="AL177">
        <f t="shared" si="123"/>
        <v>5</v>
      </c>
      <c r="AM177">
        <f t="shared" si="124"/>
        <v>3</v>
      </c>
      <c r="AN177">
        <f t="shared" si="125"/>
        <v>2</v>
      </c>
      <c r="AO177" t="s">
        <v>149</v>
      </c>
      <c r="AP177" t="s">
        <v>93</v>
      </c>
      <c r="AQ177">
        <f t="shared" si="126"/>
        <v>5</v>
      </c>
      <c r="AR177">
        <f t="shared" si="127"/>
        <v>5</v>
      </c>
      <c r="AS177">
        <f t="shared" si="128"/>
        <v>3</v>
      </c>
      <c r="AT177">
        <f t="shared" si="129"/>
        <v>3</v>
      </c>
      <c r="AU177" t="s">
        <v>140</v>
      </c>
      <c r="AV177" t="s">
        <v>55</v>
      </c>
      <c r="AW177">
        <f t="shared" si="130"/>
        <v>4</v>
      </c>
      <c r="AX177">
        <f t="shared" si="131"/>
        <v>3</v>
      </c>
      <c r="AY177">
        <f t="shared" si="132"/>
        <v>2</v>
      </c>
      <c r="AZ177">
        <f t="shared" si="133"/>
        <v>2</v>
      </c>
      <c r="BA177" t="s">
        <v>137</v>
      </c>
      <c r="BB177" t="s">
        <v>52</v>
      </c>
      <c r="BC177" t="s">
        <v>81</v>
      </c>
      <c r="BD177" t="s">
        <v>51</v>
      </c>
      <c r="BE177" t="s">
        <v>69</v>
      </c>
      <c r="BF177">
        <f t="shared" si="134"/>
        <v>2</v>
      </c>
      <c r="BG177">
        <f t="shared" si="135"/>
        <v>3</v>
      </c>
      <c r="BH177">
        <f t="shared" si="136"/>
        <v>0</v>
      </c>
      <c r="BI177" t="s">
        <v>183</v>
      </c>
      <c r="BJ177" t="s">
        <v>80</v>
      </c>
      <c r="BK177" t="s">
        <v>51</v>
      </c>
      <c r="BL177" t="s">
        <v>81</v>
      </c>
      <c r="BM177" t="s">
        <v>69</v>
      </c>
      <c r="BN177">
        <f t="shared" si="137"/>
        <v>2</v>
      </c>
      <c r="BO177">
        <f t="shared" si="138"/>
        <v>2</v>
      </c>
      <c r="BP177">
        <f t="shared" si="139"/>
        <v>0</v>
      </c>
      <c r="BQ177" t="s">
        <v>166</v>
      </c>
      <c r="BR177" t="s">
        <v>52</v>
      </c>
      <c r="BT177" t="s">
        <v>81</v>
      </c>
      <c r="BU177" t="s">
        <v>69</v>
      </c>
      <c r="BV177">
        <f t="shared" si="140"/>
        <v>0</v>
      </c>
      <c r="BW177">
        <f t="shared" si="141"/>
        <v>0</v>
      </c>
      <c r="BX177" t="b">
        <f t="shared" si="142"/>
        <v>0</v>
      </c>
      <c r="BY177" t="s">
        <v>190</v>
      </c>
      <c r="BZ177" t="s">
        <v>129</v>
      </c>
      <c r="CB177">
        <f t="shared" si="143"/>
        <v>10</v>
      </c>
      <c r="CC177">
        <f t="shared" si="144"/>
        <v>10</v>
      </c>
      <c r="CD177">
        <f t="shared" si="145"/>
        <v>5</v>
      </c>
      <c r="CE177" t="s">
        <v>112</v>
      </c>
      <c r="CF177" t="s">
        <v>65</v>
      </c>
      <c r="CH177">
        <f t="shared" si="146"/>
        <v>10</v>
      </c>
      <c r="CI177">
        <f t="shared" si="147"/>
        <v>5</v>
      </c>
      <c r="CJ177">
        <f t="shared" si="148"/>
        <v>5</v>
      </c>
      <c r="CK177" t="s">
        <v>120</v>
      </c>
      <c r="CL177" t="s">
        <v>129</v>
      </c>
      <c r="CN177">
        <f t="shared" si="149"/>
        <v>10</v>
      </c>
      <c r="CO177">
        <f t="shared" si="150"/>
        <v>10</v>
      </c>
      <c r="CP177">
        <f t="shared" si="151"/>
        <v>5</v>
      </c>
      <c r="CR177">
        <v>7</v>
      </c>
      <c r="CS177" t="s">
        <v>61</v>
      </c>
      <c r="CT177">
        <f t="shared" si="152"/>
        <v>50</v>
      </c>
      <c r="CU177">
        <f t="shared" si="153"/>
        <v>26</v>
      </c>
      <c r="CV177">
        <f t="shared" si="154"/>
        <v>14</v>
      </c>
      <c r="CW177">
        <f t="shared" si="155"/>
        <v>33</v>
      </c>
      <c r="CX177">
        <f t="shared" si="156"/>
        <v>15</v>
      </c>
      <c r="CY177">
        <f t="shared" si="157"/>
        <v>23</v>
      </c>
      <c r="CZ177">
        <f t="shared" si="158"/>
        <v>20</v>
      </c>
    </row>
    <row r="178" spans="1:104" x14ac:dyDescent="0.3">
      <c r="A178">
        <f t="shared" si="106"/>
        <v>20</v>
      </c>
      <c r="B178">
        <v>3.6</v>
      </c>
      <c r="C178" t="s">
        <v>49</v>
      </c>
      <c r="D178" t="s">
        <v>160</v>
      </c>
      <c r="E178" t="s">
        <v>51</v>
      </c>
      <c r="F178" t="s">
        <v>52</v>
      </c>
      <c r="G178" t="s">
        <v>58</v>
      </c>
      <c r="H178" t="s">
        <v>73</v>
      </c>
      <c r="I178">
        <f t="shared" si="107"/>
        <v>3</v>
      </c>
      <c r="J178">
        <f t="shared" si="108"/>
        <v>3</v>
      </c>
      <c r="K178">
        <f t="shared" si="109"/>
        <v>3</v>
      </c>
      <c r="L178">
        <f t="shared" si="110"/>
        <v>3</v>
      </c>
      <c r="M178">
        <f t="shared" si="111"/>
        <v>3</v>
      </c>
      <c r="N178" t="s">
        <v>72</v>
      </c>
      <c r="O178" t="s">
        <v>51</v>
      </c>
      <c r="P178" t="s">
        <v>80</v>
      </c>
      <c r="Q178" t="s">
        <v>68</v>
      </c>
      <c r="R178" t="s">
        <v>73</v>
      </c>
      <c r="S178">
        <f t="shared" si="112"/>
        <v>4</v>
      </c>
      <c r="T178">
        <f t="shared" si="113"/>
        <v>4</v>
      </c>
      <c r="U178">
        <f t="shared" si="114"/>
        <v>4</v>
      </c>
      <c r="V178">
        <f t="shared" si="115"/>
        <v>4</v>
      </c>
      <c r="W178">
        <f t="shared" si="116"/>
        <v>4</v>
      </c>
      <c r="X178" t="s">
        <v>173</v>
      </c>
      <c r="Y178" t="s">
        <v>51</v>
      </c>
      <c r="Z178" t="s">
        <v>80</v>
      </c>
      <c r="AA178" t="s">
        <v>68</v>
      </c>
      <c r="AB178" t="s">
        <v>73</v>
      </c>
      <c r="AC178">
        <f t="shared" si="117"/>
        <v>4</v>
      </c>
      <c r="AD178">
        <f t="shared" si="118"/>
        <v>4</v>
      </c>
      <c r="AE178">
        <f t="shared" si="119"/>
        <v>4</v>
      </c>
      <c r="AF178">
        <f t="shared" si="120"/>
        <v>4</v>
      </c>
      <c r="AG178">
        <f t="shared" si="121"/>
        <v>4</v>
      </c>
      <c r="AI178" t="s">
        <v>140</v>
      </c>
      <c r="AJ178" t="s">
        <v>93</v>
      </c>
      <c r="AK178">
        <f t="shared" si="122"/>
        <v>5</v>
      </c>
      <c r="AL178">
        <f t="shared" si="123"/>
        <v>5</v>
      </c>
      <c r="AM178">
        <f t="shared" si="124"/>
        <v>3</v>
      </c>
      <c r="AN178">
        <f t="shared" si="125"/>
        <v>2</v>
      </c>
      <c r="AO178" t="s">
        <v>175</v>
      </c>
      <c r="AP178" t="s">
        <v>93</v>
      </c>
      <c r="AQ178">
        <f t="shared" si="126"/>
        <v>5</v>
      </c>
      <c r="AR178">
        <f t="shared" si="127"/>
        <v>5</v>
      </c>
      <c r="AS178">
        <f t="shared" si="128"/>
        <v>3</v>
      </c>
      <c r="AT178">
        <f t="shared" si="129"/>
        <v>3</v>
      </c>
      <c r="AU178" t="s">
        <v>182</v>
      </c>
      <c r="AV178" t="s">
        <v>55</v>
      </c>
      <c r="AW178">
        <f t="shared" si="130"/>
        <v>4</v>
      </c>
      <c r="AX178">
        <f t="shared" si="131"/>
        <v>3</v>
      </c>
      <c r="AY178">
        <f t="shared" si="132"/>
        <v>2</v>
      </c>
      <c r="AZ178">
        <f t="shared" si="133"/>
        <v>2</v>
      </c>
      <c r="BA178" t="s">
        <v>70</v>
      </c>
      <c r="BB178" t="s">
        <v>80</v>
      </c>
      <c r="BC178" t="s">
        <v>81</v>
      </c>
      <c r="BD178" t="s">
        <v>51</v>
      </c>
      <c r="BE178" t="s">
        <v>69</v>
      </c>
      <c r="BF178">
        <f t="shared" si="134"/>
        <v>2</v>
      </c>
      <c r="BG178">
        <f t="shared" si="135"/>
        <v>2</v>
      </c>
      <c r="BH178">
        <f t="shared" si="136"/>
        <v>0</v>
      </c>
      <c r="BI178" t="s">
        <v>183</v>
      </c>
      <c r="BJ178" t="s">
        <v>52</v>
      </c>
      <c r="BK178" t="s">
        <v>51</v>
      </c>
      <c r="BL178" t="s">
        <v>81</v>
      </c>
      <c r="BM178" t="s">
        <v>69</v>
      </c>
      <c r="BN178">
        <f t="shared" si="137"/>
        <v>3</v>
      </c>
      <c r="BO178">
        <f t="shared" si="138"/>
        <v>2</v>
      </c>
      <c r="BP178">
        <f t="shared" si="139"/>
        <v>0</v>
      </c>
      <c r="BQ178" t="s">
        <v>166</v>
      </c>
      <c r="BR178" t="s">
        <v>80</v>
      </c>
      <c r="BT178" t="s">
        <v>68</v>
      </c>
      <c r="BU178" t="s">
        <v>69</v>
      </c>
      <c r="BV178">
        <f t="shared" si="140"/>
        <v>0</v>
      </c>
      <c r="BW178">
        <f t="shared" si="141"/>
        <v>0</v>
      </c>
      <c r="BX178" t="b">
        <f t="shared" si="142"/>
        <v>0</v>
      </c>
      <c r="BY178" t="s">
        <v>202</v>
      </c>
      <c r="BZ178" t="s">
        <v>65</v>
      </c>
      <c r="CB178">
        <f t="shared" si="143"/>
        <v>10</v>
      </c>
      <c r="CC178">
        <f t="shared" si="144"/>
        <v>5</v>
      </c>
      <c r="CD178">
        <f t="shared" si="145"/>
        <v>5</v>
      </c>
      <c r="CE178" t="s">
        <v>190</v>
      </c>
      <c r="CF178" t="s">
        <v>129</v>
      </c>
      <c r="CH178">
        <f t="shared" si="146"/>
        <v>10</v>
      </c>
      <c r="CI178">
        <f t="shared" si="147"/>
        <v>10</v>
      </c>
      <c r="CJ178">
        <f t="shared" si="148"/>
        <v>5</v>
      </c>
      <c r="CK178" t="s">
        <v>112</v>
      </c>
      <c r="CL178" t="s">
        <v>65</v>
      </c>
      <c r="CN178">
        <f t="shared" si="149"/>
        <v>10</v>
      </c>
      <c r="CO178">
        <f t="shared" si="150"/>
        <v>5</v>
      </c>
      <c r="CP178">
        <f t="shared" si="151"/>
        <v>5</v>
      </c>
      <c r="CR178">
        <v>6</v>
      </c>
      <c r="CS178" t="s">
        <v>61</v>
      </c>
      <c r="CT178">
        <f t="shared" si="152"/>
        <v>50</v>
      </c>
      <c r="CU178">
        <f t="shared" si="153"/>
        <v>29</v>
      </c>
      <c r="CV178">
        <f t="shared" si="154"/>
        <v>14</v>
      </c>
      <c r="CW178">
        <f t="shared" si="155"/>
        <v>31</v>
      </c>
      <c r="CX178">
        <f t="shared" si="156"/>
        <v>18</v>
      </c>
      <c r="CY178">
        <f t="shared" si="157"/>
        <v>26</v>
      </c>
      <c r="CZ178">
        <f t="shared" si="158"/>
        <v>23</v>
      </c>
    </row>
    <row r="179" spans="1:104" x14ac:dyDescent="0.3">
      <c r="A179">
        <f t="shared" si="106"/>
        <v>20</v>
      </c>
      <c r="B179">
        <v>3.6</v>
      </c>
      <c r="C179" t="s">
        <v>49</v>
      </c>
      <c r="D179" t="s">
        <v>72</v>
      </c>
      <c r="E179" t="s">
        <v>59</v>
      </c>
      <c r="F179" t="s">
        <v>52</v>
      </c>
      <c r="G179" t="s">
        <v>68</v>
      </c>
      <c r="H179" t="s">
        <v>73</v>
      </c>
      <c r="I179">
        <f t="shared" si="107"/>
        <v>0</v>
      </c>
      <c r="J179">
        <f t="shared" si="108"/>
        <v>0</v>
      </c>
      <c r="K179">
        <f t="shared" si="109"/>
        <v>5</v>
      </c>
      <c r="L179">
        <f t="shared" si="110"/>
        <v>15</v>
      </c>
      <c r="M179">
        <f t="shared" si="111"/>
        <v>5</v>
      </c>
      <c r="N179" t="s">
        <v>166</v>
      </c>
      <c r="O179" t="s">
        <v>51</v>
      </c>
      <c r="P179" t="s">
        <v>80</v>
      </c>
      <c r="Q179" t="s">
        <v>68</v>
      </c>
      <c r="R179" t="s">
        <v>73</v>
      </c>
      <c r="S179">
        <f t="shared" si="112"/>
        <v>4</v>
      </c>
      <c r="T179">
        <f t="shared" si="113"/>
        <v>4</v>
      </c>
      <c r="U179">
        <f t="shared" si="114"/>
        <v>4</v>
      </c>
      <c r="V179">
        <f t="shared" si="115"/>
        <v>4</v>
      </c>
      <c r="W179">
        <f t="shared" si="116"/>
        <v>4</v>
      </c>
      <c r="X179" t="s">
        <v>160</v>
      </c>
      <c r="Y179" t="s">
        <v>51</v>
      </c>
      <c r="Z179" t="s">
        <v>80</v>
      </c>
      <c r="AA179" t="s">
        <v>68</v>
      </c>
      <c r="AB179" t="s">
        <v>73</v>
      </c>
      <c r="AC179">
        <f t="shared" si="117"/>
        <v>4</v>
      </c>
      <c r="AD179">
        <f t="shared" si="118"/>
        <v>4</v>
      </c>
      <c r="AE179">
        <f t="shared" si="119"/>
        <v>4</v>
      </c>
      <c r="AF179">
        <f t="shared" si="120"/>
        <v>4</v>
      </c>
      <c r="AG179">
        <f t="shared" si="121"/>
        <v>4</v>
      </c>
      <c r="AI179" t="s">
        <v>164</v>
      </c>
      <c r="AJ179" t="s">
        <v>93</v>
      </c>
      <c r="AK179">
        <f t="shared" si="122"/>
        <v>5</v>
      </c>
      <c r="AL179">
        <f t="shared" si="123"/>
        <v>5</v>
      </c>
      <c r="AM179">
        <f t="shared" si="124"/>
        <v>3</v>
      </c>
      <c r="AN179">
        <f t="shared" si="125"/>
        <v>2</v>
      </c>
      <c r="AO179" t="s">
        <v>131</v>
      </c>
      <c r="AP179" t="s">
        <v>93</v>
      </c>
      <c r="AQ179">
        <f t="shared" si="126"/>
        <v>5</v>
      </c>
      <c r="AR179">
        <f t="shared" si="127"/>
        <v>5</v>
      </c>
      <c r="AS179">
        <f t="shared" si="128"/>
        <v>3</v>
      </c>
      <c r="AT179">
        <f t="shared" si="129"/>
        <v>3</v>
      </c>
      <c r="AU179" t="s">
        <v>182</v>
      </c>
      <c r="AV179" t="s">
        <v>93</v>
      </c>
      <c r="AW179">
        <f t="shared" si="130"/>
        <v>5</v>
      </c>
      <c r="AX179">
        <f t="shared" si="131"/>
        <v>5</v>
      </c>
      <c r="AY179">
        <f t="shared" si="132"/>
        <v>3</v>
      </c>
      <c r="AZ179">
        <f t="shared" si="133"/>
        <v>3</v>
      </c>
      <c r="BA179" t="s">
        <v>137</v>
      </c>
      <c r="BB179" t="s">
        <v>52</v>
      </c>
      <c r="BC179" t="s">
        <v>53</v>
      </c>
      <c r="BD179" t="s">
        <v>51</v>
      </c>
      <c r="BE179" t="s">
        <v>197</v>
      </c>
      <c r="BF179">
        <f t="shared" si="134"/>
        <v>1.5</v>
      </c>
      <c r="BG179">
        <f t="shared" si="135"/>
        <v>0</v>
      </c>
      <c r="BH179">
        <f t="shared" si="136"/>
        <v>0</v>
      </c>
      <c r="BI179" t="s">
        <v>200</v>
      </c>
      <c r="BJ179" t="s">
        <v>80</v>
      </c>
      <c r="BK179" t="s">
        <v>51</v>
      </c>
      <c r="BL179" t="s">
        <v>81</v>
      </c>
      <c r="BM179" t="s">
        <v>197</v>
      </c>
      <c r="BN179">
        <f t="shared" si="137"/>
        <v>1</v>
      </c>
      <c r="BO179">
        <f t="shared" si="138"/>
        <v>3</v>
      </c>
      <c r="BP179">
        <f t="shared" si="139"/>
        <v>0</v>
      </c>
      <c r="BQ179" t="s">
        <v>183</v>
      </c>
      <c r="BR179" t="s">
        <v>80</v>
      </c>
      <c r="BT179" t="s">
        <v>68</v>
      </c>
      <c r="BU179" t="s">
        <v>69</v>
      </c>
      <c r="BV179">
        <f t="shared" si="140"/>
        <v>0</v>
      </c>
      <c r="BW179">
        <f t="shared" si="141"/>
        <v>0</v>
      </c>
      <c r="BX179" t="b">
        <f t="shared" si="142"/>
        <v>0</v>
      </c>
      <c r="BY179" t="s">
        <v>78</v>
      </c>
      <c r="BZ179" t="s">
        <v>65</v>
      </c>
      <c r="CB179">
        <f t="shared" si="143"/>
        <v>10</v>
      </c>
      <c r="CC179">
        <f t="shared" si="144"/>
        <v>5</v>
      </c>
      <c r="CD179">
        <f t="shared" si="145"/>
        <v>5</v>
      </c>
      <c r="CE179" t="s">
        <v>190</v>
      </c>
      <c r="CF179" t="s">
        <v>65</v>
      </c>
      <c r="CH179">
        <f t="shared" si="146"/>
        <v>10</v>
      </c>
      <c r="CI179">
        <f t="shared" si="147"/>
        <v>5</v>
      </c>
      <c r="CJ179">
        <f t="shared" si="148"/>
        <v>5</v>
      </c>
      <c r="CK179" t="s">
        <v>120</v>
      </c>
      <c r="CL179" t="s">
        <v>65</v>
      </c>
      <c r="CN179">
        <f t="shared" si="149"/>
        <v>10</v>
      </c>
      <c r="CO179">
        <f t="shared" si="150"/>
        <v>5</v>
      </c>
      <c r="CP179">
        <f t="shared" si="151"/>
        <v>5</v>
      </c>
      <c r="CR179">
        <v>6</v>
      </c>
      <c r="CS179" t="s">
        <v>63</v>
      </c>
      <c r="CT179">
        <f t="shared" si="152"/>
        <v>50</v>
      </c>
      <c r="CU179">
        <f t="shared" si="153"/>
        <v>24</v>
      </c>
      <c r="CV179">
        <f t="shared" si="154"/>
        <v>15</v>
      </c>
      <c r="CW179">
        <f t="shared" si="155"/>
        <v>38</v>
      </c>
      <c r="CX179">
        <f t="shared" si="156"/>
        <v>21</v>
      </c>
      <c r="CY179">
        <f t="shared" si="157"/>
        <v>28</v>
      </c>
      <c r="CZ179">
        <f t="shared" si="158"/>
        <v>21.5</v>
      </c>
    </row>
    <row r="180" spans="1:104" x14ac:dyDescent="0.3">
      <c r="A180">
        <f t="shared" si="106"/>
        <v>20</v>
      </c>
      <c r="B180">
        <v>3.6</v>
      </c>
      <c r="C180" t="s">
        <v>49</v>
      </c>
      <c r="D180" t="s">
        <v>137</v>
      </c>
      <c r="E180" t="s">
        <v>51</v>
      </c>
      <c r="F180" t="s">
        <v>57</v>
      </c>
      <c r="G180" t="s">
        <v>68</v>
      </c>
      <c r="H180" t="s">
        <v>73</v>
      </c>
      <c r="I180">
        <f t="shared" si="107"/>
        <v>3</v>
      </c>
      <c r="J180">
        <f t="shared" si="108"/>
        <v>3</v>
      </c>
      <c r="K180">
        <f t="shared" si="109"/>
        <v>3</v>
      </c>
      <c r="L180">
        <f t="shared" si="110"/>
        <v>3</v>
      </c>
      <c r="M180">
        <f t="shared" si="111"/>
        <v>3</v>
      </c>
      <c r="N180" t="s">
        <v>183</v>
      </c>
      <c r="O180" t="s">
        <v>51</v>
      </c>
      <c r="P180" t="s">
        <v>80</v>
      </c>
      <c r="Q180" t="s">
        <v>68</v>
      </c>
      <c r="R180" t="s">
        <v>73</v>
      </c>
      <c r="S180">
        <f t="shared" si="112"/>
        <v>4</v>
      </c>
      <c r="T180">
        <f t="shared" si="113"/>
        <v>4</v>
      </c>
      <c r="U180">
        <f t="shared" si="114"/>
        <v>4</v>
      </c>
      <c r="V180">
        <f t="shared" si="115"/>
        <v>4</v>
      </c>
      <c r="W180">
        <f t="shared" si="116"/>
        <v>4</v>
      </c>
      <c r="AC180">
        <f t="shared" si="117"/>
        <v>0</v>
      </c>
      <c r="AD180">
        <f t="shared" si="118"/>
        <v>0</v>
      </c>
      <c r="AE180">
        <f t="shared" si="119"/>
        <v>0</v>
      </c>
      <c r="AF180">
        <f t="shared" si="120"/>
        <v>0</v>
      </c>
      <c r="AG180">
        <f t="shared" si="121"/>
        <v>0</v>
      </c>
      <c r="AI180" t="s">
        <v>164</v>
      </c>
      <c r="AJ180" t="s">
        <v>93</v>
      </c>
      <c r="AK180">
        <f t="shared" si="122"/>
        <v>5</v>
      </c>
      <c r="AL180">
        <f t="shared" si="123"/>
        <v>5</v>
      </c>
      <c r="AM180">
        <f t="shared" si="124"/>
        <v>3</v>
      </c>
      <c r="AN180">
        <f t="shared" si="125"/>
        <v>2</v>
      </c>
      <c r="AO180" t="s">
        <v>149</v>
      </c>
      <c r="AP180" t="s">
        <v>55</v>
      </c>
      <c r="AQ180">
        <f t="shared" si="126"/>
        <v>4</v>
      </c>
      <c r="AR180">
        <f t="shared" si="127"/>
        <v>3</v>
      </c>
      <c r="AS180">
        <f t="shared" si="128"/>
        <v>2</v>
      </c>
      <c r="AT180">
        <f t="shared" si="129"/>
        <v>2</v>
      </c>
      <c r="AW180">
        <f t="shared" si="130"/>
        <v>0</v>
      </c>
      <c r="AX180">
        <f t="shared" si="131"/>
        <v>0</v>
      </c>
      <c r="AY180">
        <f t="shared" si="132"/>
        <v>0</v>
      </c>
      <c r="AZ180">
        <f t="shared" si="133"/>
        <v>0</v>
      </c>
      <c r="BA180" t="s">
        <v>166</v>
      </c>
      <c r="BB180" t="s">
        <v>80</v>
      </c>
      <c r="BC180" t="s">
        <v>68</v>
      </c>
      <c r="BD180" t="s">
        <v>51</v>
      </c>
      <c r="BE180" t="s">
        <v>197</v>
      </c>
      <c r="BF180">
        <f t="shared" si="134"/>
        <v>3</v>
      </c>
      <c r="BG180">
        <f t="shared" si="135"/>
        <v>2</v>
      </c>
      <c r="BH180">
        <f t="shared" si="136"/>
        <v>0</v>
      </c>
      <c r="BI180" t="s">
        <v>200</v>
      </c>
      <c r="BJ180" t="s">
        <v>57</v>
      </c>
      <c r="BK180" t="s">
        <v>51</v>
      </c>
      <c r="BL180" t="s">
        <v>68</v>
      </c>
      <c r="BM180" t="s">
        <v>69</v>
      </c>
      <c r="BN180">
        <f t="shared" si="137"/>
        <v>2</v>
      </c>
      <c r="BO180">
        <f t="shared" si="138"/>
        <v>2</v>
      </c>
      <c r="BP180">
        <f t="shared" si="139"/>
        <v>3</v>
      </c>
      <c r="BV180">
        <f t="shared" si="140"/>
        <v>0</v>
      </c>
      <c r="BW180">
        <f t="shared" si="141"/>
        <v>0</v>
      </c>
      <c r="BX180">
        <f t="shared" si="142"/>
        <v>0</v>
      </c>
      <c r="BY180" t="s">
        <v>398</v>
      </c>
      <c r="BZ180" t="s">
        <v>65</v>
      </c>
      <c r="CB180">
        <f t="shared" si="143"/>
        <v>10</v>
      </c>
      <c r="CC180">
        <f t="shared" si="144"/>
        <v>5</v>
      </c>
      <c r="CD180">
        <f t="shared" si="145"/>
        <v>5</v>
      </c>
      <c r="CE180" t="s">
        <v>190</v>
      </c>
      <c r="CF180" t="s">
        <v>129</v>
      </c>
      <c r="CH180">
        <f t="shared" si="146"/>
        <v>10</v>
      </c>
      <c r="CI180">
        <f t="shared" si="147"/>
        <v>10</v>
      </c>
      <c r="CJ180">
        <f t="shared" si="148"/>
        <v>5</v>
      </c>
      <c r="CK180" t="s">
        <v>120</v>
      </c>
      <c r="CL180" t="s">
        <v>65</v>
      </c>
      <c r="CN180">
        <f t="shared" si="149"/>
        <v>10</v>
      </c>
      <c r="CO180">
        <f t="shared" si="150"/>
        <v>5</v>
      </c>
      <c r="CP180">
        <f t="shared" si="151"/>
        <v>5</v>
      </c>
      <c r="CR180">
        <v>6</v>
      </c>
      <c r="CS180" t="s">
        <v>63</v>
      </c>
      <c r="CT180">
        <f t="shared" si="152"/>
        <v>50</v>
      </c>
      <c r="CU180">
        <f t="shared" si="153"/>
        <v>19</v>
      </c>
      <c r="CV180">
        <f t="shared" si="154"/>
        <v>9</v>
      </c>
      <c r="CW180">
        <f t="shared" si="155"/>
        <v>27</v>
      </c>
      <c r="CX180">
        <f t="shared" si="156"/>
        <v>14</v>
      </c>
      <c r="CY180">
        <f t="shared" si="157"/>
        <v>22</v>
      </c>
      <c r="CZ180">
        <f t="shared" si="158"/>
        <v>17</v>
      </c>
    </row>
    <row r="181" spans="1:104" x14ac:dyDescent="0.3">
      <c r="A181">
        <f t="shared" si="106"/>
        <v>20</v>
      </c>
      <c r="B181">
        <v>3.5</v>
      </c>
      <c r="C181" t="s">
        <v>49</v>
      </c>
      <c r="D181" t="s">
        <v>301</v>
      </c>
      <c r="E181" t="s">
        <v>51</v>
      </c>
      <c r="F181" t="s">
        <v>80</v>
      </c>
      <c r="G181" t="s">
        <v>81</v>
      </c>
      <c r="H181" t="s">
        <v>73</v>
      </c>
      <c r="I181">
        <f t="shared" si="107"/>
        <v>3</v>
      </c>
      <c r="J181">
        <f t="shared" si="108"/>
        <v>3</v>
      </c>
      <c r="K181">
        <f t="shared" si="109"/>
        <v>3</v>
      </c>
      <c r="L181">
        <f t="shared" si="110"/>
        <v>3</v>
      </c>
      <c r="M181">
        <f t="shared" si="111"/>
        <v>3</v>
      </c>
      <c r="N181" t="s">
        <v>173</v>
      </c>
      <c r="O181" t="s">
        <v>51</v>
      </c>
      <c r="P181" t="s">
        <v>80</v>
      </c>
      <c r="Q181" t="s">
        <v>81</v>
      </c>
      <c r="R181" t="s">
        <v>73</v>
      </c>
      <c r="S181">
        <f t="shared" si="112"/>
        <v>3</v>
      </c>
      <c r="T181">
        <f t="shared" si="113"/>
        <v>3</v>
      </c>
      <c r="U181">
        <f t="shared" si="114"/>
        <v>3</v>
      </c>
      <c r="V181">
        <f t="shared" si="115"/>
        <v>3</v>
      </c>
      <c r="W181">
        <f t="shared" si="116"/>
        <v>3</v>
      </c>
      <c r="AC181">
        <f t="shared" si="117"/>
        <v>0</v>
      </c>
      <c r="AD181">
        <f t="shared" si="118"/>
        <v>0</v>
      </c>
      <c r="AE181">
        <f t="shared" si="119"/>
        <v>0</v>
      </c>
      <c r="AF181">
        <f t="shared" si="120"/>
        <v>0</v>
      </c>
      <c r="AG181">
        <f t="shared" si="121"/>
        <v>0</v>
      </c>
      <c r="AI181" t="s">
        <v>140</v>
      </c>
      <c r="AJ181" t="s">
        <v>93</v>
      </c>
      <c r="AK181">
        <f t="shared" si="122"/>
        <v>5</v>
      </c>
      <c r="AL181">
        <f t="shared" si="123"/>
        <v>5</v>
      </c>
      <c r="AM181">
        <f t="shared" si="124"/>
        <v>3</v>
      </c>
      <c r="AN181">
        <f t="shared" si="125"/>
        <v>2</v>
      </c>
      <c r="AO181" t="s">
        <v>182</v>
      </c>
      <c r="AP181" t="s">
        <v>55</v>
      </c>
      <c r="AQ181">
        <f t="shared" si="126"/>
        <v>4</v>
      </c>
      <c r="AR181">
        <f t="shared" si="127"/>
        <v>3</v>
      </c>
      <c r="AS181">
        <f t="shared" si="128"/>
        <v>2</v>
      </c>
      <c r="AT181">
        <f t="shared" si="129"/>
        <v>2</v>
      </c>
      <c r="AU181" t="s">
        <v>149</v>
      </c>
      <c r="AV181" t="s">
        <v>55</v>
      </c>
      <c r="AW181">
        <f t="shared" si="130"/>
        <v>4</v>
      </c>
      <c r="AX181">
        <f t="shared" si="131"/>
        <v>3</v>
      </c>
      <c r="AY181">
        <f t="shared" si="132"/>
        <v>2</v>
      </c>
      <c r="AZ181">
        <f t="shared" si="133"/>
        <v>2</v>
      </c>
      <c r="BA181" t="s">
        <v>137</v>
      </c>
      <c r="BB181" t="s">
        <v>80</v>
      </c>
      <c r="BC181" t="s">
        <v>81</v>
      </c>
      <c r="BD181" t="s">
        <v>51</v>
      </c>
      <c r="BE181" t="s">
        <v>69</v>
      </c>
      <c r="BF181">
        <f t="shared" si="134"/>
        <v>2</v>
      </c>
      <c r="BG181">
        <f t="shared" si="135"/>
        <v>2</v>
      </c>
      <c r="BH181">
        <f t="shared" si="136"/>
        <v>0</v>
      </c>
      <c r="BI181" t="s">
        <v>70</v>
      </c>
      <c r="BJ181" t="s">
        <v>80</v>
      </c>
      <c r="BK181" t="s">
        <v>51</v>
      </c>
      <c r="BL181" t="s">
        <v>68</v>
      </c>
      <c r="BM181" t="s">
        <v>69</v>
      </c>
      <c r="BN181">
        <f t="shared" si="137"/>
        <v>3</v>
      </c>
      <c r="BO181">
        <f t="shared" si="138"/>
        <v>2</v>
      </c>
      <c r="BP181">
        <f t="shared" si="139"/>
        <v>0</v>
      </c>
      <c r="BV181">
        <f t="shared" si="140"/>
        <v>0</v>
      </c>
      <c r="BW181">
        <f t="shared" si="141"/>
        <v>0</v>
      </c>
      <c r="BX181">
        <f t="shared" si="142"/>
        <v>0</v>
      </c>
      <c r="BY181" t="s">
        <v>112</v>
      </c>
      <c r="BZ181" t="s">
        <v>65</v>
      </c>
      <c r="CB181">
        <f t="shared" si="143"/>
        <v>10</v>
      </c>
      <c r="CC181">
        <f t="shared" si="144"/>
        <v>5</v>
      </c>
      <c r="CD181">
        <f t="shared" si="145"/>
        <v>5</v>
      </c>
      <c r="CE181" t="s">
        <v>190</v>
      </c>
      <c r="CF181" t="s">
        <v>129</v>
      </c>
      <c r="CH181">
        <f t="shared" si="146"/>
        <v>10</v>
      </c>
      <c r="CI181">
        <f t="shared" si="147"/>
        <v>10</v>
      </c>
      <c r="CJ181">
        <f t="shared" si="148"/>
        <v>5</v>
      </c>
      <c r="CK181" t="s">
        <v>77</v>
      </c>
      <c r="CL181" t="s">
        <v>65</v>
      </c>
      <c r="CN181">
        <f t="shared" si="149"/>
        <v>10</v>
      </c>
      <c r="CO181">
        <f t="shared" si="150"/>
        <v>5</v>
      </c>
      <c r="CP181">
        <f t="shared" si="151"/>
        <v>5</v>
      </c>
      <c r="CR181">
        <v>6</v>
      </c>
      <c r="CS181" t="s">
        <v>63</v>
      </c>
      <c r="CT181">
        <f t="shared" si="152"/>
        <v>50</v>
      </c>
      <c r="CU181">
        <f t="shared" si="153"/>
        <v>22</v>
      </c>
      <c r="CV181">
        <f t="shared" si="154"/>
        <v>13</v>
      </c>
      <c r="CW181">
        <f t="shared" si="155"/>
        <v>26</v>
      </c>
      <c r="CX181">
        <f t="shared" si="156"/>
        <v>12</v>
      </c>
      <c r="CY181">
        <f t="shared" si="157"/>
        <v>21</v>
      </c>
      <c r="CZ181">
        <f t="shared" si="158"/>
        <v>17</v>
      </c>
    </row>
    <row r="182" spans="1:104" x14ac:dyDescent="0.3">
      <c r="A182">
        <f t="shared" si="106"/>
        <v>20</v>
      </c>
      <c r="B182">
        <v>3.6</v>
      </c>
      <c r="C182" t="s">
        <v>49</v>
      </c>
      <c r="D182" t="s">
        <v>173</v>
      </c>
      <c r="E182" t="s">
        <v>51</v>
      </c>
      <c r="F182" t="s">
        <v>80</v>
      </c>
      <c r="G182" t="s">
        <v>81</v>
      </c>
      <c r="H182" t="s">
        <v>73</v>
      </c>
      <c r="I182">
        <f t="shared" si="107"/>
        <v>3</v>
      </c>
      <c r="J182">
        <f t="shared" si="108"/>
        <v>3</v>
      </c>
      <c r="K182">
        <f t="shared" si="109"/>
        <v>3</v>
      </c>
      <c r="L182">
        <f t="shared" si="110"/>
        <v>3</v>
      </c>
      <c r="M182">
        <f t="shared" si="111"/>
        <v>3</v>
      </c>
      <c r="N182" t="s">
        <v>72</v>
      </c>
      <c r="O182" t="s">
        <v>51</v>
      </c>
      <c r="P182" t="s">
        <v>80</v>
      </c>
      <c r="Q182" t="s">
        <v>68</v>
      </c>
      <c r="R182" t="s">
        <v>73</v>
      </c>
      <c r="S182">
        <f t="shared" si="112"/>
        <v>4</v>
      </c>
      <c r="T182">
        <f t="shared" si="113"/>
        <v>4</v>
      </c>
      <c r="U182">
        <f t="shared" si="114"/>
        <v>4</v>
      </c>
      <c r="V182">
        <f t="shared" si="115"/>
        <v>4</v>
      </c>
      <c r="W182">
        <f t="shared" si="116"/>
        <v>4</v>
      </c>
      <c r="AC182">
        <f t="shared" si="117"/>
        <v>0</v>
      </c>
      <c r="AD182">
        <f t="shared" si="118"/>
        <v>0</v>
      </c>
      <c r="AE182">
        <f t="shared" si="119"/>
        <v>0</v>
      </c>
      <c r="AF182">
        <f t="shared" si="120"/>
        <v>0</v>
      </c>
      <c r="AG182">
        <f t="shared" si="121"/>
        <v>0</v>
      </c>
      <c r="AI182" t="s">
        <v>140</v>
      </c>
      <c r="AJ182" t="s">
        <v>93</v>
      </c>
      <c r="AK182">
        <f t="shared" si="122"/>
        <v>5</v>
      </c>
      <c r="AL182">
        <f t="shared" si="123"/>
        <v>5</v>
      </c>
      <c r="AM182">
        <f t="shared" si="124"/>
        <v>3</v>
      </c>
      <c r="AN182">
        <f t="shared" si="125"/>
        <v>2</v>
      </c>
      <c r="AO182" t="s">
        <v>164</v>
      </c>
      <c r="AP182" t="s">
        <v>93</v>
      </c>
      <c r="AQ182">
        <f t="shared" si="126"/>
        <v>5</v>
      </c>
      <c r="AR182">
        <f t="shared" si="127"/>
        <v>5</v>
      </c>
      <c r="AS182">
        <f t="shared" si="128"/>
        <v>3</v>
      </c>
      <c r="AT182">
        <f t="shared" si="129"/>
        <v>3</v>
      </c>
      <c r="AU182" t="s">
        <v>149</v>
      </c>
      <c r="AV182" t="s">
        <v>93</v>
      </c>
      <c r="AW182">
        <f t="shared" si="130"/>
        <v>5</v>
      </c>
      <c r="AX182">
        <f t="shared" si="131"/>
        <v>5</v>
      </c>
      <c r="AY182">
        <f t="shared" si="132"/>
        <v>3</v>
      </c>
      <c r="AZ182">
        <f t="shared" si="133"/>
        <v>3</v>
      </c>
      <c r="BA182" t="s">
        <v>183</v>
      </c>
      <c r="BB182" t="s">
        <v>80</v>
      </c>
      <c r="BC182" t="s">
        <v>68</v>
      </c>
      <c r="BD182" t="s">
        <v>51</v>
      </c>
      <c r="BE182" t="s">
        <v>69</v>
      </c>
      <c r="BF182">
        <f t="shared" si="134"/>
        <v>2</v>
      </c>
      <c r="BG182">
        <f t="shared" si="135"/>
        <v>3</v>
      </c>
      <c r="BH182">
        <f t="shared" si="136"/>
        <v>0</v>
      </c>
      <c r="BI182" t="s">
        <v>166</v>
      </c>
      <c r="BJ182" t="s">
        <v>80</v>
      </c>
      <c r="BK182" t="s">
        <v>51</v>
      </c>
      <c r="BL182" t="s">
        <v>68</v>
      </c>
      <c r="BM182" t="s">
        <v>197</v>
      </c>
      <c r="BN182">
        <f t="shared" si="137"/>
        <v>2</v>
      </c>
      <c r="BO182">
        <f t="shared" si="138"/>
        <v>3</v>
      </c>
      <c r="BP182">
        <f t="shared" si="139"/>
        <v>0</v>
      </c>
      <c r="BV182">
        <f t="shared" si="140"/>
        <v>0</v>
      </c>
      <c r="BW182">
        <f t="shared" si="141"/>
        <v>0</v>
      </c>
      <c r="BX182">
        <f t="shared" si="142"/>
        <v>0</v>
      </c>
      <c r="BY182" t="s">
        <v>120</v>
      </c>
      <c r="BZ182" t="s">
        <v>65</v>
      </c>
      <c r="CB182">
        <f t="shared" si="143"/>
        <v>10</v>
      </c>
      <c r="CC182">
        <f t="shared" si="144"/>
        <v>5</v>
      </c>
      <c r="CD182">
        <f t="shared" si="145"/>
        <v>5</v>
      </c>
      <c r="CE182" t="s">
        <v>202</v>
      </c>
      <c r="CF182" t="s">
        <v>65</v>
      </c>
      <c r="CH182">
        <f t="shared" si="146"/>
        <v>10</v>
      </c>
      <c r="CI182">
        <f t="shared" si="147"/>
        <v>5</v>
      </c>
      <c r="CJ182">
        <f t="shared" si="148"/>
        <v>5</v>
      </c>
      <c r="CK182" t="s">
        <v>196</v>
      </c>
      <c r="CL182" t="s">
        <v>129</v>
      </c>
      <c r="CN182">
        <f t="shared" si="149"/>
        <v>10</v>
      </c>
      <c r="CO182">
        <f t="shared" si="150"/>
        <v>10</v>
      </c>
      <c r="CP182">
        <f t="shared" si="151"/>
        <v>5</v>
      </c>
      <c r="CR182">
        <v>6</v>
      </c>
      <c r="CS182" t="s">
        <v>63</v>
      </c>
      <c r="CT182">
        <f t="shared" si="152"/>
        <v>50</v>
      </c>
      <c r="CU182">
        <f t="shared" si="153"/>
        <v>27</v>
      </c>
      <c r="CV182">
        <f t="shared" si="154"/>
        <v>15</v>
      </c>
      <c r="CW182">
        <f t="shared" si="155"/>
        <v>27</v>
      </c>
      <c r="CX182">
        <f t="shared" si="156"/>
        <v>15</v>
      </c>
      <c r="CY182">
        <f t="shared" si="157"/>
        <v>22</v>
      </c>
      <c r="CZ182">
        <f t="shared" si="158"/>
        <v>21</v>
      </c>
    </row>
    <row r="183" spans="1:104" x14ac:dyDescent="0.3">
      <c r="A183">
        <f t="shared" si="106"/>
        <v>25</v>
      </c>
      <c r="B183">
        <v>3.7</v>
      </c>
      <c r="C183" t="s">
        <v>49</v>
      </c>
      <c r="D183" t="s">
        <v>72</v>
      </c>
      <c r="E183" t="s">
        <v>51</v>
      </c>
      <c r="F183" t="s">
        <v>80</v>
      </c>
      <c r="G183" t="s">
        <v>68</v>
      </c>
      <c r="H183" t="s">
        <v>73</v>
      </c>
      <c r="I183">
        <f t="shared" si="107"/>
        <v>4</v>
      </c>
      <c r="J183">
        <f t="shared" si="108"/>
        <v>4</v>
      </c>
      <c r="K183">
        <f t="shared" si="109"/>
        <v>4</v>
      </c>
      <c r="L183">
        <f t="shared" si="110"/>
        <v>4</v>
      </c>
      <c r="M183">
        <f t="shared" si="111"/>
        <v>4</v>
      </c>
      <c r="N183" t="s">
        <v>160</v>
      </c>
      <c r="O183" t="s">
        <v>51</v>
      </c>
      <c r="P183" t="s">
        <v>80</v>
      </c>
      <c r="Q183" t="s">
        <v>68</v>
      </c>
      <c r="R183" t="s">
        <v>73</v>
      </c>
      <c r="S183">
        <f t="shared" si="112"/>
        <v>4</v>
      </c>
      <c r="T183">
        <f t="shared" si="113"/>
        <v>4</v>
      </c>
      <c r="U183">
        <f t="shared" si="114"/>
        <v>4</v>
      </c>
      <c r="V183">
        <f t="shared" si="115"/>
        <v>4</v>
      </c>
      <c r="W183">
        <f t="shared" si="116"/>
        <v>4</v>
      </c>
      <c r="X183" t="s">
        <v>173</v>
      </c>
      <c r="Y183" t="s">
        <v>51</v>
      </c>
      <c r="Z183" t="s">
        <v>80</v>
      </c>
      <c r="AA183" t="s">
        <v>81</v>
      </c>
      <c r="AB183" t="s">
        <v>73</v>
      </c>
      <c r="AC183">
        <f t="shared" si="117"/>
        <v>3</v>
      </c>
      <c r="AD183">
        <f t="shared" si="118"/>
        <v>3</v>
      </c>
      <c r="AE183">
        <f t="shared" si="119"/>
        <v>3</v>
      </c>
      <c r="AF183">
        <f t="shared" si="120"/>
        <v>3</v>
      </c>
      <c r="AG183">
        <f t="shared" si="121"/>
        <v>3</v>
      </c>
      <c r="AI183" t="s">
        <v>140</v>
      </c>
      <c r="AJ183" t="s">
        <v>93</v>
      </c>
      <c r="AK183">
        <f t="shared" si="122"/>
        <v>5</v>
      </c>
      <c r="AL183">
        <f t="shared" si="123"/>
        <v>5</v>
      </c>
      <c r="AM183">
        <f t="shared" si="124"/>
        <v>3</v>
      </c>
      <c r="AN183">
        <f t="shared" si="125"/>
        <v>2</v>
      </c>
      <c r="AO183" t="s">
        <v>182</v>
      </c>
      <c r="AP183" t="s">
        <v>93</v>
      </c>
      <c r="AQ183">
        <f t="shared" si="126"/>
        <v>5</v>
      </c>
      <c r="AR183">
        <f t="shared" si="127"/>
        <v>5</v>
      </c>
      <c r="AS183">
        <f t="shared" si="128"/>
        <v>3</v>
      </c>
      <c r="AT183">
        <f t="shared" si="129"/>
        <v>3</v>
      </c>
      <c r="AU183" t="s">
        <v>131</v>
      </c>
      <c r="AV183" t="s">
        <v>55</v>
      </c>
      <c r="AW183">
        <f t="shared" si="130"/>
        <v>4</v>
      </c>
      <c r="AX183">
        <f t="shared" si="131"/>
        <v>3</v>
      </c>
      <c r="AY183">
        <f t="shared" si="132"/>
        <v>2</v>
      </c>
      <c r="AZ183">
        <f t="shared" si="133"/>
        <v>2</v>
      </c>
      <c r="BA183" t="s">
        <v>67</v>
      </c>
      <c r="BB183" t="s">
        <v>80</v>
      </c>
      <c r="BC183" t="s">
        <v>68</v>
      </c>
      <c r="BD183" t="s">
        <v>51</v>
      </c>
      <c r="BE183" t="s">
        <v>197</v>
      </c>
      <c r="BF183">
        <f t="shared" si="134"/>
        <v>3</v>
      </c>
      <c r="BG183">
        <f t="shared" si="135"/>
        <v>2</v>
      </c>
      <c r="BH183">
        <f t="shared" si="136"/>
        <v>0</v>
      </c>
      <c r="BI183" t="s">
        <v>166</v>
      </c>
      <c r="BJ183" t="s">
        <v>80</v>
      </c>
      <c r="BK183" t="s">
        <v>51</v>
      </c>
      <c r="BL183" t="s">
        <v>68</v>
      </c>
      <c r="BM183" t="s">
        <v>69</v>
      </c>
      <c r="BN183">
        <f t="shared" si="137"/>
        <v>3</v>
      </c>
      <c r="BO183">
        <f t="shared" si="138"/>
        <v>2</v>
      </c>
      <c r="BP183">
        <f t="shared" si="139"/>
        <v>0</v>
      </c>
      <c r="BQ183" t="s">
        <v>183</v>
      </c>
      <c r="BR183" t="s">
        <v>80</v>
      </c>
      <c r="BT183" t="s">
        <v>81</v>
      </c>
      <c r="BU183" t="s">
        <v>197</v>
      </c>
      <c r="BV183">
        <f t="shared" si="140"/>
        <v>0</v>
      </c>
      <c r="BW183">
        <f t="shared" si="141"/>
        <v>0</v>
      </c>
      <c r="BX183" t="b">
        <f t="shared" si="142"/>
        <v>0</v>
      </c>
      <c r="BY183" t="s">
        <v>190</v>
      </c>
      <c r="BZ183" t="s">
        <v>65</v>
      </c>
      <c r="CB183">
        <f t="shared" si="143"/>
        <v>10</v>
      </c>
      <c r="CC183">
        <f t="shared" si="144"/>
        <v>5</v>
      </c>
      <c r="CD183">
        <f t="shared" si="145"/>
        <v>5</v>
      </c>
      <c r="CE183" t="s">
        <v>77</v>
      </c>
      <c r="CF183" t="s">
        <v>129</v>
      </c>
      <c r="CH183">
        <f t="shared" si="146"/>
        <v>10</v>
      </c>
      <c r="CI183">
        <f t="shared" si="147"/>
        <v>10</v>
      </c>
      <c r="CJ183">
        <f t="shared" si="148"/>
        <v>5</v>
      </c>
      <c r="CK183" t="s">
        <v>216</v>
      </c>
      <c r="CL183" t="s">
        <v>65</v>
      </c>
      <c r="CN183">
        <f t="shared" si="149"/>
        <v>10</v>
      </c>
      <c r="CO183">
        <f t="shared" si="150"/>
        <v>5</v>
      </c>
      <c r="CP183">
        <f t="shared" si="151"/>
        <v>5</v>
      </c>
      <c r="CR183">
        <v>6</v>
      </c>
      <c r="CS183" t="s">
        <v>61</v>
      </c>
      <c r="CT183">
        <f t="shared" si="152"/>
        <v>55</v>
      </c>
      <c r="CU183">
        <f t="shared" si="153"/>
        <v>29</v>
      </c>
      <c r="CV183">
        <f t="shared" si="154"/>
        <v>14</v>
      </c>
      <c r="CW183">
        <f t="shared" si="155"/>
        <v>31</v>
      </c>
      <c r="CX183">
        <f t="shared" si="156"/>
        <v>18</v>
      </c>
      <c r="CY183">
        <f t="shared" si="157"/>
        <v>26</v>
      </c>
      <c r="CZ183">
        <f t="shared" si="158"/>
        <v>24</v>
      </c>
    </row>
    <row r="184" spans="1:104" x14ac:dyDescent="0.3">
      <c r="A184">
        <f t="shared" si="106"/>
        <v>25</v>
      </c>
      <c r="B184">
        <v>3.7</v>
      </c>
      <c r="C184" t="s">
        <v>49</v>
      </c>
      <c r="D184" t="s">
        <v>72</v>
      </c>
      <c r="E184" t="s">
        <v>51</v>
      </c>
      <c r="F184" t="s">
        <v>80</v>
      </c>
      <c r="G184" t="s">
        <v>68</v>
      </c>
      <c r="H184" t="s">
        <v>73</v>
      </c>
      <c r="I184">
        <f t="shared" si="107"/>
        <v>4</v>
      </c>
      <c r="J184">
        <f t="shared" si="108"/>
        <v>4</v>
      </c>
      <c r="K184">
        <f t="shared" si="109"/>
        <v>4</v>
      </c>
      <c r="L184">
        <f t="shared" si="110"/>
        <v>4</v>
      </c>
      <c r="M184">
        <f t="shared" si="111"/>
        <v>4</v>
      </c>
      <c r="N184" t="s">
        <v>160</v>
      </c>
      <c r="O184" t="s">
        <v>51</v>
      </c>
      <c r="P184" t="s">
        <v>80</v>
      </c>
      <c r="Q184" t="s">
        <v>58</v>
      </c>
      <c r="R184" t="s">
        <v>73</v>
      </c>
      <c r="S184">
        <f t="shared" si="112"/>
        <v>2</v>
      </c>
      <c r="T184">
        <f t="shared" si="113"/>
        <v>2</v>
      </c>
      <c r="U184">
        <f t="shared" si="114"/>
        <v>2</v>
      </c>
      <c r="V184">
        <f t="shared" si="115"/>
        <v>2</v>
      </c>
      <c r="W184">
        <f t="shared" si="116"/>
        <v>2</v>
      </c>
      <c r="AC184">
        <f t="shared" si="117"/>
        <v>0</v>
      </c>
      <c r="AD184">
        <f t="shared" si="118"/>
        <v>0</v>
      </c>
      <c r="AE184">
        <f t="shared" si="119"/>
        <v>0</v>
      </c>
      <c r="AF184">
        <f t="shared" si="120"/>
        <v>0</v>
      </c>
      <c r="AG184">
        <f t="shared" si="121"/>
        <v>0</v>
      </c>
      <c r="AI184" t="s">
        <v>140</v>
      </c>
      <c r="AJ184" t="s">
        <v>93</v>
      </c>
      <c r="AK184">
        <f t="shared" si="122"/>
        <v>5</v>
      </c>
      <c r="AL184">
        <f t="shared" si="123"/>
        <v>5</v>
      </c>
      <c r="AM184">
        <f t="shared" si="124"/>
        <v>3</v>
      </c>
      <c r="AN184">
        <f t="shared" si="125"/>
        <v>2</v>
      </c>
      <c r="AO184" t="s">
        <v>164</v>
      </c>
      <c r="AP184" t="s">
        <v>55</v>
      </c>
      <c r="AQ184">
        <f t="shared" si="126"/>
        <v>4</v>
      </c>
      <c r="AR184">
        <f t="shared" si="127"/>
        <v>3</v>
      </c>
      <c r="AS184">
        <f t="shared" si="128"/>
        <v>2</v>
      </c>
      <c r="AT184">
        <f t="shared" si="129"/>
        <v>2</v>
      </c>
      <c r="AW184">
        <f t="shared" si="130"/>
        <v>0</v>
      </c>
      <c r="AX184">
        <f t="shared" si="131"/>
        <v>0</v>
      </c>
      <c r="AY184">
        <f t="shared" si="132"/>
        <v>0</v>
      </c>
      <c r="AZ184">
        <f t="shared" si="133"/>
        <v>0</v>
      </c>
      <c r="BA184" t="s">
        <v>183</v>
      </c>
      <c r="BB184" t="s">
        <v>80</v>
      </c>
      <c r="BC184" t="s">
        <v>81</v>
      </c>
      <c r="BD184" t="s">
        <v>51</v>
      </c>
      <c r="BE184" t="s">
        <v>197</v>
      </c>
      <c r="BF184">
        <f t="shared" si="134"/>
        <v>3</v>
      </c>
      <c r="BG184">
        <f t="shared" si="135"/>
        <v>1</v>
      </c>
      <c r="BH184">
        <f t="shared" si="136"/>
        <v>0</v>
      </c>
      <c r="BI184" t="s">
        <v>137</v>
      </c>
      <c r="BJ184" t="s">
        <v>80</v>
      </c>
      <c r="BK184" t="s">
        <v>51</v>
      </c>
      <c r="BL184" t="s">
        <v>81</v>
      </c>
      <c r="BM184" t="s">
        <v>69</v>
      </c>
      <c r="BN184">
        <f t="shared" si="137"/>
        <v>2</v>
      </c>
      <c r="BO184">
        <f t="shared" si="138"/>
        <v>2</v>
      </c>
      <c r="BP184">
        <f t="shared" si="139"/>
        <v>0</v>
      </c>
      <c r="BQ184" t="s">
        <v>137</v>
      </c>
      <c r="BR184" t="s">
        <v>80</v>
      </c>
      <c r="BT184" t="s">
        <v>68</v>
      </c>
      <c r="BU184" t="s">
        <v>69</v>
      </c>
      <c r="BV184">
        <f t="shared" si="140"/>
        <v>0</v>
      </c>
      <c r="BW184">
        <f t="shared" si="141"/>
        <v>0</v>
      </c>
      <c r="BX184" t="b">
        <f t="shared" si="142"/>
        <v>0</v>
      </c>
      <c r="BY184" t="s">
        <v>120</v>
      </c>
      <c r="BZ184" t="s">
        <v>129</v>
      </c>
      <c r="CB184">
        <f t="shared" si="143"/>
        <v>10</v>
      </c>
      <c r="CC184">
        <f t="shared" si="144"/>
        <v>10</v>
      </c>
      <c r="CD184">
        <f t="shared" si="145"/>
        <v>5</v>
      </c>
      <c r="CE184" t="s">
        <v>202</v>
      </c>
      <c r="CF184" t="s">
        <v>65</v>
      </c>
      <c r="CH184">
        <f t="shared" si="146"/>
        <v>10</v>
      </c>
      <c r="CI184">
        <f t="shared" si="147"/>
        <v>5</v>
      </c>
      <c r="CJ184">
        <f t="shared" si="148"/>
        <v>5</v>
      </c>
      <c r="CK184" t="s">
        <v>190</v>
      </c>
      <c r="CL184" t="s">
        <v>65</v>
      </c>
      <c r="CN184">
        <f t="shared" si="149"/>
        <v>10</v>
      </c>
      <c r="CO184">
        <f t="shared" si="150"/>
        <v>5</v>
      </c>
      <c r="CP184">
        <f t="shared" si="151"/>
        <v>5</v>
      </c>
      <c r="CR184">
        <v>6</v>
      </c>
      <c r="CS184" t="s">
        <v>63</v>
      </c>
      <c r="CT184">
        <f t="shared" si="152"/>
        <v>55</v>
      </c>
      <c r="CU184">
        <f t="shared" si="153"/>
        <v>17</v>
      </c>
      <c r="CV184">
        <f t="shared" si="154"/>
        <v>9</v>
      </c>
      <c r="CW184">
        <f t="shared" si="155"/>
        <v>26</v>
      </c>
      <c r="CX184">
        <f t="shared" si="156"/>
        <v>10</v>
      </c>
      <c r="CY184">
        <f t="shared" si="157"/>
        <v>21</v>
      </c>
      <c r="CZ184">
        <f t="shared" si="158"/>
        <v>16</v>
      </c>
    </row>
    <row r="185" spans="1:104" x14ac:dyDescent="0.3">
      <c r="A185">
        <f t="shared" si="106"/>
        <v>20</v>
      </c>
      <c r="B185">
        <v>3.4</v>
      </c>
      <c r="C185" t="s">
        <v>49</v>
      </c>
      <c r="D185" t="s">
        <v>173</v>
      </c>
      <c r="E185" t="s">
        <v>51</v>
      </c>
      <c r="F185" t="s">
        <v>80</v>
      </c>
      <c r="G185" t="s">
        <v>81</v>
      </c>
      <c r="H185" t="s">
        <v>73</v>
      </c>
      <c r="I185">
        <f t="shared" si="107"/>
        <v>3</v>
      </c>
      <c r="J185">
        <f t="shared" si="108"/>
        <v>3</v>
      </c>
      <c r="K185">
        <f t="shared" si="109"/>
        <v>3</v>
      </c>
      <c r="L185">
        <f t="shared" si="110"/>
        <v>3</v>
      </c>
      <c r="M185">
        <f t="shared" si="111"/>
        <v>3</v>
      </c>
      <c r="N185" t="s">
        <v>99</v>
      </c>
      <c r="O185" t="s">
        <v>59</v>
      </c>
      <c r="P185" t="s">
        <v>80</v>
      </c>
      <c r="R185" t="s">
        <v>54</v>
      </c>
      <c r="S185">
        <f t="shared" si="112"/>
        <v>0</v>
      </c>
      <c r="T185">
        <f t="shared" si="113"/>
        <v>0</v>
      </c>
      <c r="U185">
        <f t="shared" si="114"/>
        <v>1</v>
      </c>
      <c r="V185">
        <f t="shared" si="115"/>
        <v>1</v>
      </c>
      <c r="W185">
        <f t="shared" si="116"/>
        <v>0.5</v>
      </c>
      <c r="X185" t="s">
        <v>72</v>
      </c>
      <c r="Y185" t="s">
        <v>51</v>
      </c>
      <c r="Z185" t="s">
        <v>57</v>
      </c>
      <c r="AA185" t="s">
        <v>81</v>
      </c>
      <c r="AB185" t="s">
        <v>73</v>
      </c>
      <c r="AC185">
        <f t="shared" si="117"/>
        <v>2</v>
      </c>
      <c r="AD185">
        <f t="shared" si="118"/>
        <v>2</v>
      </c>
      <c r="AE185">
        <f t="shared" si="119"/>
        <v>2</v>
      </c>
      <c r="AF185">
        <f t="shared" si="120"/>
        <v>2</v>
      </c>
      <c r="AG185">
        <f t="shared" si="121"/>
        <v>2</v>
      </c>
      <c r="AI185" t="s">
        <v>140</v>
      </c>
      <c r="AJ185" t="s">
        <v>55</v>
      </c>
      <c r="AK185">
        <f t="shared" si="122"/>
        <v>4</v>
      </c>
      <c r="AL185">
        <f t="shared" si="123"/>
        <v>3</v>
      </c>
      <c r="AM185">
        <f t="shared" si="124"/>
        <v>2</v>
      </c>
      <c r="AN185">
        <f t="shared" si="125"/>
        <v>1</v>
      </c>
      <c r="AO185" t="s">
        <v>87</v>
      </c>
      <c r="AP185" t="s">
        <v>55</v>
      </c>
      <c r="AQ185">
        <f t="shared" si="126"/>
        <v>4</v>
      </c>
      <c r="AR185">
        <f t="shared" si="127"/>
        <v>3</v>
      </c>
      <c r="AS185">
        <f t="shared" si="128"/>
        <v>2</v>
      </c>
      <c r="AT185">
        <f t="shared" si="129"/>
        <v>2</v>
      </c>
      <c r="AU185" t="s">
        <v>175</v>
      </c>
      <c r="AV185" t="s">
        <v>55</v>
      </c>
      <c r="AW185">
        <f t="shared" si="130"/>
        <v>4</v>
      </c>
      <c r="AX185">
        <f t="shared" si="131"/>
        <v>3</v>
      </c>
      <c r="AY185">
        <f t="shared" si="132"/>
        <v>2</v>
      </c>
      <c r="AZ185">
        <f t="shared" si="133"/>
        <v>2</v>
      </c>
      <c r="BA185" t="s">
        <v>67</v>
      </c>
      <c r="BB185" t="s">
        <v>80</v>
      </c>
      <c r="BC185" t="s">
        <v>81</v>
      </c>
      <c r="BD185" t="s">
        <v>51</v>
      </c>
      <c r="BE185" t="s">
        <v>197</v>
      </c>
      <c r="BF185">
        <f t="shared" si="134"/>
        <v>3</v>
      </c>
      <c r="BG185">
        <f t="shared" si="135"/>
        <v>1</v>
      </c>
      <c r="BH185">
        <f t="shared" si="136"/>
        <v>0</v>
      </c>
      <c r="BI185" t="s">
        <v>137</v>
      </c>
      <c r="BJ185" t="s">
        <v>80</v>
      </c>
      <c r="BK185" t="s">
        <v>51</v>
      </c>
      <c r="BL185" t="s">
        <v>58</v>
      </c>
      <c r="BM185" t="s">
        <v>197</v>
      </c>
      <c r="BN185">
        <f t="shared" si="137"/>
        <v>1</v>
      </c>
      <c r="BO185">
        <f t="shared" si="138"/>
        <v>2</v>
      </c>
      <c r="BP185">
        <f t="shared" si="139"/>
        <v>0</v>
      </c>
      <c r="BQ185" t="s">
        <v>183</v>
      </c>
      <c r="BR185" t="s">
        <v>80</v>
      </c>
      <c r="BT185" t="s">
        <v>81</v>
      </c>
      <c r="BU185" t="s">
        <v>197</v>
      </c>
      <c r="BV185">
        <f t="shared" si="140"/>
        <v>0</v>
      </c>
      <c r="BW185">
        <f t="shared" si="141"/>
        <v>0</v>
      </c>
      <c r="BX185" t="b">
        <f t="shared" si="142"/>
        <v>0</v>
      </c>
      <c r="BY185" t="s">
        <v>190</v>
      </c>
      <c r="BZ185" t="s">
        <v>65</v>
      </c>
      <c r="CB185">
        <f t="shared" si="143"/>
        <v>10</v>
      </c>
      <c r="CC185">
        <f t="shared" si="144"/>
        <v>5</v>
      </c>
      <c r="CD185">
        <f t="shared" si="145"/>
        <v>5</v>
      </c>
      <c r="CE185" t="s">
        <v>77</v>
      </c>
      <c r="CF185" t="s">
        <v>65</v>
      </c>
      <c r="CH185">
        <f t="shared" si="146"/>
        <v>10</v>
      </c>
      <c r="CI185">
        <f t="shared" si="147"/>
        <v>5</v>
      </c>
      <c r="CJ185">
        <f t="shared" si="148"/>
        <v>0</v>
      </c>
      <c r="CK185" t="s">
        <v>120</v>
      </c>
      <c r="CL185" t="s">
        <v>129</v>
      </c>
      <c r="CN185">
        <f t="shared" si="149"/>
        <v>10</v>
      </c>
      <c r="CO185">
        <f t="shared" si="150"/>
        <v>10</v>
      </c>
      <c r="CP185">
        <f t="shared" si="151"/>
        <v>5</v>
      </c>
      <c r="CR185">
        <v>6</v>
      </c>
      <c r="CS185" t="s">
        <v>63</v>
      </c>
      <c r="CT185">
        <f t="shared" si="152"/>
        <v>50</v>
      </c>
      <c r="CU185">
        <f t="shared" si="153"/>
        <v>16</v>
      </c>
      <c r="CV185">
        <f t="shared" si="154"/>
        <v>12</v>
      </c>
      <c r="CW185">
        <f t="shared" si="155"/>
        <v>26</v>
      </c>
      <c r="CX185">
        <f t="shared" si="156"/>
        <v>11</v>
      </c>
      <c r="CY185">
        <f t="shared" si="157"/>
        <v>15.5</v>
      </c>
      <c r="CZ185">
        <f t="shared" si="158"/>
        <v>16</v>
      </c>
    </row>
    <row r="186" spans="1:104" x14ac:dyDescent="0.3">
      <c r="A186">
        <f t="shared" si="106"/>
        <v>10</v>
      </c>
      <c r="B186">
        <v>2.7</v>
      </c>
      <c r="C186" t="s">
        <v>49</v>
      </c>
      <c r="D186" t="s">
        <v>399</v>
      </c>
      <c r="E186" t="s">
        <v>51</v>
      </c>
      <c r="F186" t="s">
        <v>80</v>
      </c>
      <c r="G186" t="s">
        <v>53</v>
      </c>
      <c r="H186" t="s">
        <v>54</v>
      </c>
      <c r="I186">
        <f t="shared" si="107"/>
        <v>1</v>
      </c>
      <c r="J186">
        <f t="shared" si="108"/>
        <v>0</v>
      </c>
      <c r="K186">
        <f t="shared" si="109"/>
        <v>0.5</v>
      </c>
      <c r="L186">
        <f t="shared" si="110"/>
        <v>0.5</v>
      </c>
      <c r="M186">
        <f t="shared" si="111"/>
        <v>0.5</v>
      </c>
      <c r="S186">
        <f t="shared" si="112"/>
        <v>0</v>
      </c>
      <c r="T186">
        <f t="shared" si="113"/>
        <v>0</v>
      </c>
      <c r="U186">
        <f t="shared" si="114"/>
        <v>0</v>
      </c>
      <c r="V186">
        <f t="shared" si="115"/>
        <v>0</v>
      </c>
      <c r="W186">
        <f t="shared" si="116"/>
        <v>0</v>
      </c>
      <c r="AC186">
        <f t="shared" si="117"/>
        <v>0</v>
      </c>
      <c r="AD186">
        <f t="shared" si="118"/>
        <v>0</v>
      </c>
      <c r="AE186">
        <f t="shared" si="119"/>
        <v>0</v>
      </c>
      <c r="AF186">
        <f t="shared" si="120"/>
        <v>0</v>
      </c>
      <c r="AG186">
        <f t="shared" si="121"/>
        <v>0</v>
      </c>
      <c r="AI186" t="s">
        <v>164</v>
      </c>
      <c r="AJ186" t="s">
        <v>54</v>
      </c>
      <c r="AK186">
        <f t="shared" si="122"/>
        <v>3</v>
      </c>
      <c r="AL186">
        <f t="shared" si="123"/>
        <v>0</v>
      </c>
      <c r="AM186">
        <f t="shared" si="124"/>
        <v>1</v>
      </c>
      <c r="AN186">
        <f t="shared" si="125"/>
        <v>1</v>
      </c>
      <c r="AQ186">
        <f t="shared" si="126"/>
        <v>0</v>
      </c>
      <c r="AR186">
        <f t="shared" si="127"/>
        <v>0</v>
      </c>
      <c r="AS186">
        <f t="shared" si="128"/>
        <v>0</v>
      </c>
      <c r="AT186">
        <f t="shared" si="129"/>
        <v>0</v>
      </c>
      <c r="AW186">
        <f t="shared" si="130"/>
        <v>0</v>
      </c>
      <c r="AX186">
        <f t="shared" si="131"/>
        <v>0</v>
      </c>
      <c r="AY186">
        <f t="shared" si="132"/>
        <v>0</v>
      </c>
      <c r="AZ186">
        <f t="shared" si="133"/>
        <v>0</v>
      </c>
      <c r="BA186" t="s">
        <v>95</v>
      </c>
      <c r="BB186" t="s">
        <v>80</v>
      </c>
      <c r="BC186" t="s">
        <v>81</v>
      </c>
      <c r="BD186" t="s">
        <v>51</v>
      </c>
      <c r="BE186" t="s">
        <v>197</v>
      </c>
      <c r="BF186">
        <f t="shared" si="134"/>
        <v>3</v>
      </c>
      <c r="BG186">
        <f t="shared" si="135"/>
        <v>1</v>
      </c>
      <c r="BH186">
        <f t="shared" si="136"/>
        <v>0</v>
      </c>
      <c r="BN186">
        <f t="shared" si="137"/>
        <v>0</v>
      </c>
      <c r="BO186">
        <f t="shared" si="138"/>
        <v>0</v>
      </c>
      <c r="BP186">
        <f t="shared" si="139"/>
        <v>0</v>
      </c>
      <c r="BV186">
        <f t="shared" si="140"/>
        <v>0</v>
      </c>
      <c r="BW186">
        <f t="shared" si="141"/>
        <v>0</v>
      </c>
      <c r="BX186">
        <f t="shared" si="142"/>
        <v>0</v>
      </c>
      <c r="BY186" t="s">
        <v>306</v>
      </c>
      <c r="BZ186" t="s">
        <v>65</v>
      </c>
      <c r="CB186">
        <f t="shared" si="143"/>
        <v>10</v>
      </c>
      <c r="CC186">
        <f t="shared" si="144"/>
        <v>5</v>
      </c>
      <c r="CD186">
        <f t="shared" si="145"/>
        <v>5</v>
      </c>
      <c r="CH186">
        <f t="shared" si="146"/>
        <v>0</v>
      </c>
      <c r="CI186">
        <f t="shared" si="147"/>
        <v>0</v>
      </c>
      <c r="CJ186">
        <f t="shared" si="148"/>
        <v>0</v>
      </c>
      <c r="CN186">
        <f t="shared" si="149"/>
        <v>0</v>
      </c>
      <c r="CO186">
        <f t="shared" si="150"/>
        <v>0</v>
      </c>
      <c r="CP186">
        <f t="shared" si="151"/>
        <v>0</v>
      </c>
      <c r="CR186">
        <v>2</v>
      </c>
      <c r="CS186" t="s">
        <v>88</v>
      </c>
      <c r="CT186">
        <f t="shared" si="152"/>
        <v>20</v>
      </c>
      <c r="CU186">
        <f t="shared" si="153"/>
        <v>1</v>
      </c>
      <c r="CV186">
        <f t="shared" si="154"/>
        <v>3</v>
      </c>
      <c r="CW186">
        <f t="shared" si="155"/>
        <v>5.5</v>
      </c>
      <c r="CX186">
        <f t="shared" si="156"/>
        <v>1.5</v>
      </c>
      <c r="CY186">
        <f t="shared" si="157"/>
        <v>5.5</v>
      </c>
      <c r="CZ186">
        <f t="shared" si="158"/>
        <v>5</v>
      </c>
    </row>
    <row r="187" spans="1:104" x14ac:dyDescent="0.3">
      <c r="A187">
        <f t="shared" si="106"/>
        <v>10</v>
      </c>
      <c r="B187">
        <v>2.5</v>
      </c>
      <c r="C187" t="s">
        <v>62</v>
      </c>
      <c r="I187">
        <f t="shared" si="107"/>
        <v>0</v>
      </c>
      <c r="J187">
        <f t="shared" si="108"/>
        <v>0</v>
      </c>
      <c r="K187">
        <f t="shared" si="109"/>
        <v>0</v>
      </c>
      <c r="L187">
        <f t="shared" si="110"/>
        <v>0</v>
      </c>
      <c r="M187">
        <f t="shared" si="111"/>
        <v>0</v>
      </c>
      <c r="S187">
        <f t="shared" si="112"/>
        <v>0</v>
      </c>
      <c r="T187">
        <f t="shared" si="113"/>
        <v>0</v>
      </c>
      <c r="U187">
        <f t="shared" si="114"/>
        <v>0</v>
      </c>
      <c r="V187">
        <f t="shared" si="115"/>
        <v>0</v>
      </c>
      <c r="W187">
        <f t="shared" si="116"/>
        <v>0</v>
      </c>
      <c r="AC187">
        <f t="shared" si="117"/>
        <v>0</v>
      </c>
      <c r="AD187">
        <f t="shared" si="118"/>
        <v>0</v>
      </c>
      <c r="AE187">
        <f t="shared" si="119"/>
        <v>0</v>
      </c>
      <c r="AF187">
        <f t="shared" si="120"/>
        <v>0</v>
      </c>
      <c r="AG187">
        <f t="shared" si="121"/>
        <v>0</v>
      </c>
      <c r="AI187" t="s">
        <v>87</v>
      </c>
      <c r="AJ187" t="s">
        <v>54</v>
      </c>
      <c r="AK187">
        <f t="shared" si="122"/>
        <v>3</v>
      </c>
      <c r="AL187">
        <f t="shared" si="123"/>
        <v>0</v>
      </c>
      <c r="AM187">
        <f t="shared" si="124"/>
        <v>1</v>
      </c>
      <c r="AN187">
        <f t="shared" si="125"/>
        <v>1</v>
      </c>
      <c r="AO187" t="s">
        <v>382</v>
      </c>
      <c r="AP187" t="s">
        <v>54</v>
      </c>
      <c r="AQ187">
        <f t="shared" si="126"/>
        <v>3</v>
      </c>
      <c r="AR187">
        <f t="shared" si="127"/>
        <v>0</v>
      </c>
      <c r="AS187">
        <f t="shared" si="128"/>
        <v>1</v>
      </c>
      <c r="AT187">
        <f t="shared" si="129"/>
        <v>1</v>
      </c>
      <c r="AW187">
        <f t="shared" si="130"/>
        <v>0</v>
      </c>
      <c r="AX187">
        <f t="shared" si="131"/>
        <v>0</v>
      </c>
      <c r="AY187">
        <f t="shared" si="132"/>
        <v>0</v>
      </c>
      <c r="AZ187">
        <f t="shared" si="133"/>
        <v>0</v>
      </c>
      <c r="BA187" t="s">
        <v>67</v>
      </c>
      <c r="BB187" t="s">
        <v>57</v>
      </c>
      <c r="BC187" t="s">
        <v>58</v>
      </c>
      <c r="BD187" t="s">
        <v>51</v>
      </c>
      <c r="BE187" t="s">
        <v>54</v>
      </c>
      <c r="BF187">
        <f t="shared" si="134"/>
        <v>3</v>
      </c>
      <c r="BG187">
        <f t="shared" si="135"/>
        <v>0</v>
      </c>
      <c r="BH187">
        <f t="shared" si="136"/>
        <v>2</v>
      </c>
      <c r="BN187">
        <f t="shared" si="137"/>
        <v>0</v>
      </c>
      <c r="BO187">
        <f t="shared" si="138"/>
        <v>0</v>
      </c>
      <c r="BP187">
        <f t="shared" si="139"/>
        <v>0</v>
      </c>
      <c r="BV187">
        <f t="shared" si="140"/>
        <v>0</v>
      </c>
      <c r="BW187">
        <f t="shared" si="141"/>
        <v>0</v>
      </c>
      <c r="BX187">
        <f t="shared" si="142"/>
        <v>0</v>
      </c>
      <c r="CB187">
        <f t="shared" si="143"/>
        <v>0</v>
      </c>
      <c r="CC187">
        <f t="shared" si="144"/>
        <v>0</v>
      </c>
      <c r="CD187">
        <f t="shared" si="145"/>
        <v>0</v>
      </c>
      <c r="CH187">
        <f t="shared" si="146"/>
        <v>0</v>
      </c>
      <c r="CI187">
        <f t="shared" si="147"/>
        <v>0</v>
      </c>
      <c r="CJ187">
        <f t="shared" si="148"/>
        <v>0</v>
      </c>
      <c r="CN187">
        <f t="shared" si="149"/>
        <v>0</v>
      </c>
      <c r="CO187">
        <f t="shared" si="150"/>
        <v>0</v>
      </c>
      <c r="CP187">
        <f t="shared" si="151"/>
        <v>0</v>
      </c>
      <c r="CR187">
        <v>2</v>
      </c>
      <c r="CS187" t="s">
        <v>88</v>
      </c>
      <c r="CT187">
        <f t="shared" si="152"/>
        <v>10</v>
      </c>
      <c r="CU187">
        <f t="shared" si="153"/>
        <v>0</v>
      </c>
      <c r="CV187">
        <f t="shared" si="154"/>
        <v>6</v>
      </c>
      <c r="CW187">
        <f t="shared" si="155"/>
        <v>0</v>
      </c>
      <c r="CX187">
        <f t="shared" si="156"/>
        <v>4</v>
      </c>
      <c r="CY187">
        <f t="shared" si="157"/>
        <v>0</v>
      </c>
      <c r="CZ187">
        <f t="shared" si="158"/>
        <v>5</v>
      </c>
    </row>
    <row r="188" spans="1:104" x14ac:dyDescent="0.3">
      <c r="A188">
        <f t="shared" si="106"/>
        <v>10</v>
      </c>
      <c r="B188">
        <v>2.5</v>
      </c>
      <c r="C188" t="s">
        <v>62</v>
      </c>
      <c r="I188">
        <f t="shared" si="107"/>
        <v>0</v>
      </c>
      <c r="J188">
        <f t="shared" si="108"/>
        <v>0</v>
      </c>
      <c r="K188">
        <f t="shared" si="109"/>
        <v>0</v>
      </c>
      <c r="L188">
        <f t="shared" si="110"/>
        <v>0</v>
      </c>
      <c r="M188">
        <f t="shared" si="111"/>
        <v>0</v>
      </c>
      <c r="S188">
        <f t="shared" si="112"/>
        <v>0</v>
      </c>
      <c r="T188">
        <f t="shared" si="113"/>
        <v>0</v>
      </c>
      <c r="U188">
        <f t="shared" si="114"/>
        <v>0</v>
      </c>
      <c r="V188">
        <f t="shared" si="115"/>
        <v>0</v>
      </c>
      <c r="W188">
        <f t="shared" si="116"/>
        <v>0</v>
      </c>
      <c r="AC188">
        <f t="shared" si="117"/>
        <v>0</v>
      </c>
      <c r="AD188">
        <f t="shared" si="118"/>
        <v>0</v>
      </c>
      <c r="AE188">
        <f t="shared" si="119"/>
        <v>0</v>
      </c>
      <c r="AF188">
        <f t="shared" si="120"/>
        <v>0</v>
      </c>
      <c r="AG188">
        <f t="shared" si="121"/>
        <v>0</v>
      </c>
      <c r="AI188" t="s">
        <v>221</v>
      </c>
      <c r="AJ188" t="s">
        <v>54</v>
      </c>
      <c r="AK188">
        <f t="shared" si="122"/>
        <v>3</v>
      </c>
      <c r="AL188">
        <f t="shared" si="123"/>
        <v>0</v>
      </c>
      <c r="AM188">
        <f t="shared" si="124"/>
        <v>1</v>
      </c>
      <c r="AN188">
        <f t="shared" si="125"/>
        <v>1</v>
      </c>
      <c r="AQ188">
        <f t="shared" si="126"/>
        <v>0</v>
      </c>
      <c r="AR188">
        <f t="shared" si="127"/>
        <v>0</v>
      </c>
      <c r="AS188">
        <f t="shared" si="128"/>
        <v>0</v>
      </c>
      <c r="AT188">
        <f t="shared" si="129"/>
        <v>0</v>
      </c>
      <c r="AW188">
        <f t="shared" si="130"/>
        <v>0</v>
      </c>
      <c r="AX188">
        <f t="shared" si="131"/>
        <v>0</v>
      </c>
      <c r="AY188">
        <f t="shared" si="132"/>
        <v>0</v>
      </c>
      <c r="AZ188">
        <f t="shared" si="133"/>
        <v>0</v>
      </c>
      <c r="BA188" t="s">
        <v>400</v>
      </c>
      <c r="BB188" t="s">
        <v>80</v>
      </c>
      <c r="BC188" t="s">
        <v>81</v>
      </c>
      <c r="BD188" t="s">
        <v>51</v>
      </c>
      <c r="BE188" t="s">
        <v>54</v>
      </c>
      <c r="BF188">
        <f t="shared" si="134"/>
        <v>4</v>
      </c>
      <c r="BG188">
        <f t="shared" si="135"/>
        <v>0</v>
      </c>
      <c r="BH188">
        <f t="shared" si="136"/>
        <v>0</v>
      </c>
      <c r="BN188">
        <f t="shared" si="137"/>
        <v>0</v>
      </c>
      <c r="BO188">
        <f t="shared" si="138"/>
        <v>0</v>
      </c>
      <c r="BP188">
        <f t="shared" si="139"/>
        <v>0</v>
      </c>
      <c r="BV188">
        <f t="shared" si="140"/>
        <v>0</v>
      </c>
      <c r="BW188">
        <f t="shared" si="141"/>
        <v>0</v>
      </c>
      <c r="BX188">
        <f t="shared" si="142"/>
        <v>0</v>
      </c>
      <c r="CB188">
        <f t="shared" si="143"/>
        <v>0</v>
      </c>
      <c r="CC188">
        <f t="shared" si="144"/>
        <v>0</v>
      </c>
      <c r="CD188">
        <f t="shared" si="145"/>
        <v>0</v>
      </c>
      <c r="CH188">
        <f t="shared" si="146"/>
        <v>0</v>
      </c>
      <c r="CI188">
        <f t="shared" si="147"/>
        <v>0</v>
      </c>
      <c r="CJ188">
        <f t="shared" si="148"/>
        <v>5</v>
      </c>
      <c r="CN188">
        <f t="shared" si="149"/>
        <v>0</v>
      </c>
      <c r="CO188">
        <f t="shared" si="150"/>
        <v>0</v>
      </c>
      <c r="CP188">
        <f t="shared" si="151"/>
        <v>0</v>
      </c>
      <c r="CR188">
        <v>3</v>
      </c>
      <c r="CS188" t="s">
        <v>88</v>
      </c>
      <c r="CT188">
        <f t="shared" si="152"/>
        <v>10</v>
      </c>
      <c r="CU188">
        <f t="shared" si="153"/>
        <v>0</v>
      </c>
      <c r="CV188">
        <f t="shared" si="154"/>
        <v>3</v>
      </c>
      <c r="CW188">
        <f t="shared" si="155"/>
        <v>0</v>
      </c>
      <c r="CX188">
        <f t="shared" si="156"/>
        <v>1</v>
      </c>
      <c r="CY188">
        <f t="shared" si="157"/>
        <v>5</v>
      </c>
      <c r="CZ188">
        <f t="shared" si="158"/>
        <v>5</v>
      </c>
    </row>
    <row r="189" spans="1:104" x14ac:dyDescent="0.3">
      <c r="A189">
        <f t="shared" si="106"/>
        <v>10</v>
      </c>
      <c r="B189">
        <v>2.5</v>
      </c>
      <c r="C189" t="s">
        <v>62</v>
      </c>
      <c r="I189">
        <f t="shared" si="107"/>
        <v>0</v>
      </c>
      <c r="J189">
        <f t="shared" si="108"/>
        <v>0</v>
      </c>
      <c r="K189">
        <f t="shared" si="109"/>
        <v>0</v>
      </c>
      <c r="L189">
        <f t="shared" si="110"/>
        <v>0</v>
      </c>
      <c r="M189">
        <f t="shared" si="111"/>
        <v>0</v>
      </c>
      <c r="S189">
        <f t="shared" si="112"/>
        <v>0</v>
      </c>
      <c r="T189">
        <f t="shared" si="113"/>
        <v>0</v>
      </c>
      <c r="U189">
        <f t="shared" si="114"/>
        <v>0</v>
      </c>
      <c r="V189">
        <f t="shared" si="115"/>
        <v>0</v>
      </c>
      <c r="W189">
        <f t="shared" si="116"/>
        <v>0</v>
      </c>
      <c r="AC189">
        <f t="shared" si="117"/>
        <v>0</v>
      </c>
      <c r="AD189">
        <f t="shared" si="118"/>
        <v>0</v>
      </c>
      <c r="AE189">
        <f t="shared" si="119"/>
        <v>0</v>
      </c>
      <c r="AF189">
        <f t="shared" si="120"/>
        <v>0</v>
      </c>
      <c r="AG189">
        <f t="shared" si="121"/>
        <v>0</v>
      </c>
      <c r="AI189" t="s">
        <v>224</v>
      </c>
      <c r="AJ189" t="s">
        <v>54</v>
      </c>
      <c r="AK189">
        <f t="shared" si="122"/>
        <v>3</v>
      </c>
      <c r="AL189">
        <f t="shared" si="123"/>
        <v>0</v>
      </c>
      <c r="AM189">
        <f t="shared" si="124"/>
        <v>1</v>
      </c>
      <c r="AN189">
        <f t="shared" si="125"/>
        <v>1</v>
      </c>
      <c r="AQ189">
        <f t="shared" si="126"/>
        <v>0</v>
      </c>
      <c r="AR189">
        <f t="shared" si="127"/>
        <v>0</v>
      </c>
      <c r="AS189">
        <f t="shared" si="128"/>
        <v>0</v>
      </c>
      <c r="AT189">
        <f t="shared" si="129"/>
        <v>0</v>
      </c>
      <c r="AW189">
        <f t="shared" si="130"/>
        <v>0</v>
      </c>
      <c r="AX189">
        <f t="shared" si="131"/>
        <v>0</v>
      </c>
      <c r="AY189">
        <f t="shared" si="132"/>
        <v>0</v>
      </c>
      <c r="AZ189">
        <f t="shared" si="133"/>
        <v>0</v>
      </c>
      <c r="BF189">
        <f t="shared" si="134"/>
        <v>0</v>
      </c>
      <c r="BG189">
        <f t="shared" si="135"/>
        <v>0</v>
      </c>
      <c r="BH189">
        <f t="shared" si="136"/>
        <v>0</v>
      </c>
      <c r="BN189">
        <f t="shared" si="137"/>
        <v>0</v>
      </c>
      <c r="BO189">
        <f t="shared" si="138"/>
        <v>0</v>
      </c>
      <c r="BP189">
        <f t="shared" si="139"/>
        <v>0</v>
      </c>
      <c r="BV189">
        <f t="shared" si="140"/>
        <v>0</v>
      </c>
      <c r="BW189">
        <f t="shared" si="141"/>
        <v>0</v>
      </c>
      <c r="BX189">
        <f t="shared" si="142"/>
        <v>0</v>
      </c>
      <c r="BY189" t="s">
        <v>401</v>
      </c>
      <c r="BZ189" t="s">
        <v>65</v>
      </c>
      <c r="CB189">
        <f t="shared" si="143"/>
        <v>10</v>
      </c>
      <c r="CC189">
        <f t="shared" si="144"/>
        <v>5</v>
      </c>
      <c r="CD189">
        <f t="shared" si="145"/>
        <v>5</v>
      </c>
      <c r="CE189" t="s">
        <v>402</v>
      </c>
      <c r="CF189" t="s">
        <v>65</v>
      </c>
      <c r="CH189">
        <f t="shared" si="146"/>
        <v>10</v>
      </c>
      <c r="CI189">
        <f t="shared" si="147"/>
        <v>5</v>
      </c>
      <c r="CJ189">
        <f t="shared" si="148"/>
        <v>5</v>
      </c>
      <c r="CN189">
        <f t="shared" si="149"/>
        <v>0</v>
      </c>
      <c r="CO189">
        <f t="shared" si="150"/>
        <v>0</v>
      </c>
      <c r="CP189">
        <f t="shared" si="151"/>
        <v>0</v>
      </c>
      <c r="CR189">
        <v>3</v>
      </c>
      <c r="CS189" t="s">
        <v>88</v>
      </c>
      <c r="CT189">
        <f t="shared" si="152"/>
        <v>30</v>
      </c>
      <c r="CU189">
        <f t="shared" si="153"/>
        <v>0</v>
      </c>
      <c r="CV189">
        <f t="shared" si="154"/>
        <v>3</v>
      </c>
      <c r="CW189">
        <f t="shared" si="155"/>
        <v>10</v>
      </c>
      <c r="CX189">
        <f t="shared" si="156"/>
        <v>1</v>
      </c>
      <c r="CY189">
        <f t="shared" si="157"/>
        <v>10</v>
      </c>
      <c r="CZ189">
        <f t="shared" si="158"/>
        <v>1</v>
      </c>
    </row>
    <row r="190" spans="1:104" x14ac:dyDescent="0.3">
      <c r="A190">
        <f t="shared" si="106"/>
        <v>10</v>
      </c>
      <c r="B190">
        <v>2.5</v>
      </c>
      <c r="C190" t="s">
        <v>49</v>
      </c>
      <c r="D190" t="s">
        <v>372</v>
      </c>
      <c r="E190" t="s">
        <v>51</v>
      </c>
      <c r="F190" t="s">
        <v>57</v>
      </c>
      <c r="G190" t="s">
        <v>58</v>
      </c>
      <c r="I190">
        <f t="shared" si="107"/>
        <v>3</v>
      </c>
      <c r="J190">
        <f t="shared" si="108"/>
        <v>0</v>
      </c>
      <c r="K190">
        <f t="shared" si="109"/>
        <v>1</v>
      </c>
      <c r="L190">
        <f t="shared" si="110"/>
        <v>1</v>
      </c>
      <c r="M190">
        <f t="shared" si="111"/>
        <v>1</v>
      </c>
      <c r="S190">
        <f t="shared" si="112"/>
        <v>0</v>
      </c>
      <c r="T190">
        <f t="shared" si="113"/>
        <v>0</v>
      </c>
      <c r="U190">
        <f t="shared" si="114"/>
        <v>0</v>
      </c>
      <c r="V190">
        <f t="shared" si="115"/>
        <v>0</v>
      </c>
      <c r="W190">
        <f t="shared" si="116"/>
        <v>0</v>
      </c>
      <c r="AC190">
        <f t="shared" si="117"/>
        <v>0</v>
      </c>
      <c r="AD190">
        <f t="shared" si="118"/>
        <v>0</v>
      </c>
      <c r="AE190">
        <f t="shared" si="119"/>
        <v>0</v>
      </c>
      <c r="AF190">
        <f t="shared" si="120"/>
        <v>0</v>
      </c>
      <c r="AG190">
        <f t="shared" si="121"/>
        <v>0</v>
      </c>
      <c r="AI190" t="s">
        <v>87</v>
      </c>
      <c r="AJ190" t="s">
        <v>54</v>
      </c>
      <c r="AK190">
        <f t="shared" si="122"/>
        <v>3</v>
      </c>
      <c r="AL190">
        <f t="shared" si="123"/>
        <v>0</v>
      </c>
      <c r="AM190">
        <f t="shared" si="124"/>
        <v>1</v>
      </c>
      <c r="AN190">
        <f t="shared" si="125"/>
        <v>1</v>
      </c>
      <c r="AQ190">
        <f t="shared" si="126"/>
        <v>0</v>
      </c>
      <c r="AR190">
        <f t="shared" si="127"/>
        <v>0</v>
      </c>
      <c r="AS190">
        <f t="shared" si="128"/>
        <v>0</v>
      </c>
      <c r="AT190">
        <f t="shared" si="129"/>
        <v>0</v>
      </c>
      <c r="AW190">
        <f t="shared" si="130"/>
        <v>0</v>
      </c>
      <c r="AX190">
        <f t="shared" si="131"/>
        <v>0</v>
      </c>
      <c r="AY190">
        <f t="shared" si="132"/>
        <v>0</v>
      </c>
      <c r="AZ190">
        <f t="shared" si="133"/>
        <v>0</v>
      </c>
      <c r="BF190">
        <f t="shared" si="134"/>
        <v>0</v>
      </c>
      <c r="BG190">
        <f t="shared" si="135"/>
        <v>0</v>
      </c>
      <c r="BH190">
        <f t="shared" si="136"/>
        <v>0</v>
      </c>
      <c r="BN190">
        <f t="shared" si="137"/>
        <v>0</v>
      </c>
      <c r="BO190">
        <f t="shared" si="138"/>
        <v>0</v>
      </c>
      <c r="BP190">
        <f t="shared" si="139"/>
        <v>0</v>
      </c>
      <c r="BV190">
        <f t="shared" si="140"/>
        <v>0</v>
      </c>
      <c r="BW190">
        <f t="shared" si="141"/>
        <v>0</v>
      </c>
      <c r="BX190">
        <f t="shared" si="142"/>
        <v>0</v>
      </c>
      <c r="BY190" t="s">
        <v>403</v>
      </c>
      <c r="BZ190" t="s">
        <v>65</v>
      </c>
      <c r="CB190">
        <f t="shared" si="143"/>
        <v>10</v>
      </c>
      <c r="CC190">
        <f t="shared" si="144"/>
        <v>5</v>
      </c>
      <c r="CD190">
        <f t="shared" si="145"/>
        <v>5</v>
      </c>
      <c r="CE190" t="s">
        <v>404</v>
      </c>
      <c r="CF190" t="s">
        <v>65</v>
      </c>
      <c r="CH190">
        <f t="shared" si="146"/>
        <v>10</v>
      </c>
      <c r="CI190">
        <f t="shared" si="147"/>
        <v>5</v>
      </c>
      <c r="CJ190">
        <f t="shared" si="148"/>
        <v>0</v>
      </c>
      <c r="CN190">
        <f t="shared" si="149"/>
        <v>0</v>
      </c>
      <c r="CO190">
        <f t="shared" si="150"/>
        <v>0</v>
      </c>
      <c r="CP190">
        <f t="shared" si="151"/>
        <v>0</v>
      </c>
      <c r="CR190">
        <v>2</v>
      </c>
      <c r="CS190" t="s">
        <v>88</v>
      </c>
      <c r="CT190">
        <f t="shared" si="152"/>
        <v>30</v>
      </c>
      <c r="CU190">
        <f t="shared" si="153"/>
        <v>0</v>
      </c>
      <c r="CV190">
        <f t="shared" si="154"/>
        <v>3</v>
      </c>
      <c r="CW190">
        <f t="shared" si="155"/>
        <v>11</v>
      </c>
      <c r="CX190">
        <f t="shared" si="156"/>
        <v>2</v>
      </c>
      <c r="CY190">
        <f t="shared" si="157"/>
        <v>6</v>
      </c>
      <c r="CZ190">
        <f t="shared" si="158"/>
        <v>4</v>
      </c>
    </row>
    <row r="191" spans="1:104" x14ac:dyDescent="0.3">
      <c r="A191">
        <f t="shared" si="106"/>
        <v>10</v>
      </c>
      <c r="B191">
        <v>2.8</v>
      </c>
      <c r="C191" t="s">
        <v>62</v>
      </c>
      <c r="I191">
        <f t="shared" si="107"/>
        <v>0</v>
      </c>
      <c r="J191">
        <f t="shared" si="108"/>
        <v>0</v>
      </c>
      <c r="K191">
        <f t="shared" si="109"/>
        <v>0</v>
      </c>
      <c r="L191">
        <f t="shared" si="110"/>
        <v>0</v>
      </c>
      <c r="M191">
        <f t="shared" si="111"/>
        <v>0</v>
      </c>
      <c r="S191">
        <f t="shared" si="112"/>
        <v>0</v>
      </c>
      <c r="T191">
        <f t="shared" si="113"/>
        <v>0</v>
      </c>
      <c r="U191">
        <f t="shared" si="114"/>
        <v>0</v>
      </c>
      <c r="V191">
        <f t="shared" si="115"/>
        <v>0</v>
      </c>
      <c r="W191">
        <f t="shared" si="116"/>
        <v>0</v>
      </c>
      <c r="AC191">
        <f t="shared" si="117"/>
        <v>0</v>
      </c>
      <c r="AD191">
        <f t="shared" si="118"/>
        <v>0</v>
      </c>
      <c r="AE191">
        <f t="shared" si="119"/>
        <v>0</v>
      </c>
      <c r="AF191">
        <f t="shared" si="120"/>
        <v>0</v>
      </c>
      <c r="AG191">
        <f t="shared" si="121"/>
        <v>0</v>
      </c>
      <c r="AK191">
        <f t="shared" si="122"/>
        <v>0</v>
      </c>
      <c r="AL191">
        <f t="shared" si="123"/>
        <v>0</v>
      </c>
      <c r="AM191">
        <f t="shared" si="124"/>
        <v>0</v>
      </c>
      <c r="AN191">
        <f t="shared" si="125"/>
        <v>0</v>
      </c>
      <c r="AQ191">
        <f t="shared" si="126"/>
        <v>0</v>
      </c>
      <c r="AR191">
        <f t="shared" si="127"/>
        <v>0</v>
      </c>
      <c r="AS191">
        <f t="shared" si="128"/>
        <v>0</v>
      </c>
      <c r="AT191">
        <f t="shared" si="129"/>
        <v>0</v>
      </c>
      <c r="AW191">
        <f t="shared" si="130"/>
        <v>0</v>
      </c>
      <c r="AX191">
        <f t="shared" si="131"/>
        <v>0</v>
      </c>
      <c r="AY191">
        <f t="shared" si="132"/>
        <v>0</v>
      </c>
      <c r="AZ191">
        <f t="shared" si="133"/>
        <v>0</v>
      </c>
      <c r="BF191">
        <f t="shared" si="134"/>
        <v>0</v>
      </c>
      <c r="BG191">
        <f t="shared" si="135"/>
        <v>0</v>
      </c>
      <c r="BH191">
        <f t="shared" si="136"/>
        <v>0</v>
      </c>
      <c r="BN191">
        <f t="shared" si="137"/>
        <v>0</v>
      </c>
      <c r="BO191">
        <f t="shared" si="138"/>
        <v>0</v>
      </c>
      <c r="BP191">
        <f t="shared" si="139"/>
        <v>0</v>
      </c>
      <c r="BV191">
        <f t="shared" si="140"/>
        <v>0</v>
      </c>
      <c r="BW191">
        <f t="shared" si="141"/>
        <v>0</v>
      </c>
      <c r="BX191">
        <f t="shared" si="142"/>
        <v>0</v>
      </c>
      <c r="CB191">
        <f t="shared" si="143"/>
        <v>0</v>
      </c>
      <c r="CC191">
        <f t="shared" si="144"/>
        <v>0</v>
      </c>
      <c r="CD191">
        <f t="shared" si="145"/>
        <v>0</v>
      </c>
      <c r="CH191">
        <f t="shared" si="146"/>
        <v>0</v>
      </c>
      <c r="CI191">
        <f t="shared" si="147"/>
        <v>0</v>
      </c>
      <c r="CJ191">
        <f t="shared" si="148"/>
        <v>0</v>
      </c>
      <c r="CN191">
        <f t="shared" si="149"/>
        <v>0</v>
      </c>
      <c r="CO191">
        <f t="shared" si="150"/>
        <v>0</v>
      </c>
      <c r="CP191">
        <f t="shared" si="151"/>
        <v>0</v>
      </c>
      <c r="CS191" t="s">
        <v>88</v>
      </c>
      <c r="CT191">
        <f t="shared" si="152"/>
        <v>10</v>
      </c>
      <c r="CU191">
        <f t="shared" si="153"/>
        <v>0</v>
      </c>
      <c r="CV191">
        <f t="shared" si="154"/>
        <v>0</v>
      </c>
      <c r="CW191">
        <f t="shared" si="155"/>
        <v>0</v>
      </c>
      <c r="CX191">
        <f t="shared" si="156"/>
        <v>0</v>
      </c>
      <c r="CY191">
        <f t="shared" si="157"/>
        <v>0</v>
      </c>
      <c r="CZ191">
        <f t="shared" si="158"/>
        <v>0</v>
      </c>
    </row>
    <row r="192" spans="1:104" x14ac:dyDescent="0.3">
      <c r="A192">
        <f t="shared" si="106"/>
        <v>10</v>
      </c>
      <c r="B192">
        <v>2.1</v>
      </c>
      <c r="C192" t="s">
        <v>62</v>
      </c>
      <c r="I192">
        <f t="shared" si="107"/>
        <v>0</v>
      </c>
      <c r="J192">
        <f t="shared" si="108"/>
        <v>0</v>
      </c>
      <c r="K192">
        <f t="shared" si="109"/>
        <v>0</v>
      </c>
      <c r="L192">
        <f t="shared" si="110"/>
        <v>0</v>
      </c>
      <c r="M192">
        <f t="shared" si="111"/>
        <v>0</v>
      </c>
      <c r="S192">
        <f t="shared" si="112"/>
        <v>0</v>
      </c>
      <c r="T192">
        <f t="shared" si="113"/>
        <v>0</v>
      </c>
      <c r="U192">
        <f t="shared" si="114"/>
        <v>0</v>
      </c>
      <c r="V192">
        <f t="shared" si="115"/>
        <v>0</v>
      </c>
      <c r="W192">
        <f t="shared" si="116"/>
        <v>0</v>
      </c>
      <c r="AC192">
        <f t="shared" si="117"/>
        <v>0</v>
      </c>
      <c r="AD192">
        <f t="shared" si="118"/>
        <v>0</v>
      </c>
      <c r="AE192">
        <f t="shared" si="119"/>
        <v>0</v>
      </c>
      <c r="AF192">
        <f t="shared" si="120"/>
        <v>0</v>
      </c>
      <c r="AG192">
        <f t="shared" si="121"/>
        <v>0</v>
      </c>
      <c r="AK192">
        <f t="shared" si="122"/>
        <v>0</v>
      </c>
      <c r="AL192">
        <f t="shared" si="123"/>
        <v>0</v>
      </c>
      <c r="AM192">
        <f t="shared" si="124"/>
        <v>0</v>
      </c>
      <c r="AN192">
        <f t="shared" si="125"/>
        <v>0</v>
      </c>
      <c r="AQ192">
        <f t="shared" si="126"/>
        <v>0</v>
      </c>
      <c r="AR192">
        <f t="shared" si="127"/>
        <v>0</v>
      </c>
      <c r="AS192">
        <f t="shared" si="128"/>
        <v>0</v>
      </c>
      <c r="AT192">
        <f t="shared" si="129"/>
        <v>0</v>
      </c>
      <c r="AW192">
        <f t="shared" si="130"/>
        <v>0</v>
      </c>
      <c r="AX192">
        <f t="shared" si="131"/>
        <v>0</v>
      </c>
      <c r="AY192">
        <f t="shared" si="132"/>
        <v>0</v>
      </c>
      <c r="AZ192">
        <f t="shared" si="133"/>
        <v>0</v>
      </c>
      <c r="BA192" t="s">
        <v>137</v>
      </c>
      <c r="BB192" t="s">
        <v>80</v>
      </c>
      <c r="BC192" t="s">
        <v>58</v>
      </c>
      <c r="BD192" t="s">
        <v>51</v>
      </c>
      <c r="BE192" t="s">
        <v>54</v>
      </c>
      <c r="BF192">
        <f t="shared" si="134"/>
        <v>3</v>
      </c>
      <c r="BG192">
        <f t="shared" si="135"/>
        <v>0</v>
      </c>
      <c r="BH192">
        <f t="shared" si="136"/>
        <v>0</v>
      </c>
      <c r="BI192" t="s">
        <v>166</v>
      </c>
      <c r="BJ192" t="s">
        <v>80</v>
      </c>
      <c r="BK192" t="s">
        <v>59</v>
      </c>
      <c r="BL192" t="s">
        <v>53</v>
      </c>
      <c r="BN192">
        <f t="shared" si="137"/>
        <v>0</v>
      </c>
      <c r="BO192">
        <f t="shared" si="138"/>
        <v>0</v>
      </c>
      <c r="BP192" t="b">
        <f t="shared" si="139"/>
        <v>0</v>
      </c>
      <c r="BV192">
        <f t="shared" si="140"/>
        <v>0</v>
      </c>
      <c r="BW192">
        <f t="shared" si="141"/>
        <v>0</v>
      </c>
      <c r="BX192">
        <f t="shared" si="142"/>
        <v>0</v>
      </c>
      <c r="BY192" t="s">
        <v>157</v>
      </c>
      <c r="BZ192" t="s">
        <v>60</v>
      </c>
      <c r="CB192">
        <f t="shared" si="143"/>
        <v>5</v>
      </c>
      <c r="CC192">
        <f t="shared" si="144"/>
        <v>5</v>
      </c>
      <c r="CD192">
        <f t="shared" si="145"/>
        <v>5</v>
      </c>
      <c r="CH192">
        <f t="shared" si="146"/>
        <v>0</v>
      </c>
      <c r="CI192">
        <f t="shared" si="147"/>
        <v>0</v>
      </c>
      <c r="CJ192">
        <f t="shared" si="148"/>
        <v>0</v>
      </c>
      <c r="CN192">
        <f t="shared" si="149"/>
        <v>0</v>
      </c>
      <c r="CO192">
        <f t="shared" si="150"/>
        <v>0</v>
      </c>
      <c r="CP192">
        <f t="shared" si="151"/>
        <v>0</v>
      </c>
      <c r="CR192">
        <v>1</v>
      </c>
      <c r="CS192" t="s">
        <v>88</v>
      </c>
      <c r="CT192">
        <f t="shared" si="152"/>
        <v>15</v>
      </c>
      <c r="CU192">
        <f t="shared" si="153"/>
        <v>0</v>
      </c>
      <c r="CV192">
        <f t="shared" si="154"/>
        <v>0</v>
      </c>
      <c r="CW192">
        <f t="shared" si="155"/>
        <v>5</v>
      </c>
      <c r="CX192">
        <f t="shared" si="156"/>
        <v>0</v>
      </c>
      <c r="CY192">
        <f t="shared" si="157"/>
        <v>5</v>
      </c>
      <c r="CZ192">
        <f t="shared" si="158"/>
        <v>3</v>
      </c>
    </row>
    <row r="193" spans="1:104" x14ac:dyDescent="0.3">
      <c r="A193">
        <f t="shared" si="106"/>
        <v>10</v>
      </c>
      <c r="B193">
        <v>2.9</v>
      </c>
      <c r="C193" t="s">
        <v>49</v>
      </c>
      <c r="D193" t="s">
        <v>173</v>
      </c>
      <c r="E193" t="s">
        <v>51</v>
      </c>
      <c r="F193" t="s">
        <v>52</v>
      </c>
      <c r="G193" t="s">
        <v>53</v>
      </c>
      <c r="I193">
        <f t="shared" si="107"/>
        <v>1</v>
      </c>
      <c r="J193">
        <f t="shared" si="108"/>
        <v>0</v>
      </c>
      <c r="K193">
        <f t="shared" si="109"/>
        <v>0.5</v>
      </c>
      <c r="L193">
        <f t="shared" si="110"/>
        <v>0.5</v>
      </c>
      <c r="M193">
        <f t="shared" si="111"/>
        <v>0.5</v>
      </c>
      <c r="S193">
        <f t="shared" si="112"/>
        <v>0</v>
      </c>
      <c r="T193">
        <f t="shared" si="113"/>
        <v>0</v>
      </c>
      <c r="U193">
        <f t="shared" si="114"/>
        <v>0</v>
      </c>
      <c r="V193">
        <f t="shared" si="115"/>
        <v>0</v>
      </c>
      <c r="W193">
        <f t="shared" si="116"/>
        <v>0</v>
      </c>
      <c r="AC193">
        <f t="shared" si="117"/>
        <v>0</v>
      </c>
      <c r="AD193">
        <f t="shared" si="118"/>
        <v>0</v>
      </c>
      <c r="AE193">
        <f t="shared" si="119"/>
        <v>0</v>
      </c>
      <c r="AF193">
        <f t="shared" si="120"/>
        <v>0</v>
      </c>
      <c r="AG193">
        <f t="shared" si="121"/>
        <v>0</v>
      </c>
      <c r="AI193" t="s">
        <v>50</v>
      </c>
      <c r="AJ193" t="s">
        <v>55</v>
      </c>
      <c r="AK193">
        <f t="shared" si="122"/>
        <v>4</v>
      </c>
      <c r="AL193">
        <f t="shared" si="123"/>
        <v>3</v>
      </c>
      <c r="AM193">
        <f t="shared" si="124"/>
        <v>2</v>
      </c>
      <c r="AN193">
        <f t="shared" si="125"/>
        <v>1</v>
      </c>
      <c r="AQ193">
        <f t="shared" si="126"/>
        <v>0</v>
      </c>
      <c r="AR193">
        <f t="shared" si="127"/>
        <v>0</v>
      </c>
      <c r="AS193">
        <f t="shared" si="128"/>
        <v>0</v>
      </c>
      <c r="AT193">
        <f t="shared" si="129"/>
        <v>0</v>
      </c>
      <c r="AW193">
        <f t="shared" si="130"/>
        <v>0</v>
      </c>
      <c r="AX193">
        <f t="shared" si="131"/>
        <v>0</v>
      </c>
      <c r="AY193">
        <f t="shared" si="132"/>
        <v>0</v>
      </c>
      <c r="AZ193">
        <f t="shared" si="133"/>
        <v>0</v>
      </c>
      <c r="BA193" t="s">
        <v>200</v>
      </c>
      <c r="BB193" t="s">
        <v>57</v>
      </c>
      <c r="BC193" t="s">
        <v>58</v>
      </c>
      <c r="BD193" t="s">
        <v>51</v>
      </c>
      <c r="BF193">
        <f t="shared" si="134"/>
        <v>3</v>
      </c>
      <c r="BG193">
        <f t="shared" si="135"/>
        <v>0</v>
      </c>
      <c r="BH193">
        <f t="shared" si="136"/>
        <v>2</v>
      </c>
      <c r="BN193">
        <f t="shared" si="137"/>
        <v>0</v>
      </c>
      <c r="BO193">
        <f t="shared" si="138"/>
        <v>0</v>
      </c>
      <c r="BP193">
        <f t="shared" si="139"/>
        <v>0</v>
      </c>
      <c r="BV193">
        <f t="shared" si="140"/>
        <v>0</v>
      </c>
      <c r="BW193">
        <f t="shared" si="141"/>
        <v>0</v>
      </c>
      <c r="BX193">
        <f t="shared" si="142"/>
        <v>0</v>
      </c>
      <c r="BY193" t="s">
        <v>196</v>
      </c>
      <c r="BZ193" t="s">
        <v>65</v>
      </c>
      <c r="CB193">
        <f t="shared" si="143"/>
        <v>10</v>
      </c>
      <c r="CC193">
        <f t="shared" si="144"/>
        <v>5</v>
      </c>
      <c r="CD193">
        <f t="shared" si="145"/>
        <v>5</v>
      </c>
      <c r="CH193">
        <f t="shared" si="146"/>
        <v>0</v>
      </c>
      <c r="CI193">
        <f t="shared" si="147"/>
        <v>0</v>
      </c>
      <c r="CJ193">
        <f t="shared" si="148"/>
        <v>0</v>
      </c>
      <c r="CN193">
        <f t="shared" si="149"/>
        <v>0</v>
      </c>
      <c r="CO193">
        <f t="shared" si="150"/>
        <v>0</v>
      </c>
      <c r="CP193">
        <f t="shared" si="151"/>
        <v>0</v>
      </c>
      <c r="CR193">
        <v>3</v>
      </c>
      <c r="CS193" t="s">
        <v>63</v>
      </c>
      <c r="CT193">
        <f t="shared" si="152"/>
        <v>20</v>
      </c>
      <c r="CU193">
        <f t="shared" si="153"/>
        <v>3</v>
      </c>
      <c r="CV193">
        <f t="shared" si="154"/>
        <v>4</v>
      </c>
      <c r="CW193">
        <f t="shared" si="155"/>
        <v>5.5</v>
      </c>
      <c r="CX193">
        <f t="shared" si="156"/>
        <v>3.5</v>
      </c>
      <c r="CY193">
        <f t="shared" si="157"/>
        <v>5.5</v>
      </c>
      <c r="CZ193">
        <f t="shared" si="158"/>
        <v>6</v>
      </c>
    </row>
    <row r="194" spans="1:104" x14ac:dyDescent="0.3">
      <c r="A194">
        <f t="shared" si="106"/>
        <v>10</v>
      </c>
      <c r="B194">
        <v>2.7</v>
      </c>
      <c r="C194" t="s">
        <v>62</v>
      </c>
      <c r="I194">
        <f t="shared" si="107"/>
        <v>0</v>
      </c>
      <c r="J194">
        <f t="shared" si="108"/>
        <v>0</v>
      </c>
      <c r="K194">
        <f t="shared" si="109"/>
        <v>0</v>
      </c>
      <c r="L194">
        <f t="shared" si="110"/>
        <v>0</v>
      </c>
      <c r="M194">
        <f t="shared" si="111"/>
        <v>0</v>
      </c>
      <c r="S194">
        <f t="shared" si="112"/>
        <v>0</v>
      </c>
      <c r="T194">
        <f t="shared" si="113"/>
        <v>0</v>
      </c>
      <c r="U194">
        <f t="shared" si="114"/>
        <v>0</v>
      </c>
      <c r="V194">
        <f t="shared" si="115"/>
        <v>0</v>
      </c>
      <c r="W194">
        <f t="shared" si="116"/>
        <v>0</v>
      </c>
      <c r="AC194">
        <f t="shared" si="117"/>
        <v>0</v>
      </c>
      <c r="AD194">
        <f t="shared" si="118"/>
        <v>0</v>
      </c>
      <c r="AE194">
        <f t="shared" si="119"/>
        <v>0</v>
      </c>
      <c r="AF194">
        <f t="shared" si="120"/>
        <v>0</v>
      </c>
      <c r="AG194">
        <f t="shared" si="121"/>
        <v>0</v>
      </c>
      <c r="AK194">
        <f t="shared" si="122"/>
        <v>0</v>
      </c>
      <c r="AL194">
        <f t="shared" si="123"/>
        <v>0</v>
      </c>
      <c r="AM194">
        <f t="shared" si="124"/>
        <v>0</v>
      </c>
      <c r="AN194">
        <f t="shared" si="125"/>
        <v>0</v>
      </c>
      <c r="AQ194">
        <f t="shared" si="126"/>
        <v>0</v>
      </c>
      <c r="AR194">
        <f t="shared" si="127"/>
        <v>0</v>
      </c>
      <c r="AS194">
        <f t="shared" si="128"/>
        <v>0</v>
      </c>
      <c r="AT194">
        <f t="shared" si="129"/>
        <v>0</v>
      </c>
      <c r="AW194">
        <f t="shared" si="130"/>
        <v>0</v>
      </c>
      <c r="AX194">
        <f t="shared" si="131"/>
        <v>0</v>
      </c>
      <c r="AY194">
        <f t="shared" si="132"/>
        <v>0</v>
      </c>
      <c r="AZ194">
        <f t="shared" si="133"/>
        <v>0</v>
      </c>
      <c r="BA194" t="s">
        <v>200</v>
      </c>
      <c r="BB194" t="s">
        <v>80</v>
      </c>
      <c r="BC194" t="s">
        <v>53</v>
      </c>
      <c r="BD194" t="s">
        <v>51</v>
      </c>
      <c r="BF194">
        <f t="shared" si="134"/>
        <v>1</v>
      </c>
      <c r="BG194">
        <f t="shared" si="135"/>
        <v>0</v>
      </c>
      <c r="BH194">
        <f t="shared" si="136"/>
        <v>0</v>
      </c>
      <c r="BI194" t="s">
        <v>67</v>
      </c>
      <c r="BJ194" t="s">
        <v>80</v>
      </c>
      <c r="BK194" t="s">
        <v>51</v>
      </c>
      <c r="BL194" t="s">
        <v>53</v>
      </c>
      <c r="BN194">
        <f t="shared" si="137"/>
        <v>0</v>
      </c>
      <c r="BO194">
        <f t="shared" si="138"/>
        <v>1</v>
      </c>
      <c r="BP194">
        <f t="shared" si="139"/>
        <v>0</v>
      </c>
      <c r="BV194">
        <f t="shared" si="140"/>
        <v>0</v>
      </c>
      <c r="BW194">
        <f t="shared" si="141"/>
        <v>0</v>
      </c>
      <c r="BX194">
        <f t="shared" si="142"/>
        <v>0</v>
      </c>
      <c r="BY194" t="s">
        <v>405</v>
      </c>
      <c r="BZ194" t="s">
        <v>60</v>
      </c>
      <c r="CB194">
        <f t="shared" si="143"/>
        <v>5</v>
      </c>
      <c r="CC194">
        <f t="shared" si="144"/>
        <v>5</v>
      </c>
      <c r="CD194">
        <f t="shared" si="145"/>
        <v>5</v>
      </c>
      <c r="CH194">
        <f t="shared" si="146"/>
        <v>0</v>
      </c>
      <c r="CI194">
        <f t="shared" si="147"/>
        <v>0</v>
      </c>
      <c r="CJ194">
        <f t="shared" si="148"/>
        <v>0</v>
      </c>
      <c r="CN194">
        <f t="shared" si="149"/>
        <v>0</v>
      </c>
      <c r="CO194">
        <f t="shared" si="150"/>
        <v>0</v>
      </c>
      <c r="CP194">
        <f t="shared" si="151"/>
        <v>0</v>
      </c>
      <c r="CR194">
        <v>1</v>
      </c>
      <c r="CS194" t="s">
        <v>88</v>
      </c>
      <c r="CT194">
        <f t="shared" si="152"/>
        <v>15</v>
      </c>
      <c r="CU194">
        <f t="shared" si="153"/>
        <v>0</v>
      </c>
      <c r="CV194">
        <f t="shared" si="154"/>
        <v>0</v>
      </c>
      <c r="CW194">
        <f t="shared" si="155"/>
        <v>5</v>
      </c>
      <c r="CX194">
        <f t="shared" si="156"/>
        <v>0</v>
      </c>
      <c r="CY194">
        <f t="shared" si="157"/>
        <v>5</v>
      </c>
      <c r="CZ194">
        <f t="shared" si="158"/>
        <v>2</v>
      </c>
    </row>
    <row r="195" spans="1:104" x14ac:dyDescent="0.3">
      <c r="A195">
        <f t="shared" ref="A195:A258" si="159">IF(B195 &gt;= 3.7, 25, IF(B195 &gt;= 3.3, 20, IF(B195 &gt;= 3, 15, IF(B195 &gt;= 2, 10, 0))))</f>
        <v>10</v>
      </c>
      <c r="B195">
        <v>2.4</v>
      </c>
      <c r="C195" t="s">
        <v>49</v>
      </c>
      <c r="D195" t="s">
        <v>173</v>
      </c>
      <c r="E195" t="s">
        <v>51</v>
      </c>
      <c r="F195" t="s">
        <v>52</v>
      </c>
      <c r="G195" t="s">
        <v>53</v>
      </c>
      <c r="I195">
        <f t="shared" ref="I195:I258" si="160">IF(ISBLANK(D195),0,IF(F195="universitylevel",IF(E195="team",IF(G195="1st",IF(H195="leader",3,4),IF(G195="2nd",IF(H195="leader",2,3),IF(G195="3rd",IF(H195="leader",1,3),IF(H195="leader",0.5,1)))),0),IF(F195="nationallevel",IF(E195="team",IF(G195="1st",IF(H195="leader",4,5),IF(G195="2nd",IF(H195="leader",3,4),IF(G195="3rd",IF(H195="leader",2,3),IF(H195="leader",0.5,1)))),0),IF(E195="team",IF(G195="1st",IF(H195="leader",5,10),IF(G195="2nd",IF(H195="leader",4,5),IF(G195="3rd",IF(H195="leader",3,4),IF(H195="leader",0.5,1)))),0))))</f>
        <v>1</v>
      </c>
      <c r="J195">
        <f t="shared" ref="J195:J258" si="161">IF(ISBLANK(D195),0,IF(F195="universitylevel",IF(E195="team",IF(G195="1st",IF(H195="leader",3,0),IF(G195="2nd",IF(H195="leader",2,0),IF(G195="3rd",IF(H195="leader",1,0),IF(H195="leader",0.5,0)))),0),IF(F195="nationallevel",IF(E195="team",IF(G195="1st",IF(H195="leader",4,0),IF(G195="2nd",IF(H195="leader",3,0),IF(G195="3rd",IF(H195="leader",2,0),IF(H195="leader",0.5,0)))),0),IF(E195="team",IF(G195="1st",IF(H195="leader",5,0),IF(G195="2nd",IF(H195="leader",4,0),IF(G195="3rd",IF(H195="leader",3,0),IF(H195="leader",0.5,0)))),0))))</f>
        <v>0</v>
      </c>
      <c r="K195">
        <f t="shared" ref="K195:K258" si="162">IF(ISBLANK(D195),0,IF(F195="universitylevel",IF(E195="team",IF(G195="1st",IF(H195="leader",3,3),IF(G195="2nd",IF(H195="leader",2,2),IF(G195="3rd",IF(H195="leader",1,1),IF(H195="leader",0.5,0.5)))),IF(G195="1st",5,IF(G195="2nd",2,IF(G195="3rd",1,0.5)))),IF(F195="nationallevel",IF(E195="team",IF(G195="1st",IF(H195="leader",4,5),IF(G195="2nd",IF(H195="leader",3,3),IF(G195="3rd",IF(H195="leader",2,2),IF(H195="leader",0.5,0.5)))),IF(G195="1st",5,IF(G195="2nd",5,IF(G195="3rd",2,0.5)))),IF(E195="team",IF(G195="1st",IF(H195="leader",5,5),IF(G195="2nd",IF(H195="leader",4,5),IF(G195="3rd",IF(H195="leader",3,3),IF(H195="leader",0.5,0.5)))),IF(G195="1st",5,IF(G195="2nd",5,IF(G195="3rd",5,0.5)))))))</f>
        <v>0.5</v>
      </c>
      <c r="L195">
        <f t="shared" ref="L195:L258" si="163">IF(ISBLANK(D195),0,IF(F195="universitylevel",IF(E195="team",IF(G195="1st",IF(H195="leader",3,4),IF(G195="2nd",IF(H195="leader",2,3),IF(G195="3rd",IF(H195="leader",1,1),IF(H195="leader",0.5,0.5)))),IF(G195="1st",5,IF(G195="2nd",5,IF(G195="3rd",3,1)))),IF(F195="nationallevel",IF(E195="team",IF(G195="1st",IF(H195="leader",4,5),IF(G195="2nd",IF(H195="leader",3,4),IF(G195="3rd",IF(H195="leader",2,3),IF(H195="leader",0.5,0.5)))),IF(G195="1st",10,IF(G195="2nd",5,IF(G195="3rd",5,1)))),IF(E195="team",IF(G195="1st",IF(H195="leader",5,5),IF(G195="2nd",IF(H195="leader",4,5),IF(G195="3rd",IF(H195="leader",3,4),IF(H195="leader",0.5,0.5)))),IF(G195="1st",15,IF(G195="2nd",10,IF(G195="3rd",5,1)))))))</f>
        <v>0.5</v>
      </c>
      <c r="M195">
        <f t="shared" ref="M195:M258" si="164">IF(ISBLANK(D195),0,IF(F195="universitylevel",IF(E195="team",IF(G195="1st",IF(H195="leader",3,4),IF(G195="2nd",IF(H195="leader",2,2),IF(G195="3rd",IF(H195="leader",1,1),IF(H195="leader",0.5,0.5)))),IF(G195="1st",5,IF(G195="2nd",3,IF(G195="3rd",1,1)))),IF(F195="nationallevel",IF(E195="team",IF(G195="1st",IF(H195="leader",4,5),IF(G195="2nd",IF(H195="leader",3,4),IF(G195="3rd",IF(H195="leader",2,2),IF(H195="leader",0.5,0.5)))),IF(G195="1st",5,IF(G195="2nd",5,IF(G195="3rd",3,1)))),IF(E195="team",IF(G195="1st",IF(H195="leader",5,5),IF(G195="2nd",IF(H195="leader",4,3),IF(G195="3rd",IF(H195="leader",3,4),IF(H195="leader",0.5,0.5)))),IF(G195="1st",5,IF(G195="2nd",5,IF(G195="3rd",5,1)))))))</f>
        <v>0.5</v>
      </c>
      <c r="S195">
        <f t="shared" ref="S195:S258" si="165">IF(ISBLANK(N195),0,IF(P195="universitylevel",IF(O195="team",IF(Q195="1st",IF(R195="leader",3,4),IF(Q195="2nd",IF(R195="leader",2,3),IF(Q195="3rd",IF(R195="leader",1,3),IF(R195="leader",0.5,1)))),0),IF(P195="nationallevel",IF(O195="team",IF(Q195="1st",IF(R195="leader",4,5),IF(Q195="2nd",IF(R195="leader",3,4),IF(Q195="3rd",IF(R195="leader",2,3),IF(R195="leader",0.5,1)))),0),IF(O195="team",IF(Q195="1st",IF(R195="leader",5,10),IF(Q195="2nd",IF(R195="leader",4,5),IF(Q195="3rd",IF(R195="leader",3,4),IF(R195="leader",0.5,1)))),0))))</f>
        <v>0</v>
      </c>
      <c r="T195">
        <f t="shared" ref="T195:T258" si="166">IF(ISBLANK(N195),0,IF(P195="universitylevel",IF(O195="team",IF(Q195="1st",IF(R195="leader",3,0),IF(Q195="2nd",IF(R195="leader",2,0),IF(Q195="3rd",IF(R195="leader",1,0),IF(R195="leader",0.5,0)))),0),IF(P195="nationallevel",IF(O195="team",IF(Q195="1st",IF(R195="leader",4,0),IF(Q195="2nd",IF(R195="leader",3,0),IF(Q195="3rd",IF(R195="leader",2,0),IF(R195="leader",0.5,0)))),0),IF(O195="team",IF(Q195="1st",IF(R195="leader",5,0),IF(Q195="2nd",IF(R195="leader",4,0),IF(Q195="3rd",IF(R195="leader",3,0),IF(R195="leader",0.5,0)))),0))))</f>
        <v>0</v>
      </c>
      <c r="U195">
        <f t="shared" ref="U195:U258" si="167">IF(ISBLANK(N195),0,IF(P195="universitylevel",IF(O195="team",IF(Q195="1st",IF(R195="leader",3,4),IF(Q195="2nd",IF(R195="leader",2,3),IF(Q195="3rd",IF(R195="leader",1,1),IF(R195="leader",0.5,0.5)))),IF(Q195="1st",5,IF(Q195="2nd",5,IF(Q195="3rd",3,1)))),IF(P195="nationallevel",IF(O195="team",IF(Q195="1st",IF(R195="leader",4,5),IF(Q195="2nd",IF(R195="leader",3,4),IF(Q195="3rd",IF(R195="leader",2,3),IF(R195="leader",0.5,0.5)))),IF(Q195="1st",10,IF(Q195="2nd",5,IF(Q195="3rd",5,1)))),IF(O195="team",IF(Q195="1st",IF(R195="leader",5,5),IF(Q195="2nd",IF(R195="leader",4,5),IF(Q195="3rd",IF(R195="leader",3,4),IF(R195="leader",0.5,0.5)))),IF(Q195="1st",15,IF(Q195="2nd",10,IF(Q195="3rd",5,1)))))))</f>
        <v>0</v>
      </c>
      <c r="V195">
        <f t="shared" ref="V195:V258" si="168">IF(ISBLANK(N195),0,IF(P195="universitylevel",IF(O195="team",IF(Q195="1st",IF(R195="leader",3,4),IF(Q195="2nd",IF(R195="leader",2,2),IF(Q195="3rd",IF(R195="leader",1,1),IF(R195="leader",0.5,0.5)))),IF(Q195="1st",5,IF(Q195="2nd",3,IF(Q195="3rd",1,1)))),IF(P195="nationallevel",IF(O195="team",IF(Q195="1st",IF(R195="leader",4,5),IF(Q195="2nd",IF(R195="leader",3,4),IF(Q195="3rd",IF(R195="leader",2,2),IF(R195="leader",0.5,0.5)))),IF(Q195="1st",5,IF(Q195="2nd",5,IF(Q195="3rd",3,1)))),IF(O195="team",IF(Q195="1st",IF(R195="leader",5,5),IF(Q195="2nd",IF(R195="leader",4,3),IF(Q195="3rd",IF(R195="leader",3,4),IF(R195="leader",0.5,0.5)))),IF(Q195="1st",5,IF(Q195="2nd",5,IF(Q195="3rd",5,1)))))))</f>
        <v>0</v>
      </c>
      <c r="W195">
        <f t="shared" ref="W195:W258" si="169">IF(ISBLANK(N195),0,IF(P195="universitylevel",IF(O195="team",IF(Q195="1st",IF(R195="leader",3,3),IF(Q195="2nd",IF(R195="leader",2,2),IF(Q195="3rd",IF(R195="leader",1,1),IF(R195="leader",0.5,0.5)))),IF(Q195="1st",5,IF(Q195="2nd",2,IF(Q195="3rd",1,0.5)))),IF(P195="nationallevel",IF(O195="team",IF(Q195="1st",IF(R195="leader",4,5),IF(Q195="2nd",IF(R195="leader",3,3),IF(Q195="3rd",IF(R195="leader",2,2),IF(R195="leader",0.5,0.5)))),IF(Q195="1st",5,IF(Q195="2nd",5,IF(Q195="3rd",2,0.5)))),IF(O195="team",IF(Q195="1st",IF(R195="leader",5,5),IF(Q195="2nd",IF(R195="leader",4,5),IF(Q195="3rd",IF(R195="leader",3,3),IF(R195="leader",0.5,0.5)))),IF(Q195="1st",5,IF(Q195="2nd",5,IF(Q195="3rd",5,0.5)))))))</f>
        <v>0</v>
      </c>
      <c r="AC195">
        <f t="shared" ref="AC195:AC258" si="170">IF(ISBLANK(X195),0,IF(Z195="universitylevel",IF(Y195="team",IF(AA195="1st",IF(AB195="leader",3,4),IF(AA195="2nd",IF(AB195="leader",2,3),IF(AA195="3rd",IF(AB195="leader",1,3),IF(AB195="leader",0.5,1)))),0),IF(Z195="nationallevel",IF(Y195="team",IF(AA195="1st",IF(AB195="leader",4,5),IF(AA195="2nd",IF(AB195="leader",3,4),IF(AA195="3rd",IF(AB195="leader",2,3),IF(AB195="leader",0.5,1)))),0),IF(Y195="team",IF(AA195="1st",IF(AB195="leader",5,10),IF(AA195="2nd",IF(AB195="leader",4,5),IF(AA195="3rd",IF(AB195="leader",3,4),IF(AB195="leader",0.5,1)))),0))))</f>
        <v>0</v>
      </c>
      <c r="AD195">
        <f t="shared" ref="AD195:AD258" si="171">IF(ISBLANK(X195),0,IF(Z195="universitylevel",IF(Y195="team",IF(AA195="1st",IF(AB195="leader",3,0),IF(AA195="2nd",IF(AB195="leader",2,0),IF(AA195="3rd",IF(AB195="leader",1,0),IF(AB195="leader",0.5,0)))),0),IF(Z195="nationallevel",IF(Y195="team",IF(AA195="1st",IF(AB195="leader",4,0),IF(AA195="2nd",IF(AB195="leader",3,0),IF(AA195="3rd",IF(AB195="leader",2,0),IF(AB195="leader",0.5,0)))),0),IF(Y195="team",IF(AA195="1st",IF(AB195="leader",5,0),IF(AA195="2nd",IF(AB195="leader",4,0),IF(AA195="3rd",IF(AB195="leader",3,0),IF(AB195="leader",0.5,0)))),0))))</f>
        <v>0</v>
      </c>
      <c r="AE195">
        <f t="shared" ref="AE195:AE258" si="172">IF(ISBLANK(X195),0,IF(Z195="universitylevel",IF(Y195="team",IF(AA195="1st",IF(AB195="leader",3,4),IF(AA195="2nd",IF(AB195="leader",2,3),IF(AA195="3rd",IF(AB195="leader",1,1),IF(AB195="leader",0.5,0.5)))),IF(AA195="1st",5,IF(AA195="2nd",5,IF(AA195="3rd",3,1)))),IF(Z195="nationallevel",IF(Y195="team",IF(AA195="1st",IF(AB195="leader",4,5),IF(AA195="2nd",IF(AB195="leader",3,4),IF(AA195="3rd",IF(AB195="leader",2,3),IF(AB195="leader",0.5,0.5)))),IF(AA195="1st",10,IF(AA195="2nd",5,IF(AA195="3rd",5,1)))),IF(Y195="team",IF(AA195="1st",IF(AB195="leader",5,5),IF(AA195="2nd",IF(AB195="leader",4,5),IF(AA195="3rd",IF(AB195="leader",3,4),IF(AB195="leader",0.5,0.5)))),IF(AA195="1st",15,IF(AA195="2nd",10,IF(AA195="3rd",5,1)))))))</f>
        <v>0</v>
      </c>
      <c r="AF195">
        <f t="shared" ref="AF195:AF258" si="173">IF(ISBLANK(X195),0,IF(Z195="universitylevel",IF(Y195="team",IF(AA195="1st",IF(AB195="leader",3,4),IF(AA195="2nd",IF(AB195="leader",2,2),IF(AA195="3rd",IF(AB195="leader",1,1),IF(AB195="leader",0.5,0.5)))),IF(AA195="1st",5,IF(AA195="2nd",3,IF(AA195="3rd",1,1)))),IF(Z195="nationallevel",IF(Y195="team",IF(AA195="1st",IF(AB195="leader",4,5),IF(AA195="2nd",IF(AB195="leader",3,4),IF(AA195="3rd",IF(AB195="leader",2,2),IF(AB195="leader",0.5,0.5)))),IF(AA195="1st",5,IF(AA195="2nd",5,IF(AA195="3rd",3,1)))),IF(Y195="team",IF(AA195="1st",IF(AB195="leader",5,5),IF(AB195="2nd",IF(AB195="leader",4,3),IF(AA195="3rd",IF(AB195="leader",3,4),IF(AB195="leader",0.5,0.5)))),IF(AA195="1st",5,IF(AA195="2nd",5,IF(AA195="3rd",5,1)))))))</f>
        <v>0</v>
      </c>
      <c r="AG195">
        <f t="shared" ref="AG195:AG258" si="174">IF(ISBLANK(X195),0,IF(Z195="universitylevel",IF(Y195="team",IF(AA195="1st",IF(AB195="leader",3,3),IF(AA195="2nd",IF(AB195="leader",2,2),IF(AA195="3rd",IF(AB195="leader",1,1),IF(AB195="leader",0.5,0.5)))),IF(AA195="1st",5,IF(AA195="2nd",2,IF(AA195="3rd",1,0.5)))),IF(Z195="nationallevel",IF(Y195="team",IF(AA195="1st",IF(AB195="leader",4,5),IF(AA195="2nd",IF(AB195="leader",3,3),IF(AA195="3rd",IF(AB195="leader",2,2),IF(AB195="leader",0.5,0.5)))),IF(AA195="1st",5,IF(AA195="2nd",5,IF(AA195="3rd",2,0.5)))),IF(Y195="team",IF(AA195="1st",IF(AB195="leader",5,5),IF(AA195="2nd",IF(AB195="leader",4,5),IF(AA195="3rd",IF(AB195="leader",3,3),IF(AB195="leader",0.5,0.5)))),IF(AA195="1st",5,IF(AA195="2nd",5,IF(AA195="3rd",5,0.5)))))))</f>
        <v>0</v>
      </c>
      <c r="AI195" t="s">
        <v>50</v>
      </c>
      <c r="AJ195" t="s">
        <v>54</v>
      </c>
      <c r="AK195">
        <f t="shared" ref="AK195:AK258" si="175">IF(ISBLANK(AI195),0,IF(AJ195="president",5,IF(AJ195="lead",4,3)))</f>
        <v>3</v>
      </c>
      <c r="AL195">
        <f t="shared" ref="AL195:AL258" si="176">IF(ISBLANK(AI195),0,IF(AJ195="president",5,IF(AJ195="lead",3,0)))</f>
        <v>0</v>
      </c>
      <c r="AM195">
        <f t="shared" ref="AM195:AM258" si="177">IF(ISBLANK(AI195),0,IF(AJ195="president",3,IF(AJ195="lead",2,1)))</f>
        <v>1</v>
      </c>
      <c r="AN195">
        <f t="shared" ref="AN195:AN258" si="178">IF(ISBLANK(AI195),0,IF(AJ195="president",2,IF(AJ195="lead",1,1)))</f>
        <v>1</v>
      </c>
      <c r="AQ195">
        <f t="shared" ref="AQ195:AQ258" si="179">IF(ISBLANK(AO195),0,IF(AP195="president",5,IF(AP195="lead",4,3)))</f>
        <v>0</v>
      </c>
      <c r="AR195">
        <f t="shared" ref="AR195:AR258" si="180">IF(ISBLANK(AO195),0,IF(AP195="president",5,IF(AP195="lead",3,0)))</f>
        <v>0</v>
      </c>
      <c r="AS195">
        <f t="shared" ref="AS195:AS258" si="181">IF(ISBLANK(AO195),0,IF(AP195="president",3,IF(AP195="lead",2,1)))</f>
        <v>0</v>
      </c>
      <c r="AT195">
        <f t="shared" ref="AT195:AT258" si="182">IF(ISBLANK(AO195),0,IF(AP195="president",3,IF(AP195="lead",2,1)))</f>
        <v>0</v>
      </c>
      <c r="AW195">
        <f t="shared" ref="AW195:AW258" si="183">IF(ISBLANK(AU195),0,IF(AV195="president",5,IF(AV195="lead",4,3)))</f>
        <v>0</v>
      </c>
      <c r="AX195">
        <f t="shared" ref="AX195:AX258" si="184">IF(ISBLANK(AU195),0,IF(AV195="president",5,IF(AV195="lead",3,0)))</f>
        <v>0</v>
      </c>
      <c r="AY195">
        <f t="shared" ref="AY195:AY258" si="185">IF(ISBLANK(AU195),0,IF(AV195="president",3,IF(AV195="lead",2,1)))</f>
        <v>0</v>
      </c>
      <c r="AZ195">
        <f t="shared" ref="AZ195:AZ258" si="186">IF(ISBLANK(AU195),0,IF(AV195="president",3,IF(AV195="lead",2,1)))</f>
        <v>0</v>
      </c>
      <c r="BF195">
        <f t="shared" ref="BF195:BF258" si="187">(IF(ISBLANK(BA195),0,IF(BD195="team",IF(BB195="universitylevel",IF(BC195="1st",IF(BE195="captain",2,IF(BE195="vicecaptain",3,4)),IF(BC195="2nd",IF(BE195="captain",1,IF(BE195="vicecaptain",2,3)),IF(BC195="3rd",IF(BE195="captain",1,IF(BE195="vicecaptain",1.5,3)),IF(BE195="captain",1,IF(BE195="vicecaptain",1.5,1))))),0),0)))+(IF(ISBLANK(BA195),0,IF(BD195="team",IF(BB195="nationallevel",IF(BC195="1st",IF(BE195="captain",2,IF(BE195="vicecaptain",3,4)),IF(BC195="2nd",IF(BE195="captain",2,IF(BE195="vicecaptain",3,4)),IF(BC195="3rd",IF(BE195="captain",1,IF(BE195="vicecaptain",2,3)),IF(BE195="captain",1,IF(BE195="vicecaptain",1.5,1))))),0),0)))+(IF(ISBLANK(BA195),0,IF(BD195="team",IF(BB195="internationallevel",IF(BC195="1st",IF(BE195="captain",2,IF(BE195="vicecaptain",3,5)),IF(BC195="2nd",IF(BE195="captain",2,IF(BE195="vicecaptain",3,4)),IF(BC195="3rd",IF(BE195="captain",2,IF(BE195="vicecaptain",3,4)),IF(BE195="captain",1,IF(BE195="vicecaptain",1.5,1))))),0),0)))</f>
        <v>0</v>
      </c>
      <c r="BG195">
        <f t="shared" ref="BG195:BG258" si="188">IF(ISBLANK(BA195),0,IF(BD195="team",IF(BB195="universitylevel",IF(BC195="1st",IF(BE195="captain",2,IF(BE195="vicecaptain",1,0)),IF(BC195="2nd",IF(BE195="captain",2,IF(BE195="vicecaptain",1,0)),IF(BC195="3rd",IF(BE195="captain",1,IF(BE195="vicecaptain",0.5,0)),IF(BE195="captain",0.5,0)))),IF(BB195="nationallevel",IF(BC195="1st",IF(BE195="captain",3,IF(BE195="vicecaptain",2,0)),IF(BC195="2nd",IF(BE195="captain",2,IF(BE195="vicecaptain",1,0)),IF(BC195="3rd",IF(BE195="captain",2,IF(BE195="vicecaptain",1,0)),IF(BE195="captain",0.5,0)))),IF(BC195="1st",IF(BE195="captain",3,IF(BE195="vicecaptain",2,0)),IF(BC195="2nd",IF(BE195="captain",3,IF(BE195="vicecaptain",2,0)),IF(BC195="3rd",IF(BE195="captain",2,IF(BE195="vicecaptain",1,0)),IF(BE195="captain",0.5,0)))))),0))</f>
        <v>0</v>
      </c>
      <c r="BH195">
        <f t="shared" ref="BH195:BH258" si="189">IF(ISBLANK(BA195),0,IF(BD195="team",IF(BB195="universitylevel",IF(BC195="1st",IF(BE195="captain",3,IF(BE195="vicecaptain",3,3)),IF(BC195="2nd",IF(BE195="captain",3,IF(BE195="vicecaptain",3,3)),IF(BC195="3rd",IF(BE195="captain",3,IF(BE195="vicecaptain",3,2)),IF(BE195="captain",0.5,IF(BE195="vicecaptain",0.5,1))))),0),IF(BB195="universitylevel",IF(BC195="1st",7,IF(BC195="2nd",6,IF(BC195="3rd",5,2))))))</f>
        <v>0</v>
      </c>
      <c r="BN195">
        <f t="shared" ref="BN195:BN258" si="190">IF(ISBLANK(BI195),0,IF(BK195="team",IF(BJ195="universitylevel",IF(BL195="1st",IF(BM195="captain",2,IF(BM195="vicecaptain",1,0)),IF(BL195="2nd",IF(BM195="captain",2,IF(BM195="vicecaptain",1,0)),IF(BL195="3rd",IF(BM195="captain",1,IF(BM195="vicecaptain",0.5,0)),IF(BM195="captain",0.5,0)))),IF(BJ195="nationallevel",IF(BL195="1st",IF(BM195="captain",3,IF(BM195="vicecaptain",2,0)),IF(BL195="2nd",IF(BM195="captain",2,IF(BM195="vicecaptain",1,0)),IF(BL195="3rd",IF(BM195="captain",2,IF(BM195="vicecaptain",1,0)),IF(BM195="captain",0.5,0)))),IF(BL195="1st",IF(BM195="captain",3,IF(BM195="vicecaptain",2,0)),IF(BL195="2nd",IF(BM195="captain",3,IF(BM195="vicecaptain",2,0)),IF(BM195="3rd",IF(BM195="captain",2,IF(BM195="vicecaptain",1,0)),IF(BM195="captain",0.5,0)))))),0))</f>
        <v>0</v>
      </c>
      <c r="BO195">
        <f t="shared" ref="BO195:BO258" si="191">(IF(ISBLANK(BI195),0,IF(BK195="team",IF(BJ195="universitylevel",IF(BL195="1st",IF(BM195="captain",2,IF(BM195="vicecaptain",3,4)),IF(BL195="2nd",IF(BM195="captain",1,IF(BM195="vicecaptain",2,3)),IF(BL195="3rd",IF(BM195="captain",1,IF(BM195="vicecaptain",1.5,3)),IF(BM195="captain",1,IF(BM195="vicecaptain",1.5,1))))),0),0)))+(IF(ISBLANK(BI195),0,IF(BK195="team",IF(BJ195="nationallevel",IF(BL195="1st",IF(BM195="captain",2,IF(BM195="vicecaptain",3,4)),IF(BL195="2nd",IF(BM195="captain",2,IF(BM195="vicecaptain",3,4)),IF(BL195="3rd",IF(BM195="captain",1,IF(BM195="vicecaptain",2,3)),IF(BM195="captain",1,IF(BM195="vicecaptain",1.5,1))))),0),0)))+(IF(ISBLANK(BI195),0,IF(BK195="team",IF(BJ195="internationallevel",IF(BL195="1st",IF(BM195="captain",2,IF(BM195="vicecaptain",3,5)),IF(BL195="2nd",IF(BM195="captain",2,IF(BM195="vicecaptain",3,4)),IF(BL195="3rd",IF(BM195="captain",2,IF(BM195="vicecaptain",3,4)),IF(BM195="captain",1,IF(BM195="vicecaptain",1.5,1))))),0),0)))</f>
        <v>0</v>
      </c>
      <c r="BP195">
        <f t="shared" ref="BP195:BP258" si="192">IF(ISBLANK(BI195),0,IF(BK195="team",IF(BJ195="universitylevel",IF(BL195="1st",IF(BM195="captain",3,IF(BM195="vicecaptain",3,3)),IF(BL195="2nd",IF(BM195="captain",3,IF(BM195="vicecaptain",3,3)),IF(BL195="3rd",IF(BM195="captain",3,IF(BM195="vicecaptain",3,2)),IF(BM195="captain",0.5,IF(BM195="vicecaptain",0.5,1))))),0),IF(BJ195="universitylevel",IF(BL195="1st",7,IF(BL195="2nd",6,IF(BL195="3rd",5,2))))))</f>
        <v>0</v>
      </c>
      <c r="BV195">
        <f t="shared" ref="BV195:BV258" si="193">IF(ISBLANK(BQ195),0,IF(BS195="team",IF(BR195="universitylevel",IF(BT195="1st",IF(BU195="captain",2,IF(BU195="vicecaptain",1,0)),IF(BT195="2nd",IF(BU195="captain",2,IF(BU195="vicecaptain",1,0)),IF(BT195="3rd",IF(BU195="captain",1,IF(BU195="vicecaptain",0.5,0)),IF(BU195="captain",0.5,0)))),IF(BR195="nationallevel",IF(BT195="1st",IF(BU195="captain",3,IF(BU195="vicecaptain",2,0)),IF(BT195="2nd",IF(BU195="captain",2,IF(BU195="vicecaptain",1,0)),IF(BT195="3rd",IF(BU195="captain",2,IF(BU195="vicecaptain",1,0)),IF(BU195="captain",0.5,0)))),IF(BT195="1st",IF(BU195="captain",3,IF(BU195="vicecaptain",2,0)),IF(BT195="2nd",IF(BU195="captain",3,IF(BU195="vicecaptain",2,0)),IF(BT195="3rd",IF(BU195="captain",2,IF(BU195="vicecaptain",1,0)),IF(BU195="captain",0.5,0)))))),0))</f>
        <v>0</v>
      </c>
      <c r="BW195">
        <f t="shared" ref="BW195:BW258" si="194">(IF(ISBLANK(BQ195),0,IF(BS195="team",IF(BR195="universitylevel",IF(BT195="1st",IF(BU195="captain",2,IF(BU195="vicecaptain",3,4)),IF(BT195="2nd",IF(BU195="captain",1,IF(BU195="vicecaptain",2,3)),IF(BT195="3rd",IF(BU195="captain",1,IF(BU195="vicecaptain",1.5,3)),IF(BU195="captain",1,IF(BU195="vicecaptain",1.5,1))))),0),0)))+(IF(ISBLANK(BQ195),0,IF(BS195="team",IF(BR195="nationallevel",IF(BT195="1st",IF(BU195="captain",2,IF(BU195="vicecaptain",3,4)),IF(BT195="2nd",IF(BU195="captain",2,IF(BU195="vicecaptain",3,4)),IF(BT195="3rd",IF(BU195="captain",1,IF(BU195="vicecaptain",2,3)),IF(BU195="captain",1,IF(BU195="vicecaptain",1.5,1))))),0),0)))+(IF(ISBLANK(BQ195),0,IF(BS195="team",IF(BR195="internationallevel",IF(BT195="1st",IF(BU195="captain",2,IF(BU195="vicecaptain",3,5)),IF(BT195="2nd",IF(BU195="captain",2,IF(BU195="vicecaptain",3,4)),IF(BT195="3rd",IF(BU195="captain",2,IF(BU195="vicecaptain",3,4)),IF(BU195="captain",1,IF(BU195="vicecaptain",1.5,1))))),0),0)))</f>
        <v>0</v>
      </c>
      <c r="BX195">
        <f t="shared" ref="BX195:BX258" si="195">IF(ISBLANK(BQ195),0,IF(BS195="team",IF(BR195="universitylevel",IF(BT195="1st",IF(BU195="captain",3,IF(BU195="vicecaptain",3,3)),IF(BT195="2nd",IF(BU195="captain",3,IF(BU195="vicecaptain",3,3)),IF(BT195="3rd",IF(BU195="captain",3,IF(BU195="vicecaptain",3,2)),IF(BU195="captain",0.5,IF(BU195="vicecaptain",0.5,1))))),0),IF(BR195="universitylevel",IF(BT195="1st",7,IF(BT195="2nd",6,IF(BT195="3rd",5,2))))))</f>
        <v>0</v>
      </c>
      <c r="BY195" t="s">
        <v>406</v>
      </c>
      <c r="BZ195" t="s">
        <v>60</v>
      </c>
      <c r="CB195">
        <f t="shared" ref="CB195:CB258" si="196">IF(ISBLANK(BY195),0,IF(BZ195="expert",10,IF(BZ195="intermediate",10,5)))</f>
        <v>5</v>
      </c>
      <c r="CC195">
        <f t="shared" ref="CC195:CC258" si="197">IF(ISBLANK(BY195),0,IF(BZ195="expert",10,IF(BZ195="intermediate",5,5)))</f>
        <v>5</v>
      </c>
      <c r="CD195">
        <f t="shared" ref="CD195:CD258" si="198">IF(ISBLANK(BY195),0,5)</f>
        <v>5</v>
      </c>
      <c r="CH195">
        <f t="shared" ref="CH195:CH258" si="199">IF(ISBLANK(CE195),0,IF(CF195="expert",10,IF(CF195="intermediate",10,5)))</f>
        <v>0</v>
      </c>
      <c r="CI195">
        <f t="shared" ref="CI195:CI258" si="200">IF(ISBLANK(CE195),0,IF(CF195="expert",10,IF(CF195="intermediate",5,5)))</f>
        <v>0</v>
      </c>
      <c r="CJ195">
        <f t="shared" ref="CJ195:CJ258" si="201">IF(ISBLANK(CE196),0,5)</f>
        <v>0</v>
      </c>
      <c r="CN195">
        <f t="shared" ref="CN195:CN258" si="202">IF(ISBLANK(CK195),0,IF(CL195="expert",10,IF(CL195="intermediate",10,5)))</f>
        <v>0</v>
      </c>
      <c r="CO195">
        <f t="shared" ref="CO195:CO258" si="203">IF(ISBLANK(CK195),0,IF(CL195="expert",10,IF(CL195="intermediate",5,5)))</f>
        <v>0</v>
      </c>
      <c r="CP195">
        <f t="shared" ref="CP195:CP258" si="204">IF(ISBLANK(CK195),0,5)</f>
        <v>0</v>
      </c>
      <c r="CR195">
        <v>1</v>
      </c>
      <c r="CS195" t="s">
        <v>88</v>
      </c>
      <c r="CT195">
        <f t="shared" ref="CT195:CT258" si="205">A195+CB195+CH195+CN195</f>
        <v>15</v>
      </c>
      <c r="CU195">
        <f t="shared" ref="CU195:CU258" si="206">J195+T195+AD195+AL195+AR195+AX195+BG195+BN195+BV195</f>
        <v>0</v>
      </c>
      <c r="CV195">
        <f t="shared" ref="CV195:CV258" si="207">AK195+AQ195+AW195</f>
        <v>3</v>
      </c>
      <c r="CW195">
        <f t="shared" ref="CW195:CW258" si="208">L195+U195+AE195+CC195+CI195+CO195</f>
        <v>5.5</v>
      </c>
      <c r="CX195">
        <f t="shared" ref="CX195:CX258" si="209">M195+V195+AF195+AN195+AT195+AZ195+BH195+BP195+BX195</f>
        <v>1.5</v>
      </c>
      <c r="CY195">
        <f t="shared" ref="CY195:CY258" si="210">K195+W195+AG195+CD195+CJ195+CP195</f>
        <v>5.5</v>
      </c>
      <c r="CZ195">
        <f t="shared" ref="CZ195:CZ258" si="211">I195+S195+AC195+AM195+AS195+AY195+BF195+BO195+BW195</f>
        <v>2</v>
      </c>
    </row>
    <row r="196" spans="1:104" x14ac:dyDescent="0.3">
      <c r="A196">
        <f t="shared" si="159"/>
        <v>10</v>
      </c>
      <c r="B196">
        <v>2.9</v>
      </c>
      <c r="C196" t="s">
        <v>49</v>
      </c>
      <c r="D196" t="s">
        <v>91</v>
      </c>
      <c r="E196" t="s">
        <v>51</v>
      </c>
      <c r="F196" t="s">
        <v>80</v>
      </c>
      <c r="G196" t="s">
        <v>53</v>
      </c>
      <c r="I196">
        <f t="shared" si="160"/>
        <v>1</v>
      </c>
      <c r="J196">
        <f t="shared" si="161"/>
        <v>0</v>
      </c>
      <c r="K196">
        <f t="shared" si="162"/>
        <v>0.5</v>
      </c>
      <c r="L196">
        <f t="shared" si="163"/>
        <v>0.5</v>
      </c>
      <c r="M196">
        <f t="shared" si="164"/>
        <v>0.5</v>
      </c>
      <c r="S196">
        <f t="shared" si="165"/>
        <v>0</v>
      </c>
      <c r="T196">
        <f t="shared" si="166"/>
        <v>0</v>
      </c>
      <c r="U196">
        <f t="shared" si="167"/>
        <v>0</v>
      </c>
      <c r="V196">
        <f t="shared" si="168"/>
        <v>0</v>
      </c>
      <c r="W196">
        <f t="shared" si="169"/>
        <v>0</v>
      </c>
      <c r="AC196">
        <f t="shared" si="170"/>
        <v>0</v>
      </c>
      <c r="AD196">
        <f t="shared" si="171"/>
        <v>0</v>
      </c>
      <c r="AE196">
        <f t="shared" si="172"/>
        <v>0</v>
      </c>
      <c r="AF196">
        <f t="shared" si="173"/>
        <v>0</v>
      </c>
      <c r="AG196">
        <f t="shared" si="174"/>
        <v>0</v>
      </c>
      <c r="AI196" t="s">
        <v>149</v>
      </c>
      <c r="AJ196" t="s">
        <v>55</v>
      </c>
      <c r="AK196">
        <f t="shared" si="175"/>
        <v>4</v>
      </c>
      <c r="AL196">
        <f t="shared" si="176"/>
        <v>3</v>
      </c>
      <c r="AM196">
        <f t="shared" si="177"/>
        <v>2</v>
      </c>
      <c r="AN196">
        <f t="shared" si="178"/>
        <v>1</v>
      </c>
      <c r="AQ196">
        <f t="shared" si="179"/>
        <v>0</v>
      </c>
      <c r="AR196">
        <f t="shared" si="180"/>
        <v>0</v>
      </c>
      <c r="AS196">
        <f t="shared" si="181"/>
        <v>0</v>
      </c>
      <c r="AT196">
        <f t="shared" si="182"/>
        <v>0</v>
      </c>
      <c r="AW196">
        <f t="shared" si="183"/>
        <v>0</v>
      </c>
      <c r="AX196">
        <f t="shared" si="184"/>
        <v>0</v>
      </c>
      <c r="AY196">
        <f t="shared" si="185"/>
        <v>0</v>
      </c>
      <c r="AZ196">
        <f t="shared" si="186"/>
        <v>0</v>
      </c>
      <c r="BA196" t="s">
        <v>137</v>
      </c>
      <c r="BB196" t="s">
        <v>52</v>
      </c>
      <c r="BC196" t="s">
        <v>58</v>
      </c>
      <c r="BD196" t="s">
        <v>51</v>
      </c>
      <c r="BF196">
        <f t="shared" si="187"/>
        <v>4</v>
      </c>
      <c r="BG196">
        <f t="shared" si="188"/>
        <v>0</v>
      </c>
      <c r="BH196">
        <f t="shared" si="189"/>
        <v>0</v>
      </c>
      <c r="BN196">
        <f t="shared" si="190"/>
        <v>0</v>
      </c>
      <c r="BO196">
        <f t="shared" si="191"/>
        <v>0</v>
      </c>
      <c r="BP196">
        <f t="shared" si="192"/>
        <v>0</v>
      </c>
      <c r="BV196">
        <f t="shared" si="193"/>
        <v>0</v>
      </c>
      <c r="BW196">
        <f t="shared" si="194"/>
        <v>0</v>
      </c>
      <c r="BX196">
        <f t="shared" si="195"/>
        <v>0</v>
      </c>
      <c r="BY196" t="s">
        <v>407</v>
      </c>
      <c r="BZ196" t="s">
        <v>65</v>
      </c>
      <c r="CB196">
        <f t="shared" si="196"/>
        <v>10</v>
      </c>
      <c r="CC196">
        <f t="shared" si="197"/>
        <v>5</v>
      </c>
      <c r="CD196">
        <f t="shared" si="198"/>
        <v>5</v>
      </c>
      <c r="CH196">
        <f t="shared" si="199"/>
        <v>0</v>
      </c>
      <c r="CI196">
        <f t="shared" si="200"/>
        <v>0</v>
      </c>
      <c r="CJ196">
        <f t="shared" si="201"/>
        <v>0</v>
      </c>
      <c r="CN196">
        <f t="shared" si="202"/>
        <v>0</v>
      </c>
      <c r="CO196">
        <f t="shared" si="203"/>
        <v>0</v>
      </c>
      <c r="CP196">
        <f t="shared" si="204"/>
        <v>0</v>
      </c>
      <c r="CR196">
        <v>2</v>
      </c>
      <c r="CS196" t="s">
        <v>63</v>
      </c>
      <c r="CT196">
        <f t="shared" si="205"/>
        <v>20</v>
      </c>
      <c r="CU196">
        <f t="shared" si="206"/>
        <v>3</v>
      </c>
      <c r="CV196">
        <f t="shared" si="207"/>
        <v>4</v>
      </c>
      <c r="CW196">
        <f t="shared" si="208"/>
        <v>5.5</v>
      </c>
      <c r="CX196">
        <f t="shared" si="209"/>
        <v>1.5</v>
      </c>
      <c r="CY196">
        <f t="shared" si="210"/>
        <v>5.5</v>
      </c>
      <c r="CZ196">
        <f t="shared" si="211"/>
        <v>7</v>
      </c>
    </row>
    <row r="197" spans="1:104" x14ac:dyDescent="0.3">
      <c r="A197">
        <f t="shared" si="159"/>
        <v>10</v>
      </c>
      <c r="B197">
        <v>2.6</v>
      </c>
      <c r="C197" t="s">
        <v>62</v>
      </c>
      <c r="I197">
        <f t="shared" si="160"/>
        <v>0</v>
      </c>
      <c r="J197">
        <f t="shared" si="161"/>
        <v>0</v>
      </c>
      <c r="K197">
        <f t="shared" si="162"/>
        <v>0</v>
      </c>
      <c r="L197">
        <f t="shared" si="163"/>
        <v>0</v>
      </c>
      <c r="M197">
        <f t="shared" si="164"/>
        <v>0</v>
      </c>
      <c r="S197">
        <f t="shared" si="165"/>
        <v>0</v>
      </c>
      <c r="T197">
        <f t="shared" si="166"/>
        <v>0</v>
      </c>
      <c r="U197">
        <f t="shared" si="167"/>
        <v>0</v>
      </c>
      <c r="V197">
        <f t="shared" si="168"/>
        <v>0</v>
      </c>
      <c r="W197">
        <f t="shared" si="169"/>
        <v>0</v>
      </c>
      <c r="AC197">
        <f t="shared" si="170"/>
        <v>0</v>
      </c>
      <c r="AD197">
        <f t="shared" si="171"/>
        <v>0</v>
      </c>
      <c r="AE197">
        <f t="shared" si="172"/>
        <v>0</v>
      </c>
      <c r="AF197">
        <f t="shared" si="173"/>
        <v>0</v>
      </c>
      <c r="AG197">
        <f t="shared" si="174"/>
        <v>0</v>
      </c>
      <c r="AI197" t="s">
        <v>161</v>
      </c>
      <c r="AJ197" t="s">
        <v>54</v>
      </c>
      <c r="AK197">
        <f t="shared" si="175"/>
        <v>3</v>
      </c>
      <c r="AL197">
        <f t="shared" si="176"/>
        <v>0</v>
      </c>
      <c r="AM197">
        <f t="shared" si="177"/>
        <v>1</v>
      </c>
      <c r="AN197">
        <f t="shared" si="178"/>
        <v>1</v>
      </c>
      <c r="AQ197">
        <f t="shared" si="179"/>
        <v>0</v>
      </c>
      <c r="AR197">
        <f t="shared" si="180"/>
        <v>0</v>
      </c>
      <c r="AS197">
        <f t="shared" si="181"/>
        <v>0</v>
      </c>
      <c r="AT197">
        <f t="shared" si="182"/>
        <v>0</v>
      </c>
      <c r="AW197">
        <f t="shared" si="183"/>
        <v>0</v>
      </c>
      <c r="AX197">
        <f t="shared" si="184"/>
        <v>0</v>
      </c>
      <c r="AY197">
        <f t="shared" si="185"/>
        <v>0</v>
      </c>
      <c r="AZ197">
        <f t="shared" si="186"/>
        <v>0</v>
      </c>
      <c r="BA197" t="s">
        <v>95</v>
      </c>
      <c r="BB197" t="s">
        <v>52</v>
      </c>
      <c r="BC197" t="s">
        <v>53</v>
      </c>
      <c r="BF197">
        <f t="shared" si="187"/>
        <v>0</v>
      </c>
      <c r="BG197">
        <f t="shared" si="188"/>
        <v>0</v>
      </c>
      <c r="BH197" t="b">
        <f t="shared" si="189"/>
        <v>0</v>
      </c>
      <c r="BN197">
        <f t="shared" si="190"/>
        <v>0</v>
      </c>
      <c r="BO197">
        <f t="shared" si="191"/>
        <v>0</v>
      </c>
      <c r="BP197">
        <f t="shared" si="192"/>
        <v>0</v>
      </c>
      <c r="BV197">
        <f t="shared" si="193"/>
        <v>0</v>
      </c>
      <c r="BW197">
        <f t="shared" si="194"/>
        <v>0</v>
      </c>
      <c r="BX197">
        <f t="shared" si="195"/>
        <v>0</v>
      </c>
      <c r="CB197">
        <f t="shared" si="196"/>
        <v>0</v>
      </c>
      <c r="CC197">
        <f t="shared" si="197"/>
        <v>0</v>
      </c>
      <c r="CD197">
        <f t="shared" si="198"/>
        <v>0</v>
      </c>
      <c r="CH197">
        <f t="shared" si="199"/>
        <v>0</v>
      </c>
      <c r="CI197">
        <f t="shared" si="200"/>
        <v>0</v>
      </c>
      <c r="CJ197">
        <f t="shared" si="201"/>
        <v>0</v>
      </c>
      <c r="CN197">
        <f t="shared" si="202"/>
        <v>0</v>
      </c>
      <c r="CO197">
        <f t="shared" si="203"/>
        <v>0</v>
      </c>
      <c r="CP197">
        <f t="shared" si="204"/>
        <v>0</v>
      </c>
      <c r="CR197">
        <v>1</v>
      </c>
      <c r="CS197" t="s">
        <v>88</v>
      </c>
      <c r="CT197">
        <f t="shared" si="205"/>
        <v>10</v>
      </c>
      <c r="CU197">
        <f t="shared" si="206"/>
        <v>0</v>
      </c>
      <c r="CV197">
        <f t="shared" si="207"/>
        <v>3</v>
      </c>
      <c r="CW197">
        <f t="shared" si="208"/>
        <v>0</v>
      </c>
      <c r="CX197">
        <f t="shared" si="209"/>
        <v>1</v>
      </c>
      <c r="CY197">
        <f t="shared" si="210"/>
        <v>0</v>
      </c>
      <c r="CZ197">
        <f t="shared" si="211"/>
        <v>1</v>
      </c>
    </row>
    <row r="198" spans="1:104" x14ac:dyDescent="0.3">
      <c r="A198">
        <f t="shared" si="159"/>
        <v>10</v>
      </c>
      <c r="B198">
        <v>2.14</v>
      </c>
      <c r="C198" t="s">
        <v>62</v>
      </c>
      <c r="I198">
        <f t="shared" si="160"/>
        <v>0</v>
      </c>
      <c r="J198">
        <f t="shared" si="161"/>
        <v>0</v>
      </c>
      <c r="K198">
        <f t="shared" si="162"/>
        <v>0</v>
      </c>
      <c r="L198">
        <f t="shared" si="163"/>
        <v>0</v>
      </c>
      <c r="M198">
        <f t="shared" si="164"/>
        <v>0</v>
      </c>
      <c r="S198">
        <f t="shared" si="165"/>
        <v>0</v>
      </c>
      <c r="T198">
        <f t="shared" si="166"/>
        <v>0</v>
      </c>
      <c r="U198">
        <f t="shared" si="167"/>
        <v>0</v>
      </c>
      <c r="V198">
        <f t="shared" si="168"/>
        <v>0</v>
      </c>
      <c r="W198">
        <f t="shared" si="169"/>
        <v>0</v>
      </c>
      <c r="AC198">
        <f t="shared" si="170"/>
        <v>0</v>
      </c>
      <c r="AD198">
        <f t="shared" si="171"/>
        <v>0</v>
      </c>
      <c r="AE198">
        <f t="shared" si="172"/>
        <v>0</v>
      </c>
      <c r="AF198">
        <f t="shared" si="173"/>
        <v>0</v>
      </c>
      <c r="AG198">
        <f t="shared" si="174"/>
        <v>0</v>
      </c>
      <c r="AI198" t="s">
        <v>50</v>
      </c>
      <c r="AJ198" t="s">
        <v>54</v>
      </c>
      <c r="AK198">
        <f t="shared" si="175"/>
        <v>3</v>
      </c>
      <c r="AL198">
        <f t="shared" si="176"/>
        <v>0</v>
      </c>
      <c r="AM198">
        <f t="shared" si="177"/>
        <v>1</v>
      </c>
      <c r="AN198">
        <f t="shared" si="178"/>
        <v>1</v>
      </c>
      <c r="AQ198">
        <f t="shared" si="179"/>
        <v>0</v>
      </c>
      <c r="AR198">
        <f t="shared" si="180"/>
        <v>0</v>
      </c>
      <c r="AS198">
        <f t="shared" si="181"/>
        <v>0</v>
      </c>
      <c r="AT198">
        <f t="shared" si="182"/>
        <v>0</v>
      </c>
      <c r="AW198">
        <f t="shared" si="183"/>
        <v>0</v>
      </c>
      <c r="AX198">
        <f t="shared" si="184"/>
        <v>0</v>
      </c>
      <c r="AY198">
        <f t="shared" si="185"/>
        <v>0</v>
      </c>
      <c r="AZ198">
        <f t="shared" si="186"/>
        <v>0</v>
      </c>
      <c r="BA198" t="s">
        <v>201</v>
      </c>
      <c r="BC198" t="s">
        <v>58</v>
      </c>
      <c r="BD198" t="s">
        <v>59</v>
      </c>
      <c r="BF198">
        <f t="shared" si="187"/>
        <v>0</v>
      </c>
      <c r="BG198">
        <f t="shared" si="188"/>
        <v>0</v>
      </c>
      <c r="BH198" t="b">
        <f t="shared" si="189"/>
        <v>0</v>
      </c>
      <c r="BN198">
        <f t="shared" si="190"/>
        <v>0</v>
      </c>
      <c r="BO198">
        <f t="shared" si="191"/>
        <v>0</v>
      </c>
      <c r="BP198">
        <f t="shared" si="192"/>
        <v>0</v>
      </c>
      <c r="BQ198" t="s">
        <v>137</v>
      </c>
      <c r="BR198" t="s">
        <v>52</v>
      </c>
      <c r="BT198" t="s">
        <v>58</v>
      </c>
      <c r="BV198">
        <f t="shared" si="193"/>
        <v>0</v>
      </c>
      <c r="BW198">
        <f t="shared" si="194"/>
        <v>0</v>
      </c>
      <c r="BX198" t="b">
        <f t="shared" si="195"/>
        <v>0</v>
      </c>
      <c r="CB198">
        <f t="shared" si="196"/>
        <v>0</v>
      </c>
      <c r="CC198">
        <f t="shared" si="197"/>
        <v>0</v>
      </c>
      <c r="CD198">
        <f t="shared" si="198"/>
        <v>0</v>
      </c>
      <c r="CH198">
        <f t="shared" si="199"/>
        <v>0</v>
      </c>
      <c r="CI198">
        <f t="shared" si="200"/>
        <v>0</v>
      </c>
      <c r="CJ198">
        <f t="shared" si="201"/>
        <v>0</v>
      </c>
      <c r="CN198">
        <f t="shared" si="202"/>
        <v>0</v>
      </c>
      <c r="CO198">
        <f t="shared" si="203"/>
        <v>0</v>
      </c>
      <c r="CP198">
        <f t="shared" si="204"/>
        <v>0</v>
      </c>
      <c r="CR198">
        <v>1</v>
      </c>
      <c r="CS198" t="s">
        <v>88</v>
      </c>
      <c r="CT198">
        <f t="shared" si="205"/>
        <v>10</v>
      </c>
      <c r="CU198">
        <f t="shared" si="206"/>
        <v>0</v>
      </c>
      <c r="CV198">
        <f t="shared" si="207"/>
        <v>3</v>
      </c>
      <c r="CW198">
        <f t="shared" si="208"/>
        <v>0</v>
      </c>
      <c r="CX198">
        <f t="shared" si="209"/>
        <v>1</v>
      </c>
      <c r="CY198">
        <f t="shared" si="210"/>
        <v>0</v>
      </c>
      <c r="CZ198">
        <f t="shared" si="211"/>
        <v>1</v>
      </c>
    </row>
    <row r="199" spans="1:104" x14ac:dyDescent="0.3">
      <c r="A199">
        <f t="shared" si="159"/>
        <v>10</v>
      </c>
      <c r="B199">
        <v>2.85</v>
      </c>
      <c r="C199" t="s">
        <v>49</v>
      </c>
      <c r="D199" t="s">
        <v>372</v>
      </c>
      <c r="E199" t="s">
        <v>51</v>
      </c>
      <c r="F199" t="s">
        <v>57</v>
      </c>
      <c r="G199" t="s">
        <v>58</v>
      </c>
      <c r="I199">
        <f t="shared" si="160"/>
        <v>3</v>
      </c>
      <c r="J199">
        <f t="shared" si="161"/>
        <v>0</v>
      </c>
      <c r="K199">
        <f t="shared" si="162"/>
        <v>1</v>
      </c>
      <c r="L199">
        <f t="shared" si="163"/>
        <v>1</v>
      </c>
      <c r="M199">
        <f t="shared" si="164"/>
        <v>1</v>
      </c>
      <c r="N199" t="s">
        <v>408</v>
      </c>
      <c r="O199" t="s">
        <v>51</v>
      </c>
      <c r="P199" t="s">
        <v>80</v>
      </c>
      <c r="Q199" t="s">
        <v>53</v>
      </c>
      <c r="R199" t="s">
        <v>54</v>
      </c>
      <c r="S199">
        <f t="shared" si="165"/>
        <v>1</v>
      </c>
      <c r="T199">
        <f t="shared" si="166"/>
        <v>0</v>
      </c>
      <c r="U199">
        <f t="shared" si="167"/>
        <v>0.5</v>
      </c>
      <c r="V199">
        <f t="shared" si="168"/>
        <v>0.5</v>
      </c>
      <c r="W199">
        <f t="shared" si="169"/>
        <v>0.5</v>
      </c>
      <c r="AC199">
        <f t="shared" si="170"/>
        <v>0</v>
      </c>
      <c r="AD199">
        <f t="shared" si="171"/>
        <v>0</v>
      </c>
      <c r="AE199">
        <f t="shared" si="172"/>
        <v>0</v>
      </c>
      <c r="AF199">
        <f t="shared" si="173"/>
        <v>0</v>
      </c>
      <c r="AG199">
        <f t="shared" si="174"/>
        <v>0</v>
      </c>
      <c r="AI199" t="s">
        <v>50</v>
      </c>
      <c r="AJ199" t="s">
        <v>54</v>
      </c>
      <c r="AK199">
        <f t="shared" si="175"/>
        <v>3</v>
      </c>
      <c r="AL199">
        <f t="shared" si="176"/>
        <v>0</v>
      </c>
      <c r="AM199">
        <f t="shared" si="177"/>
        <v>1</v>
      </c>
      <c r="AN199">
        <f t="shared" si="178"/>
        <v>1</v>
      </c>
      <c r="AQ199">
        <f t="shared" si="179"/>
        <v>0</v>
      </c>
      <c r="AR199">
        <f t="shared" si="180"/>
        <v>0</v>
      </c>
      <c r="AS199">
        <f t="shared" si="181"/>
        <v>0</v>
      </c>
      <c r="AT199">
        <f t="shared" si="182"/>
        <v>0</v>
      </c>
      <c r="AW199">
        <f t="shared" si="183"/>
        <v>0</v>
      </c>
      <c r="AX199">
        <f t="shared" si="184"/>
        <v>0</v>
      </c>
      <c r="AY199">
        <f t="shared" si="185"/>
        <v>0</v>
      </c>
      <c r="AZ199">
        <f t="shared" si="186"/>
        <v>0</v>
      </c>
      <c r="BF199">
        <f t="shared" si="187"/>
        <v>0</v>
      </c>
      <c r="BG199">
        <f t="shared" si="188"/>
        <v>0</v>
      </c>
      <c r="BH199">
        <f t="shared" si="189"/>
        <v>0</v>
      </c>
      <c r="BN199">
        <f t="shared" si="190"/>
        <v>0</v>
      </c>
      <c r="BO199">
        <f t="shared" si="191"/>
        <v>0</v>
      </c>
      <c r="BP199">
        <f t="shared" si="192"/>
        <v>0</v>
      </c>
      <c r="BV199">
        <f t="shared" si="193"/>
        <v>0</v>
      </c>
      <c r="BW199">
        <f t="shared" si="194"/>
        <v>0</v>
      </c>
      <c r="BX199">
        <f t="shared" si="195"/>
        <v>0</v>
      </c>
      <c r="BY199" t="s">
        <v>307</v>
      </c>
      <c r="BZ199" t="s">
        <v>60</v>
      </c>
      <c r="CB199">
        <f t="shared" si="196"/>
        <v>5</v>
      </c>
      <c r="CC199">
        <f t="shared" si="197"/>
        <v>5</v>
      </c>
      <c r="CD199">
        <f t="shared" si="198"/>
        <v>5</v>
      </c>
      <c r="CH199">
        <f t="shared" si="199"/>
        <v>0</v>
      </c>
      <c r="CI199">
        <f t="shared" si="200"/>
        <v>0</v>
      </c>
      <c r="CJ199">
        <f t="shared" si="201"/>
        <v>0</v>
      </c>
      <c r="CN199">
        <f t="shared" si="202"/>
        <v>0</v>
      </c>
      <c r="CO199">
        <f t="shared" si="203"/>
        <v>0</v>
      </c>
      <c r="CP199">
        <f t="shared" si="204"/>
        <v>0</v>
      </c>
      <c r="CR199">
        <v>2</v>
      </c>
      <c r="CS199" t="s">
        <v>63</v>
      </c>
      <c r="CT199">
        <f t="shared" si="205"/>
        <v>15</v>
      </c>
      <c r="CU199">
        <f t="shared" si="206"/>
        <v>0</v>
      </c>
      <c r="CV199">
        <f t="shared" si="207"/>
        <v>3</v>
      </c>
      <c r="CW199">
        <f t="shared" si="208"/>
        <v>6.5</v>
      </c>
      <c r="CX199">
        <f t="shared" si="209"/>
        <v>2.5</v>
      </c>
      <c r="CY199">
        <f t="shared" si="210"/>
        <v>6.5</v>
      </c>
      <c r="CZ199">
        <f t="shared" si="211"/>
        <v>5</v>
      </c>
    </row>
    <row r="200" spans="1:104" x14ac:dyDescent="0.3">
      <c r="A200">
        <f t="shared" si="159"/>
        <v>10</v>
      </c>
      <c r="B200">
        <v>2.4</v>
      </c>
      <c r="C200" t="s">
        <v>62</v>
      </c>
      <c r="I200">
        <f t="shared" si="160"/>
        <v>0</v>
      </c>
      <c r="J200">
        <f t="shared" si="161"/>
        <v>0</v>
      </c>
      <c r="K200">
        <f t="shared" si="162"/>
        <v>0</v>
      </c>
      <c r="L200">
        <f t="shared" si="163"/>
        <v>0</v>
      </c>
      <c r="M200">
        <f t="shared" si="164"/>
        <v>0</v>
      </c>
      <c r="S200">
        <f t="shared" si="165"/>
        <v>0</v>
      </c>
      <c r="T200">
        <f t="shared" si="166"/>
        <v>0</v>
      </c>
      <c r="U200">
        <f t="shared" si="167"/>
        <v>0</v>
      </c>
      <c r="V200">
        <f t="shared" si="168"/>
        <v>0</v>
      </c>
      <c r="W200">
        <f t="shared" si="169"/>
        <v>0</v>
      </c>
      <c r="AC200">
        <f t="shared" si="170"/>
        <v>0</v>
      </c>
      <c r="AD200">
        <f t="shared" si="171"/>
        <v>0</v>
      </c>
      <c r="AE200">
        <f t="shared" si="172"/>
        <v>0</v>
      </c>
      <c r="AF200">
        <f t="shared" si="173"/>
        <v>0</v>
      </c>
      <c r="AG200">
        <f t="shared" si="174"/>
        <v>0</v>
      </c>
      <c r="AK200">
        <f t="shared" si="175"/>
        <v>0</v>
      </c>
      <c r="AL200">
        <f t="shared" si="176"/>
        <v>0</v>
      </c>
      <c r="AM200">
        <f t="shared" si="177"/>
        <v>0</v>
      </c>
      <c r="AN200">
        <f t="shared" si="178"/>
        <v>0</v>
      </c>
      <c r="AQ200">
        <f t="shared" si="179"/>
        <v>0</v>
      </c>
      <c r="AR200">
        <f t="shared" si="180"/>
        <v>0</v>
      </c>
      <c r="AS200">
        <f t="shared" si="181"/>
        <v>0</v>
      </c>
      <c r="AT200">
        <f t="shared" si="182"/>
        <v>0</v>
      </c>
      <c r="AW200">
        <f t="shared" si="183"/>
        <v>0</v>
      </c>
      <c r="AX200">
        <f t="shared" si="184"/>
        <v>0</v>
      </c>
      <c r="AY200">
        <f t="shared" si="185"/>
        <v>0</v>
      </c>
      <c r="AZ200">
        <f t="shared" si="186"/>
        <v>0</v>
      </c>
      <c r="BF200">
        <f t="shared" si="187"/>
        <v>0</v>
      </c>
      <c r="BG200">
        <f t="shared" si="188"/>
        <v>0</v>
      </c>
      <c r="BH200">
        <f t="shared" si="189"/>
        <v>0</v>
      </c>
      <c r="BN200">
        <f t="shared" si="190"/>
        <v>0</v>
      </c>
      <c r="BO200">
        <f t="shared" si="191"/>
        <v>0</v>
      </c>
      <c r="BP200">
        <f t="shared" si="192"/>
        <v>0</v>
      </c>
      <c r="BV200">
        <f t="shared" si="193"/>
        <v>0</v>
      </c>
      <c r="BW200">
        <f t="shared" si="194"/>
        <v>0</v>
      </c>
      <c r="BX200">
        <f t="shared" si="195"/>
        <v>0</v>
      </c>
      <c r="BY200" t="s">
        <v>409</v>
      </c>
      <c r="BZ200" t="s">
        <v>60</v>
      </c>
      <c r="CB200">
        <f t="shared" si="196"/>
        <v>5</v>
      </c>
      <c r="CC200">
        <f t="shared" si="197"/>
        <v>5</v>
      </c>
      <c r="CD200">
        <f t="shared" si="198"/>
        <v>5</v>
      </c>
      <c r="CH200">
        <f t="shared" si="199"/>
        <v>0</v>
      </c>
      <c r="CI200">
        <f t="shared" si="200"/>
        <v>0</v>
      </c>
      <c r="CJ200">
        <f t="shared" si="201"/>
        <v>0</v>
      </c>
      <c r="CN200">
        <f t="shared" si="202"/>
        <v>0</v>
      </c>
      <c r="CO200">
        <f t="shared" si="203"/>
        <v>0</v>
      </c>
      <c r="CP200">
        <f t="shared" si="204"/>
        <v>0</v>
      </c>
      <c r="CR200">
        <v>2</v>
      </c>
      <c r="CS200" t="s">
        <v>88</v>
      </c>
      <c r="CT200">
        <f t="shared" si="205"/>
        <v>15</v>
      </c>
      <c r="CU200">
        <f t="shared" si="206"/>
        <v>0</v>
      </c>
      <c r="CV200">
        <f t="shared" si="207"/>
        <v>0</v>
      </c>
      <c r="CW200">
        <f t="shared" si="208"/>
        <v>5</v>
      </c>
      <c r="CX200">
        <f t="shared" si="209"/>
        <v>0</v>
      </c>
      <c r="CY200">
        <f t="shared" si="210"/>
        <v>5</v>
      </c>
      <c r="CZ200">
        <f t="shared" si="211"/>
        <v>0</v>
      </c>
    </row>
    <row r="201" spans="1:104" x14ac:dyDescent="0.3">
      <c r="A201">
        <f t="shared" si="159"/>
        <v>20</v>
      </c>
      <c r="B201">
        <v>3.4</v>
      </c>
      <c r="C201" t="s">
        <v>49</v>
      </c>
      <c r="D201" t="s">
        <v>372</v>
      </c>
      <c r="E201" t="s">
        <v>51</v>
      </c>
      <c r="F201" t="s">
        <v>80</v>
      </c>
      <c r="G201" t="s">
        <v>53</v>
      </c>
      <c r="H201" t="s">
        <v>54</v>
      </c>
      <c r="I201">
        <f t="shared" si="160"/>
        <v>1</v>
      </c>
      <c r="J201">
        <f t="shared" si="161"/>
        <v>0</v>
      </c>
      <c r="K201">
        <f t="shared" si="162"/>
        <v>0.5</v>
      </c>
      <c r="L201">
        <f t="shared" si="163"/>
        <v>0.5</v>
      </c>
      <c r="M201">
        <f t="shared" si="164"/>
        <v>0.5</v>
      </c>
      <c r="N201" t="s">
        <v>410</v>
      </c>
      <c r="O201" t="s">
        <v>51</v>
      </c>
      <c r="P201" t="s">
        <v>57</v>
      </c>
      <c r="Q201" t="s">
        <v>58</v>
      </c>
      <c r="R201" t="s">
        <v>73</v>
      </c>
      <c r="S201">
        <f t="shared" si="165"/>
        <v>1</v>
      </c>
      <c r="T201">
        <f t="shared" si="166"/>
        <v>1</v>
      </c>
      <c r="U201">
        <f t="shared" si="167"/>
        <v>1</v>
      </c>
      <c r="V201">
        <f t="shared" si="168"/>
        <v>1</v>
      </c>
      <c r="W201">
        <f t="shared" si="169"/>
        <v>1</v>
      </c>
      <c r="X201" t="s">
        <v>173</v>
      </c>
      <c r="Y201" t="s">
        <v>51</v>
      </c>
      <c r="Z201" t="s">
        <v>52</v>
      </c>
      <c r="AA201" t="s">
        <v>53</v>
      </c>
      <c r="AB201" t="s">
        <v>54</v>
      </c>
      <c r="AC201">
        <f t="shared" si="170"/>
        <v>1</v>
      </c>
      <c r="AD201">
        <f t="shared" si="171"/>
        <v>0</v>
      </c>
      <c r="AE201">
        <f t="shared" si="172"/>
        <v>0.5</v>
      </c>
      <c r="AF201">
        <f t="shared" si="173"/>
        <v>0.5</v>
      </c>
      <c r="AG201">
        <f t="shared" si="174"/>
        <v>0.5</v>
      </c>
      <c r="AI201" t="s">
        <v>50</v>
      </c>
      <c r="AJ201" t="s">
        <v>55</v>
      </c>
      <c r="AK201">
        <f t="shared" si="175"/>
        <v>4</v>
      </c>
      <c r="AL201">
        <f t="shared" si="176"/>
        <v>3</v>
      </c>
      <c r="AM201">
        <f t="shared" si="177"/>
        <v>2</v>
      </c>
      <c r="AN201">
        <f t="shared" si="178"/>
        <v>1</v>
      </c>
      <c r="AO201" t="s">
        <v>140</v>
      </c>
      <c r="AP201" t="s">
        <v>54</v>
      </c>
      <c r="AQ201">
        <f t="shared" si="179"/>
        <v>3</v>
      </c>
      <c r="AR201">
        <f t="shared" si="180"/>
        <v>0</v>
      </c>
      <c r="AS201">
        <f t="shared" si="181"/>
        <v>1</v>
      </c>
      <c r="AT201">
        <f t="shared" si="182"/>
        <v>1</v>
      </c>
      <c r="AW201">
        <f t="shared" si="183"/>
        <v>0</v>
      </c>
      <c r="AX201">
        <f t="shared" si="184"/>
        <v>0</v>
      </c>
      <c r="AY201">
        <f t="shared" si="185"/>
        <v>0</v>
      </c>
      <c r="AZ201">
        <f t="shared" si="186"/>
        <v>0</v>
      </c>
      <c r="BF201">
        <f t="shared" si="187"/>
        <v>0</v>
      </c>
      <c r="BG201">
        <f t="shared" si="188"/>
        <v>0</v>
      </c>
      <c r="BH201">
        <f t="shared" si="189"/>
        <v>0</v>
      </c>
      <c r="BN201">
        <f t="shared" si="190"/>
        <v>0</v>
      </c>
      <c r="BO201">
        <f t="shared" si="191"/>
        <v>0</v>
      </c>
      <c r="BP201">
        <f t="shared" si="192"/>
        <v>0</v>
      </c>
      <c r="BV201">
        <f t="shared" si="193"/>
        <v>0</v>
      </c>
      <c r="BW201">
        <f t="shared" si="194"/>
        <v>0</v>
      </c>
      <c r="BX201">
        <f t="shared" si="195"/>
        <v>0</v>
      </c>
      <c r="BY201" t="s">
        <v>411</v>
      </c>
      <c r="BZ201" t="s">
        <v>65</v>
      </c>
      <c r="CB201">
        <f t="shared" si="196"/>
        <v>10</v>
      </c>
      <c r="CC201">
        <f t="shared" si="197"/>
        <v>5</v>
      </c>
      <c r="CD201">
        <f t="shared" si="198"/>
        <v>5</v>
      </c>
      <c r="CH201">
        <f t="shared" si="199"/>
        <v>0</v>
      </c>
      <c r="CI201">
        <f t="shared" si="200"/>
        <v>0</v>
      </c>
      <c r="CJ201">
        <f t="shared" si="201"/>
        <v>0</v>
      </c>
      <c r="CN201">
        <f t="shared" si="202"/>
        <v>0</v>
      </c>
      <c r="CO201">
        <f t="shared" si="203"/>
        <v>0</v>
      </c>
      <c r="CP201">
        <f t="shared" si="204"/>
        <v>0</v>
      </c>
      <c r="CR201">
        <v>3</v>
      </c>
      <c r="CS201" t="s">
        <v>61</v>
      </c>
      <c r="CT201">
        <f t="shared" si="205"/>
        <v>30</v>
      </c>
      <c r="CU201">
        <f t="shared" si="206"/>
        <v>4</v>
      </c>
      <c r="CV201">
        <f t="shared" si="207"/>
        <v>7</v>
      </c>
      <c r="CW201">
        <f t="shared" si="208"/>
        <v>7</v>
      </c>
      <c r="CX201">
        <f t="shared" si="209"/>
        <v>4</v>
      </c>
      <c r="CY201">
        <f t="shared" si="210"/>
        <v>7</v>
      </c>
      <c r="CZ201">
        <f t="shared" si="211"/>
        <v>6</v>
      </c>
    </row>
    <row r="202" spans="1:104" x14ac:dyDescent="0.3">
      <c r="A202">
        <f t="shared" si="159"/>
        <v>15</v>
      </c>
      <c r="B202">
        <v>3.1</v>
      </c>
      <c r="C202" t="s">
        <v>49</v>
      </c>
      <c r="D202" t="s">
        <v>173</v>
      </c>
      <c r="E202" t="s">
        <v>51</v>
      </c>
      <c r="F202" t="s">
        <v>52</v>
      </c>
      <c r="G202" t="s">
        <v>53</v>
      </c>
      <c r="H202" t="s">
        <v>73</v>
      </c>
      <c r="I202">
        <f t="shared" si="160"/>
        <v>0.5</v>
      </c>
      <c r="J202">
        <f t="shared" si="161"/>
        <v>0.5</v>
      </c>
      <c r="K202">
        <f t="shared" si="162"/>
        <v>0.5</v>
      </c>
      <c r="L202">
        <f t="shared" si="163"/>
        <v>0.5</v>
      </c>
      <c r="M202">
        <f t="shared" si="164"/>
        <v>0.5</v>
      </c>
      <c r="S202">
        <f t="shared" si="165"/>
        <v>0</v>
      </c>
      <c r="T202">
        <f t="shared" si="166"/>
        <v>0</v>
      </c>
      <c r="U202">
        <f t="shared" si="167"/>
        <v>0</v>
      </c>
      <c r="V202">
        <f t="shared" si="168"/>
        <v>0</v>
      </c>
      <c r="W202">
        <f t="shared" si="169"/>
        <v>0</v>
      </c>
      <c r="AC202">
        <f t="shared" si="170"/>
        <v>0</v>
      </c>
      <c r="AD202">
        <f t="shared" si="171"/>
        <v>0</v>
      </c>
      <c r="AE202">
        <f t="shared" si="172"/>
        <v>0</v>
      </c>
      <c r="AF202">
        <f t="shared" si="173"/>
        <v>0</v>
      </c>
      <c r="AG202">
        <f t="shared" si="174"/>
        <v>0</v>
      </c>
      <c r="AI202" t="s">
        <v>50</v>
      </c>
      <c r="AJ202" t="s">
        <v>55</v>
      </c>
      <c r="AK202">
        <f t="shared" si="175"/>
        <v>4</v>
      </c>
      <c r="AL202">
        <f t="shared" si="176"/>
        <v>3</v>
      </c>
      <c r="AM202">
        <f t="shared" si="177"/>
        <v>2</v>
      </c>
      <c r="AN202">
        <f t="shared" si="178"/>
        <v>1</v>
      </c>
      <c r="AQ202">
        <f t="shared" si="179"/>
        <v>0</v>
      </c>
      <c r="AR202">
        <f t="shared" si="180"/>
        <v>0</v>
      </c>
      <c r="AS202">
        <f t="shared" si="181"/>
        <v>0</v>
      </c>
      <c r="AT202">
        <f t="shared" si="182"/>
        <v>0</v>
      </c>
      <c r="AW202">
        <f t="shared" si="183"/>
        <v>0</v>
      </c>
      <c r="AX202">
        <f t="shared" si="184"/>
        <v>0</v>
      </c>
      <c r="AY202">
        <f t="shared" si="185"/>
        <v>0</v>
      </c>
      <c r="AZ202">
        <f t="shared" si="186"/>
        <v>0</v>
      </c>
      <c r="BF202">
        <f t="shared" si="187"/>
        <v>0</v>
      </c>
      <c r="BG202">
        <f t="shared" si="188"/>
        <v>0</v>
      </c>
      <c r="BH202">
        <f t="shared" si="189"/>
        <v>0</v>
      </c>
      <c r="BN202">
        <f t="shared" si="190"/>
        <v>0</v>
      </c>
      <c r="BO202">
        <f t="shared" si="191"/>
        <v>0</v>
      </c>
      <c r="BP202">
        <f t="shared" si="192"/>
        <v>0</v>
      </c>
      <c r="BV202">
        <f t="shared" si="193"/>
        <v>0</v>
      </c>
      <c r="BW202">
        <f t="shared" si="194"/>
        <v>0</v>
      </c>
      <c r="BX202">
        <f t="shared" si="195"/>
        <v>0</v>
      </c>
      <c r="BY202" t="s">
        <v>225</v>
      </c>
      <c r="BZ202" t="s">
        <v>65</v>
      </c>
      <c r="CB202">
        <f t="shared" si="196"/>
        <v>10</v>
      </c>
      <c r="CC202">
        <f t="shared" si="197"/>
        <v>5</v>
      </c>
      <c r="CD202">
        <f t="shared" si="198"/>
        <v>5</v>
      </c>
      <c r="CH202">
        <f t="shared" si="199"/>
        <v>0</v>
      </c>
      <c r="CI202">
        <f t="shared" si="200"/>
        <v>0</v>
      </c>
      <c r="CJ202">
        <f t="shared" si="201"/>
        <v>0</v>
      </c>
      <c r="CK202" t="s">
        <v>75</v>
      </c>
      <c r="CL202" t="s">
        <v>60</v>
      </c>
      <c r="CN202">
        <f t="shared" si="202"/>
        <v>5</v>
      </c>
      <c r="CO202">
        <f t="shared" si="203"/>
        <v>5</v>
      </c>
      <c r="CP202">
        <f t="shared" si="204"/>
        <v>5</v>
      </c>
      <c r="CR202">
        <v>3</v>
      </c>
      <c r="CS202" t="s">
        <v>63</v>
      </c>
      <c r="CT202">
        <f t="shared" si="205"/>
        <v>30</v>
      </c>
      <c r="CU202">
        <f t="shared" si="206"/>
        <v>3.5</v>
      </c>
      <c r="CV202">
        <f t="shared" si="207"/>
        <v>4</v>
      </c>
      <c r="CW202">
        <f t="shared" si="208"/>
        <v>10.5</v>
      </c>
      <c r="CX202">
        <f t="shared" si="209"/>
        <v>1.5</v>
      </c>
      <c r="CY202">
        <f t="shared" si="210"/>
        <v>10.5</v>
      </c>
      <c r="CZ202">
        <f t="shared" si="211"/>
        <v>2.5</v>
      </c>
    </row>
    <row r="203" spans="1:104" x14ac:dyDescent="0.3">
      <c r="A203">
        <f t="shared" si="159"/>
        <v>10</v>
      </c>
      <c r="B203">
        <v>2.8</v>
      </c>
      <c r="C203" t="s">
        <v>49</v>
      </c>
      <c r="D203" t="s">
        <v>173</v>
      </c>
      <c r="E203" t="s">
        <v>51</v>
      </c>
      <c r="F203" t="s">
        <v>52</v>
      </c>
      <c r="G203" t="s">
        <v>53</v>
      </c>
      <c r="H203" t="s">
        <v>54</v>
      </c>
      <c r="I203">
        <f t="shared" si="160"/>
        <v>1</v>
      </c>
      <c r="J203">
        <f t="shared" si="161"/>
        <v>0</v>
      </c>
      <c r="K203">
        <f t="shared" si="162"/>
        <v>0.5</v>
      </c>
      <c r="L203">
        <f t="shared" si="163"/>
        <v>0.5</v>
      </c>
      <c r="M203">
        <f t="shared" si="164"/>
        <v>0.5</v>
      </c>
      <c r="S203">
        <f t="shared" si="165"/>
        <v>0</v>
      </c>
      <c r="T203">
        <f t="shared" si="166"/>
        <v>0</v>
      </c>
      <c r="U203">
        <f t="shared" si="167"/>
        <v>0</v>
      </c>
      <c r="V203">
        <f t="shared" si="168"/>
        <v>0</v>
      </c>
      <c r="W203">
        <f t="shared" si="169"/>
        <v>0</v>
      </c>
      <c r="AC203">
        <f t="shared" si="170"/>
        <v>0</v>
      </c>
      <c r="AD203">
        <f t="shared" si="171"/>
        <v>0</v>
      </c>
      <c r="AE203">
        <f t="shared" si="172"/>
        <v>0</v>
      </c>
      <c r="AF203">
        <f t="shared" si="173"/>
        <v>0</v>
      </c>
      <c r="AG203">
        <f t="shared" si="174"/>
        <v>0</v>
      </c>
      <c r="AI203" t="s">
        <v>342</v>
      </c>
      <c r="AJ203" t="s">
        <v>54</v>
      </c>
      <c r="AK203">
        <f t="shared" si="175"/>
        <v>3</v>
      </c>
      <c r="AL203">
        <f t="shared" si="176"/>
        <v>0</v>
      </c>
      <c r="AM203">
        <f t="shared" si="177"/>
        <v>1</v>
      </c>
      <c r="AN203">
        <f t="shared" si="178"/>
        <v>1</v>
      </c>
      <c r="AQ203">
        <f t="shared" si="179"/>
        <v>0</v>
      </c>
      <c r="AR203">
        <f t="shared" si="180"/>
        <v>0</v>
      </c>
      <c r="AS203">
        <f t="shared" si="181"/>
        <v>0</v>
      </c>
      <c r="AT203">
        <f t="shared" si="182"/>
        <v>0</v>
      </c>
      <c r="AW203">
        <f t="shared" si="183"/>
        <v>0</v>
      </c>
      <c r="AX203">
        <f t="shared" si="184"/>
        <v>0</v>
      </c>
      <c r="AY203">
        <f t="shared" si="185"/>
        <v>0</v>
      </c>
      <c r="AZ203">
        <f t="shared" si="186"/>
        <v>0</v>
      </c>
      <c r="BA203" t="s">
        <v>137</v>
      </c>
      <c r="BB203" t="s">
        <v>57</v>
      </c>
      <c r="BC203" t="s">
        <v>53</v>
      </c>
      <c r="BD203" t="s">
        <v>51</v>
      </c>
      <c r="BE203" t="s">
        <v>54</v>
      </c>
      <c r="BF203">
        <f t="shared" si="187"/>
        <v>1</v>
      </c>
      <c r="BG203">
        <f t="shared" si="188"/>
        <v>0</v>
      </c>
      <c r="BH203">
        <f t="shared" si="189"/>
        <v>1</v>
      </c>
      <c r="BN203">
        <f t="shared" si="190"/>
        <v>0</v>
      </c>
      <c r="BO203">
        <f t="shared" si="191"/>
        <v>0</v>
      </c>
      <c r="BP203">
        <f t="shared" si="192"/>
        <v>0</v>
      </c>
      <c r="BV203">
        <f t="shared" si="193"/>
        <v>0</v>
      </c>
      <c r="BW203">
        <f t="shared" si="194"/>
        <v>0</v>
      </c>
      <c r="BX203">
        <f t="shared" si="195"/>
        <v>0</v>
      </c>
      <c r="BY203" t="s">
        <v>75</v>
      </c>
      <c r="BZ203" t="s">
        <v>60</v>
      </c>
      <c r="CB203">
        <f t="shared" si="196"/>
        <v>5</v>
      </c>
      <c r="CC203">
        <f t="shared" si="197"/>
        <v>5</v>
      </c>
      <c r="CD203">
        <f t="shared" si="198"/>
        <v>5</v>
      </c>
      <c r="CH203">
        <f t="shared" si="199"/>
        <v>0</v>
      </c>
      <c r="CI203">
        <f t="shared" si="200"/>
        <v>0</v>
      </c>
      <c r="CJ203">
        <f t="shared" si="201"/>
        <v>0</v>
      </c>
      <c r="CN203">
        <f t="shared" si="202"/>
        <v>0</v>
      </c>
      <c r="CO203">
        <f t="shared" si="203"/>
        <v>0</v>
      </c>
      <c r="CP203">
        <f t="shared" si="204"/>
        <v>0</v>
      </c>
      <c r="CR203">
        <v>1</v>
      </c>
      <c r="CS203" t="s">
        <v>88</v>
      </c>
      <c r="CT203">
        <f t="shared" si="205"/>
        <v>15</v>
      </c>
      <c r="CU203">
        <f t="shared" si="206"/>
        <v>0</v>
      </c>
      <c r="CV203">
        <f t="shared" si="207"/>
        <v>3</v>
      </c>
      <c r="CW203">
        <f t="shared" si="208"/>
        <v>5.5</v>
      </c>
      <c r="CX203">
        <f t="shared" si="209"/>
        <v>2.5</v>
      </c>
      <c r="CY203">
        <f t="shared" si="210"/>
        <v>5.5</v>
      </c>
      <c r="CZ203">
        <f t="shared" si="211"/>
        <v>3</v>
      </c>
    </row>
    <row r="204" spans="1:104" x14ac:dyDescent="0.3">
      <c r="A204">
        <f t="shared" si="159"/>
        <v>10</v>
      </c>
      <c r="B204">
        <v>2.9</v>
      </c>
      <c r="C204" t="s">
        <v>62</v>
      </c>
      <c r="I204">
        <f t="shared" si="160"/>
        <v>0</v>
      </c>
      <c r="J204">
        <f t="shared" si="161"/>
        <v>0</v>
      </c>
      <c r="K204">
        <f t="shared" si="162"/>
        <v>0</v>
      </c>
      <c r="L204">
        <f t="shared" si="163"/>
        <v>0</v>
      </c>
      <c r="M204">
        <f t="shared" si="164"/>
        <v>0</v>
      </c>
      <c r="S204">
        <f t="shared" si="165"/>
        <v>0</v>
      </c>
      <c r="T204">
        <f t="shared" si="166"/>
        <v>0</v>
      </c>
      <c r="U204">
        <f t="shared" si="167"/>
        <v>0</v>
      </c>
      <c r="V204">
        <f t="shared" si="168"/>
        <v>0</v>
      </c>
      <c r="W204">
        <f t="shared" si="169"/>
        <v>0</v>
      </c>
      <c r="AC204">
        <f t="shared" si="170"/>
        <v>0</v>
      </c>
      <c r="AD204">
        <f t="shared" si="171"/>
        <v>0</v>
      </c>
      <c r="AE204">
        <f t="shared" si="172"/>
        <v>0</v>
      </c>
      <c r="AF204">
        <f t="shared" si="173"/>
        <v>0</v>
      </c>
      <c r="AG204">
        <f t="shared" si="174"/>
        <v>0</v>
      </c>
      <c r="AK204">
        <f t="shared" si="175"/>
        <v>0</v>
      </c>
      <c r="AL204">
        <f t="shared" si="176"/>
        <v>0</v>
      </c>
      <c r="AM204">
        <f t="shared" si="177"/>
        <v>0</v>
      </c>
      <c r="AN204">
        <f t="shared" si="178"/>
        <v>0</v>
      </c>
      <c r="AQ204">
        <f t="shared" si="179"/>
        <v>0</v>
      </c>
      <c r="AR204">
        <f t="shared" si="180"/>
        <v>0</v>
      </c>
      <c r="AS204">
        <f t="shared" si="181"/>
        <v>0</v>
      </c>
      <c r="AT204">
        <f t="shared" si="182"/>
        <v>0</v>
      </c>
      <c r="AW204">
        <f t="shared" si="183"/>
        <v>0</v>
      </c>
      <c r="AX204">
        <f t="shared" si="184"/>
        <v>0</v>
      </c>
      <c r="AY204">
        <f t="shared" si="185"/>
        <v>0</v>
      </c>
      <c r="AZ204">
        <f t="shared" si="186"/>
        <v>0</v>
      </c>
      <c r="BF204">
        <f t="shared" si="187"/>
        <v>0</v>
      </c>
      <c r="BG204">
        <f t="shared" si="188"/>
        <v>0</v>
      </c>
      <c r="BH204">
        <f t="shared" si="189"/>
        <v>0</v>
      </c>
      <c r="BN204">
        <f t="shared" si="190"/>
        <v>0</v>
      </c>
      <c r="BO204">
        <f t="shared" si="191"/>
        <v>0</v>
      </c>
      <c r="BP204">
        <f t="shared" si="192"/>
        <v>0</v>
      </c>
      <c r="BV204">
        <f t="shared" si="193"/>
        <v>0</v>
      </c>
      <c r="BW204">
        <f t="shared" si="194"/>
        <v>0</v>
      </c>
      <c r="BX204">
        <f t="shared" si="195"/>
        <v>0</v>
      </c>
      <c r="CB204">
        <f t="shared" si="196"/>
        <v>0</v>
      </c>
      <c r="CC204">
        <f t="shared" si="197"/>
        <v>0</v>
      </c>
      <c r="CD204">
        <f t="shared" si="198"/>
        <v>0</v>
      </c>
      <c r="CH204">
        <f t="shared" si="199"/>
        <v>0</v>
      </c>
      <c r="CI204">
        <f t="shared" si="200"/>
        <v>0</v>
      </c>
      <c r="CJ204">
        <f t="shared" si="201"/>
        <v>5</v>
      </c>
      <c r="CN204">
        <f t="shared" si="202"/>
        <v>0</v>
      </c>
      <c r="CO204">
        <f t="shared" si="203"/>
        <v>0</v>
      </c>
      <c r="CP204">
        <f t="shared" si="204"/>
        <v>0</v>
      </c>
      <c r="CR204">
        <v>2</v>
      </c>
      <c r="CS204" t="s">
        <v>88</v>
      </c>
      <c r="CT204">
        <f t="shared" si="205"/>
        <v>10</v>
      </c>
      <c r="CU204">
        <f t="shared" si="206"/>
        <v>0</v>
      </c>
      <c r="CV204">
        <f t="shared" si="207"/>
        <v>0</v>
      </c>
      <c r="CW204">
        <f t="shared" si="208"/>
        <v>0</v>
      </c>
      <c r="CX204">
        <f t="shared" si="209"/>
        <v>0</v>
      </c>
      <c r="CY204">
        <f t="shared" si="210"/>
        <v>5</v>
      </c>
      <c r="CZ204">
        <f t="shared" si="211"/>
        <v>0</v>
      </c>
    </row>
    <row r="205" spans="1:104" x14ac:dyDescent="0.3">
      <c r="A205">
        <f t="shared" si="159"/>
        <v>10</v>
      </c>
      <c r="B205">
        <v>2.9</v>
      </c>
      <c r="C205" t="s">
        <v>49</v>
      </c>
      <c r="D205" t="s">
        <v>408</v>
      </c>
      <c r="E205" t="s">
        <v>51</v>
      </c>
      <c r="F205" t="s">
        <v>80</v>
      </c>
      <c r="G205" t="s">
        <v>81</v>
      </c>
      <c r="H205" t="s">
        <v>73</v>
      </c>
      <c r="I205">
        <f t="shared" si="160"/>
        <v>3</v>
      </c>
      <c r="J205">
        <f t="shared" si="161"/>
        <v>3</v>
      </c>
      <c r="K205">
        <f t="shared" si="162"/>
        <v>3</v>
      </c>
      <c r="L205">
        <f t="shared" si="163"/>
        <v>3</v>
      </c>
      <c r="M205">
        <f t="shared" si="164"/>
        <v>3</v>
      </c>
      <c r="S205">
        <f t="shared" si="165"/>
        <v>0</v>
      </c>
      <c r="T205">
        <f t="shared" si="166"/>
        <v>0</v>
      </c>
      <c r="U205">
        <f t="shared" si="167"/>
        <v>0</v>
      </c>
      <c r="V205">
        <f t="shared" si="168"/>
        <v>0</v>
      </c>
      <c r="W205">
        <f t="shared" si="169"/>
        <v>0</v>
      </c>
      <c r="AC205">
        <f t="shared" si="170"/>
        <v>0</v>
      </c>
      <c r="AD205">
        <f t="shared" si="171"/>
        <v>0</v>
      </c>
      <c r="AE205">
        <f t="shared" si="172"/>
        <v>0</v>
      </c>
      <c r="AF205">
        <f t="shared" si="173"/>
        <v>0</v>
      </c>
      <c r="AG205">
        <f t="shared" si="174"/>
        <v>0</v>
      </c>
      <c r="AI205" t="s">
        <v>50</v>
      </c>
      <c r="AJ205" t="s">
        <v>55</v>
      </c>
      <c r="AK205">
        <f t="shared" si="175"/>
        <v>4</v>
      </c>
      <c r="AL205">
        <f t="shared" si="176"/>
        <v>3</v>
      </c>
      <c r="AM205">
        <f t="shared" si="177"/>
        <v>2</v>
      </c>
      <c r="AN205">
        <f t="shared" si="178"/>
        <v>1</v>
      </c>
      <c r="AQ205">
        <f t="shared" si="179"/>
        <v>0</v>
      </c>
      <c r="AR205">
        <f t="shared" si="180"/>
        <v>0</v>
      </c>
      <c r="AS205">
        <f t="shared" si="181"/>
        <v>0</v>
      </c>
      <c r="AT205">
        <f t="shared" si="182"/>
        <v>0</v>
      </c>
      <c r="AW205">
        <f t="shared" si="183"/>
        <v>0</v>
      </c>
      <c r="AX205">
        <f t="shared" si="184"/>
        <v>0</v>
      </c>
      <c r="AY205">
        <f t="shared" si="185"/>
        <v>0</v>
      </c>
      <c r="AZ205">
        <f t="shared" si="186"/>
        <v>0</v>
      </c>
      <c r="BA205" t="s">
        <v>412</v>
      </c>
      <c r="BB205" t="s">
        <v>80</v>
      </c>
      <c r="BC205" t="s">
        <v>53</v>
      </c>
      <c r="BD205" t="s">
        <v>51</v>
      </c>
      <c r="BE205" t="s">
        <v>54</v>
      </c>
      <c r="BF205">
        <f t="shared" si="187"/>
        <v>1</v>
      </c>
      <c r="BG205">
        <f t="shared" si="188"/>
        <v>0</v>
      </c>
      <c r="BH205">
        <f t="shared" si="189"/>
        <v>0</v>
      </c>
      <c r="BN205">
        <f t="shared" si="190"/>
        <v>0</v>
      </c>
      <c r="BO205">
        <f t="shared" si="191"/>
        <v>0</v>
      </c>
      <c r="BP205">
        <f t="shared" si="192"/>
        <v>0</v>
      </c>
      <c r="BV205">
        <f t="shared" si="193"/>
        <v>0</v>
      </c>
      <c r="BW205">
        <f t="shared" si="194"/>
        <v>0</v>
      </c>
      <c r="BX205">
        <f t="shared" si="195"/>
        <v>0</v>
      </c>
      <c r="BY205" t="s">
        <v>413</v>
      </c>
      <c r="BZ205" t="s">
        <v>65</v>
      </c>
      <c r="CB205">
        <f t="shared" si="196"/>
        <v>10</v>
      </c>
      <c r="CC205">
        <f t="shared" si="197"/>
        <v>5</v>
      </c>
      <c r="CD205">
        <f t="shared" si="198"/>
        <v>5</v>
      </c>
      <c r="CE205" t="s">
        <v>414</v>
      </c>
      <c r="CF205" t="s">
        <v>60</v>
      </c>
      <c r="CH205">
        <f t="shared" si="199"/>
        <v>5</v>
      </c>
      <c r="CI205">
        <f t="shared" si="200"/>
        <v>5</v>
      </c>
      <c r="CJ205">
        <f t="shared" si="201"/>
        <v>0</v>
      </c>
      <c r="CN205">
        <f t="shared" si="202"/>
        <v>0</v>
      </c>
      <c r="CO205">
        <f t="shared" si="203"/>
        <v>0</v>
      </c>
      <c r="CP205">
        <f t="shared" si="204"/>
        <v>0</v>
      </c>
      <c r="CR205">
        <v>2</v>
      </c>
      <c r="CS205" t="s">
        <v>63</v>
      </c>
      <c r="CT205">
        <f t="shared" si="205"/>
        <v>25</v>
      </c>
      <c r="CU205">
        <f t="shared" si="206"/>
        <v>6</v>
      </c>
      <c r="CV205">
        <f t="shared" si="207"/>
        <v>4</v>
      </c>
      <c r="CW205">
        <f t="shared" si="208"/>
        <v>13</v>
      </c>
      <c r="CX205">
        <f t="shared" si="209"/>
        <v>4</v>
      </c>
      <c r="CY205">
        <f t="shared" si="210"/>
        <v>8</v>
      </c>
      <c r="CZ205">
        <f t="shared" si="211"/>
        <v>6</v>
      </c>
    </row>
    <row r="206" spans="1:104" x14ac:dyDescent="0.3">
      <c r="A206">
        <f t="shared" si="159"/>
        <v>10</v>
      </c>
      <c r="B206">
        <v>2.2999999999999998</v>
      </c>
      <c r="C206" t="s">
        <v>49</v>
      </c>
      <c r="D206" t="s">
        <v>336</v>
      </c>
      <c r="E206" t="s">
        <v>51</v>
      </c>
      <c r="F206" t="s">
        <v>80</v>
      </c>
      <c r="G206" t="s">
        <v>53</v>
      </c>
      <c r="H206" t="s">
        <v>54</v>
      </c>
      <c r="I206">
        <f t="shared" si="160"/>
        <v>1</v>
      </c>
      <c r="J206">
        <f t="shared" si="161"/>
        <v>0</v>
      </c>
      <c r="K206">
        <f t="shared" si="162"/>
        <v>0.5</v>
      </c>
      <c r="L206">
        <f t="shared" si="163"/>
        <v>0.5</v>
      </c>
      <c r="M206">
        <f t="shared" si="164"/>
        <v>0.5</v>
      </c>
      <c r="S206">
        <f t="shared" si="165"/>
        <v>0</v>
      </c>
      <c r="T206">
        <f t="shared" si="166"/>
        <v>0</v>
      </c>
      <c r="U206">
        <f t="shared" si="167"/>
        <v>0</v>
      </c>
      <c r="V206">
        <f t="shared" si="168"/>
        <v>0</v>
      </c>
      <c r="W206">
        <f t="shared" si="169"/>
        <v>0</v>
      </c>
      <c r="AC206">
        <f t="shared" si="170"/>
        <v>0</v>
      </c>
      <c r="AD206">
        <f t="shared" si="171"/>
        <v>0</v>
      </c>
      <c r="AE206">
        <f t="shared" si="172"/>
        <v>0</v>
      </c>
      <c r="AF206">
        <f t="shared" si="173"/>
        <v>0</v>
      </c>
      <c r="AG206">
        <f t="shared" si="174"/>
        <v>0</v>
      </c>
      <c r="AK206">
        <f t="shared" si="175"/>
        <v>0</v>
      </c>
      <c r="AL206">
        <f t="shared" si="176"/>
        <v>0</v>
      </c>
      <c r="AM206">
        <f t="shared" si="177"/>
        <v>0</v>
      </c>
      <c r="AN206">
        <f t="shared" si="178"/>
        <v>0</v>
      </c>
      <c r="AQ206">
        <f t="shared" si="179"/>
        <v>0</v>
      </c>
      <c r="AR206">
        <f t="shared" si="180"/>
        <v>0</v>
      </c>
      <c r="AS206">
        <f t="shared" si="181"/>
        <v>0</v>
      </c>
      <c r="AT206">
        <f t="shared" si="182"/>
        <v>0</v>
      </c>
      <c r="AW206">
        <f t="shared" si="183"/>
        <v>0</v>
      </c>
      <c r="AX206">
        <f t="shared" si="184"/>
        <v>0</v>
      </c>
      <c r="AY206">
        <f t="shared" si="185"/>
        <v>0</v>
      </c>
      <c r="AZ206">
        <f t="shared" si="186"/>
        <v>0</v>
      </c>
      <c r="BF206">
        <f t="shared" si="187"/>
        <v>0</v>
      </c>
      <c r="BG206">
        <f t="shared" si="188"/>
        <v>0</v>
      </c>
      <c r="BH206">
        <f t="shared" si="189"/>
        <v>0</v>
      </c>
      <c r="BN206">
        <f t="shared" si="190"/>
        <v>0</v>
      </c>
      <c r="BO206">
        <f t="shared" si="191"/>
        <v>0</v>
      </c>
      <c r="BP206">
        <f t="shared" si="192"/>
        <v>0</v>
      </c>
      <c r="BV206">
        <f t="shared" si="193"/>
        <v>0</v>
      </c>
      <c r="BW206">
        <f t="shared" si="194"/>
        <v>0</v>
      </c>
      <c r="BX206">
        <f t="shared" si="195"/>
        <v>0</v>
      </c>
      <c r="CB206">
        <f t="shared" si="196"/>
        <v>0</v>
      </c>
      <c r="CC206">
        <f t="shared" si="197"/>
        <v>0</v>
      </c>
      <c r="CD206">
        <f t="shared" si="198"/>
        <v>0</v>
      </c>
      <c r="CH206">
        <f t="shared" si="199"/>
        <v>0</v>
      </c>
      <c r="CI206">
        <f t="shared" si="200"/>
        <v>0</v>
      </c>
      <c r="CJ206">
        <f t="shared" si="201"/>
        <v>0</v>
      </c>
      <c r="CN206">
        <f t="shared" si="202"/>
        <v>0</v>
      </c>
      <c r="CO206">
        <f t="shared" si="203"/>
        <v>0</v>
      </c>
      <c r="CP206">
        <f t="shared" si="204"/>
        <v>0</v>
      </c>
      <c r="CR206">
        <v>1</v>
      </c>
      <c r="CS206" t="s">
        <v>88</v>
      </c>
      <c r="CT206">
        <f t="shared" si="205"/>
        <v>10</v>
      </c>
      <c r="CU206">
        <f t="shared" si="206"/>
        <v>0</v>
      </c>
      <c r="CV206">
        <f t="shared" si="207"/>
        <v>0</v>
      </c>
      <c r="CW206">
        <f t="shared" si="208"/>
        <v>0.5</v>
      </c>
      <c r="CX206">
        <f t="shared" si="209"/>
        <v>0.5</v>
      </c>
      <c r="CY206">
        <f t="shared" si="210"/>
        <v>0.5</v>
      </c>
      <c r="CZ206">
        <f t="shared" si="211"/>
        <v>1</v>
      </c>
    </row>
    <row r="207" spans="1:104" x14ac:dyDescent="0.3">
      <c r="A207">
        <f t="shared" si="159"/>
        <v>10</v>
      </c>
      <c r="B207">
        <v>2.38</v>
      </c>
      <c r="C207" t="s">
        <v>62</v>
      </c>
      <c r="I207">
        <f t="shared" si="160"/>
        <v>0</v>
      </c>
      <c r="J207">
        <f t="shared" si="161"/>
        <v>0</v>
      </c>
      <c r="K207">
        <f t="shared" si="162"/>
        <v>0</v>
      </c>
      <c r="L207">
        <f t="shared" si="163"/>
        <v>0</v>
      </c>
      <c r="M207">
        <f t="shared" si="164"/>
        <v>0</v>
      </c>
      <c r="S207">
        <f t="shared" si="165"/>
        <v>0</v>
      </c>
      <c r="T207">
        <f t="shared" si="166"/>
        <v>0</v>
      </c>
      <c r="U207">
        <f t="shared" si="167"/>
        <v>0</v>
      </c>
      <c r="V207">
        <f t="shared" si="168"/>
        <v>0</v>
      </c>
      <c r="W207">
        <f t="shared" si="169"/>
        <v>0</v>
      </c>
      <c r="AC207">
        <f t="shared" si="170"/>
        <v>0</v>
      </c>
      <c r="AD207">
        <f t="shared" si="171"/>
        <v>0</v>
      </c>
      <c r="AE207">
        <f t="shared" si="172"/>
        <v>0</v>
      </c>
      <c r="AF207">
        <f t="shared" si="173"/>
        <v>0</v>
      </c>
      <c r="AG207">
        <f t="shared" si="174"/>
        <v>0</v>
      </c>
      <c r="AI207" t="s">
        <v>50</v>
      </c>
      <c r="AJ207" t="s">
        <v>55</v>
      </c>
      <c r="AK207">
        <f t="shared" si="175"/>
        <v>4</v>
      </c>
      <c r="AL207">
        <f t="shared" si="176"/>
        <v>3</v>
      </c>
      <c r="AM207">
        <f t="shared" si="177"/>
        <v>2</v>
      </c>
      <c r="AN207">
        <f t="shared" si="178"/>
        <v>1</v>
      </c>
      <c r="AO207" t="s">
        <v>174</v>
      </c>
      <c r="AP207" t="s">
        <v>55</v>
      </c>
      <c r="AQ207">
        <f t="shared" si="179"/>
        <v>4</v>
      </c>
      <c r="AR207">
        <f t="shared" si="180"/>
        <v>3</v>
      </c>
      <c r="AS207">
        <f t="shared" si="181"/>
        <v>2</v>
      </c>
      <c r="AT207">
        <f t="shared" si="182"/>
        <v>2</v>
      </c>
      <c r="AU207" t="s">
        <v>182</v>
      </c>
      <c r="AV207" t="s">
        <v>54</v>
      </c>
      <c r="AW207">
        <f t="shared" si="183"/>
        <v>3</v>
      </c>
      <c r="AX207">
        <f t="shared" si="184"/>
        <v>0</v>
      </c>
      <c r="AY207">
        <f t="shared" si="185"/>
        <v>1</v>
      </c>
      <c r="AZ207">
        <f t="shared" si="186"/>
        <v>1</v>
      </c>
      <c r="BA207" t="s">
        <v>166</v>
      </c>
      <c r="BB207" t="s">
        <v>80</v>
      </c>
      <c r="BC207" t="s">
        <v>53</v>
      </c>
      <c r="BD207" t="s">
        <v>51</v>
      </c>
      <c r="BE207" t="s">
        <v>54</v>
      </c>
      <c r="BF207">
        <f t="shared" si="187"/>
        <v>1</v>
      </c>
      <c r="BG207">
        <f t="shared" si="188"/>
        <v>0</v>
      </c>
      <c r="BH207">
        <f t="shared" si="189"/>
        <v>0</v>
      </c>
      <c r="BI207" t="s">
        <v>412</v>
      </c>
      <c r="BJ207" t="s">
        <v>80</v>
      </c>
      <c r="BK207" t="s">
        <v>51</v>
      </c>
      <c r="BL207" t="s">
        <v>81</v>
      </c>
      <c r="BM207" t="s">
        <v>54</v>
      </c>
      <c r="BN207">
        <f t="shared" si="190"/>
        <v>0</v>
      </c>
      <c r="BO207">
        <f t="shared" si="191"/>
        <v>4</v>
      </c>
      <c r="BP207">
        <f t="shared" si="192"/>
        <v>0</v>
      </c>
      <c r="BV207">
        <f t="shared" si="193"/>
        <v>0</v>
      </c>
      <c r="BW207">
        <f t="shared" si="194"/>
        <v>0</v>
      </c>
      <c r="BX207">
        <f t="shared" si="195"/>
        <v>0</v>
      </c>
      <c r="CB207">
        <f t="shared" si="196"/>
        <v>0</v>
      </c>
      <c r="CC207">
        <f t="shared" si="197"/>
        <v>0</v>
      </c>
      <c r="CD207">
        <f t="shared" si="198"/>
        <v>0</v>
      </c>
      <c r="CH207">
        <f t="shared" si="199"/>
        <v>0</v>
      </c>
      <c r="CI207">
        <f t="shared" si="200"/>
        <v>0</v>
      </c>
      <c r="CJ207">
        <f t="shared" si="201"/>
        <v>0</v>
      </c>
      <c r="CN207">
        <f t="shared" si="202"/>
        <v>0</v>
      </c>
      <c r="CO207">
        <f t="shared" si="203"/>
        <v>0</v>
      </c>
      <c r="CP207">
        <f t="shared" si="204"/>
        <v>0</v>
      </c>
      <c r="CR207">
        <v>2</v>
      </c>
      <c r="CS207" t="s">
        <v>88</v>
      </c>
      <c r="CT207">
        <f t="shared" si="205"/>
        <v>10</v>
      </c>
      <c r="CU207">
        <f t="shared" si="206"/>
        <v>6</v>
      </c>
      <c r="CV207">
        <f t="shared" si="207"/>
        <v>11</v>
      </c>
      <c r="CW207">
        <f t="shared" si="208"/>
        <v>0</v>
      </c>
      <c r="CX207">
        <f t="shared" si="209"/>
        <v>4</v>
      </c>
      <c r="CY207">
        <f t="shared" si="210"/>
        <v>0</v>
      </c>
      <c r="CZ207">
        <f t="shared" si="211"/>
        <v>10</v>
      </c>
    </row>
    <row r="208" spans="1:104" x14ac:dyDescent="0.3">
      <c r="A208">
        <f t="shared" si="159"/>
        <v>10</v>
      </c>
      <c r="B208">
        <v>2.6</v>
      </c>
      <c r="C208" t="s">
        <v>49</v>
      </c>
      <c r="D208" t="s">
        <v>415</v>
      </c>
      <c r="E208" t="s">
        <v>51</v>
      </c>
      <c r="F208" t="s">
        <v>57</v>
      </c>
      <c r="G208" t="s">
        <v>53</v>
      </c>
      <c r="H208" t="s">
        <v>54</v>
      </c>
      <c r="I208">
        <f t="shared" si="160"/>
        <v>1</v>
      </c>
      <c r="J208">
        <f t="shared" si="161"/>
        <v>0</v>
      </c>
      <c r="K208">
        <f t="shared" si="162"/>
        <v>0.5</v>
      </c>
      <c r="L208">
        <f t="shared" si="163"/>
        <v>0.5</v>
      </c>
      <c r="M208">
        <f t="shared" si="164"/>
        <v>0.5</v>
      </c>
      <c r="S208">
        <f t="shared" si="165"/>
        <v>0</v>
      </c>
      <c r="T208">
        <f t="shared" si="166"/>
        <v>0</v>
      </c>
      <c r="U208">
        <f t="shared" si="167"/>
        <v>0</v>
      </c>
      <c r="V208">
        <f t="shared" si="168"/>
        <v>0</v>
      </c>
      <c r="W208">
        <f t="shared" si="169"/>
        <v>0</v>
      </c>
      <c r="AC208">
        <f t="shared" si="170"/>
        <v>0</v>
      </c>
      <c r="AD208">
        <f t="shared" si="171"/>
        <v>0</v>
      </c>
      <c r="AE208">
        <f t="shared" si="172"/>
        <v>0</v>
      </c>
      <c r="AF208">
        <f t="shared" si="173"/>
        <v>0</v>
      </c>
      <c r="AG208">
        <f t="shared" si="174"/>
        <v>0</v>
      </c>
      <c r="AK208">
        <f t="shared" si="175"/>
        <v>0</v>
      </c>
      <c r="AL208">
        <f t="shared" si="176"/>
        <v>0</v>
      </c>
      <c r="AM208">
        <f t="shared" si="177"/>
        <v>0</v>
      </c>
      <c r="AN208">
        <f t="shared" si="178"/>
        <v>0</v>
      </c>
      <c r="AQ208">
        <f t="shared" si="179"/>
        <v>0</v>
      </c>
      <c r="AR208">
        <f t="shared" si="180"/>
        <v>0</v>
      </c>
      <c r="AS208">
        <f t="shared" si="181"/>
        <v>0</v>
      </c>
      <c r="AT208">
        <f t="shared" si="182"/>
        <v>0</v>
      </c>
      <c r="AW208">
        <f t="shared" si="183"/>
        <v>0</v>
      </c>
      <c r="AX208">
        <f t="shared" si="184"/>
        <v>0</v>
      </c>
      <c r="AY208">
        <f t="shared" si="185"/>
        <v>0</v>
      </c>
      <c r="AZ208">
        <f t="shared" si="186"/>
        <v>0</v>
      </c>
      <c r="BA208" t="s">
        <v>400</v>
      </c>
      <c r="BB208" t="s">
        <v>80</v>
      </c>
      <c r="BC208" t="s">
        <v>58</v>
      </c>
      <c r="BD208" t="s">
        <v>51</v>
      </c>
      <c r="BE208" t="s">
        <v>54</v>
      </c>
      <c r="BF208">
        <f t="shared" si="187"/>
        <v>3</v>
      </c>
      <c r="BG208">
        <f t="shared" si="188"/>
        <v>0</v>
      </c>
      <c r="BH208">
        <f t="shared" si="189"/>
        <v>0</v>
      </c>
      <c r="BN208">
        <f t="shared" si="190"/>
        <v>0</v>
      </c>
      <c r="BO208">
        <f t="shared" si="191"/>
        <v>0</v>
      </c>
      <c r="BP208">
        <f t="shared" si="192"/>
        <v>0</v>
      </c>
      <c r="BV208">
        <f t="shared" si="193"/>
        <v>0</v>
      </c>
      <c r="BW208">
        <f t="shared" si="194"/>
        <v>0</v>
      </c>
      <c r="BX208">
        <f t="shared" si="195"/>
        <v>0</v>
      </c>
      <c r="BY208" t="s">
        <v>416</v>
      </c>
      <c r="BZ208" t="s">
        <v>60</v>
      </c>
      <c r="CB208">
        <f t="shared" si="196"/>
        <v>5</v>
      </c>
      <c r="CC208">
        <f t="shared" si="197"/>
        <v>5</v>
      </c>
      <c r="CD208">
        <f t="shared" si="198"/>
        <v>5</v>
      </c>
      <c r="CH208">
        <f t="shared" si="199"/>
        <v>0</v>
      </c>
      <c r="CI208">
        <f t="shared" si="200"/>
        <v>0</v>
      </c>
      <c r="CJ208">
        <f t="shared" si="201"/>
        <v>5</v>
      </c>
      <c r="CN208">
        <f t="shared" si="202"/>
        <v>0</v>
      </c>
      <c r="CO208">
        <f t="shared" si="203"/>
        <v>0</v>
      </c>
      <c r="CP208">
        <f t="shared" si="204"/>
        <v>0</v>
      </c>
      <c r="CR208">
        <v>1</v>
      </c>
      <c r="CS208" t="s">
        <v>88</v>
      </c>
      <c r="CT208">
        <f t="shared" si="205"/>
        <v>15</v>
      </c>
      <c r="CU208">
        <f t="shared" si="206"/>
        <v>0</v>
      </c>
      <c r="CV208">
        <f t="shared" si="207"/>
        <v>0</v>
      </c>
      <c r="CW208">
        <f t="shared" si="208"/>
        <v>5.5</v>
      </c>
      <c r="CX208">
        <f t="shared" si="209"/>
        <v>0.5</v>
      </c>
      <c r="CY208">
        <f t="shared" si="210"/>
        <v>10.5</v>
      </c>
      <c r="CZ208">
        <f t="shared" si="211"/>
        <v>4</v>
      </c>
    </row>
    <row r="209" spans="1:104" x14ac:dyDescent="0.3">
      <c r="A209">
        <f t="shared" si="159"/>
        <v>15</v>
      </c>
      <c r="B209">
        <v>3.2</v>
      </c>
      <c r="C209" t="s">
        <v>49</v>
      </c>
      <c r="D209" t="s">
        <v>72</v>
      </c>
      <c r="E209" t="s">
        <v>51</v>
      </c>
      <c r="F209" t="s">
        <v>80</v>
      </c>
      <c r="G209" t="s">
        <v>53</v>
      </c>
      <c r="H209" t="s">
        <v>54</v>
      </c>
      <c r="I209">
        <f t="shared" si="160"/>
        <v>1</v>
      </c>
      <c r="J209">
        <f t="shared" si="161"/>
        <v>0</v>
      </c>
      <c r="K209">
        <f t="shared" si="162"/>
        <v>0.5</v>
      </c>
      <c r="L209">
        <f t="shared" si="163"/>
        <v>0.5</v>
      </c>
      <c r="M209">
        <f t="shared" si="164"/>
        <v>0.5</v>
      </c>
      <c r="N209" t="s">
        <v>173</v>
      </c>
      <c r="O209" t="s">
        <v>51</v>
      </c>
      <c r="P209" t="s">
        <v>52</v>
      </c>
      <c r="Q209" t="s">
        <v>53</v>
      </c>
      <c r="R209" t="s">
        <v>54</v>
      </c>
      <c r="S209">
        <f t="shared" si="165"/>
        <v>1</v>
      </c>
      <c r="T209">
        <f t="shared" si="166"/>
        <v>0</v>
      </c>
      <c r="U209">
        <f t="shared" si="167"/>
        <v>0.5</v>
      </c>
      <c r="V209">
        <f t="shared" si="168"/>
        <v>0.5</v>
      </c>
      <c r="W209">
        <f t="shared" si="169"/>
        <v>0.5</v>
      </c>
      <c r="AC209">
        <f t="shared" si="170"/>
        <v>0</v>
      </c>
      <c r="AD209">
        <f t="shared" si="171"/>
        <v>0</v>
      </c>
      <c r="AE209">
        <f t="shared" si="172"/>
        <v>0</v>
      </c>
      <c r="AF209">
        <f t="shared" si="173"/>
        <v>0</v>
      </c>
      <c r="AG209">
        <f t="shared" si="174"/>
        <v>0</v>
      </c>
      <c r="AI209" t="s">
        <v>174</v>
      </c>
      <c r="AJ209" t="s">
        <v>54</v>
      </c>
      <c r="AK209">
        <f t="shared" si="175"/>
        <v>3</v>
      </c>
      <c r="AL209">
        <f t="shared" si="176"/>
        <v>0</v>
      </c>
      <c r="AM209">
        <f t="shared" si="177"/>
        <v>1</v>
      </c>
      <c r="AN209">
        <f t="shared" si="178"/>
        <v>1</v>
      </c>
      <c r="AQ209">
        <f t="shared" si="179"/>
        <v>0</v>
      </c>
      <c r="AR209">
        <f t="shared" si="180"/>
        <v>0</v>
      </c>
      <c r="AS209">
        <f t="shared" si="181"/>
        <v>0</v>
      </c>
      <c r="AT209">
        <f t="shared" si="182"/>
        <v>0</v>
      </c>
      <c r="AW209">
        <f t="shared" si="183"/>
        <v>0</v>
      </c>
      <c r="AX209">
        <f t="shared" si="184"/>
        <v>0</v>
      </c>
      <c r="AY209">
        <f t="shared" si="185"/>
        <v>0</v>
      </c>
      <c r="AZ209">
        <f t="shared" si="186"/>
        <v>0</v>
      </c>
      <c r="BA209" t="s">
        <v>56</v>
      </c>
      <c r="BB209" t="s">
        <v>57</v>
      </c>
      <c r="BC209" t="s">
        <v>53</v>
      </c>
      <c r="BD209" t="s">
        <v>59</v>
      </c>
      <c r="BF209">
        <f t="shared" si="187"/>
        <v>0</v>
      </c>
      <c r="BG209">
        <f t="shared" si="188"/>
        <v>0</v>
      </c>
      <c r="BH209">
        <f t="shared" si="189"/>
        <v>2</v>
      </c>
      <c r="BN209">
        <f t="shared" si="190"/>
        <v>0</v>
      </c>
      <c r="BO209">
        <f t="shared" si="191"/>
        <v>0</v>
      </c>
      <c r="BP209">
        <f t="shared" si="192"/>
        <v>0</v>
      </c>
      <c r="BV209">
        <f t="shared" si="193"/>
        <v>0</v>
      </c>
      <c r="BW209">
        <f t="shared" si="194"/>
        <v>0</v>
      </c>
      <c r="BX209">
        <f t="shared" si="195"/>
        <v>0</v>
      </c>
      <c r="BY209" t="s">
        <v>75</v>
      </c>
      <c r="BZ209" t="s">
        <v>60</v>
      </c>
      <c r="CB209">
        <f t="shared" si="196"/>
        <v>5</v>
      </c>
      <c r="CC209">
        <f t="shared" si="197"/>
        <v>5</v>
      </c>
      <c r="CD209">
        <f t="shared" si="198"/>
        <v>5</v>
      </c>
      <c r="CE209" t="s">
        <v>417</v>
      </c>
      <c r="CF209" t="s">
        <v>60</v>
      </c>
      <c r="CH209">
        <f t="shared" si="199"/>
        <v>5</v>
      </c>
      <c r="CI209">
        <f t="shared" si="200"/>
        <v>5</v>
      </c>
      <c r="CJ209">
        <f t="shared" si="201"/>
        <v>5</v>
      </c>
      <c r="CN209">
        <f t="shared" si="202"/>
        <v>0</v>
      </c>
      <c r="CO209">
        <f t="shared" si="203"/>
        <v>0</v>
      </c>
      <c r="CP209">
        <f t="shared" si="204"/>
        <v>0</v>
      </c>
      <c r="CR209">
        <v>4</v>
      </c>
      <c r="CS209" t="s">
        <v>63</v>
      </c>
      <c r="CT209">
        <f t="shared" si="205"/>
        <v>25</v>
      </c>
      <c r="CU209">
        <f t="shared" si="206"/>
        <v>0</v>
      </c>
      <c r="CV209">
        <f t="shared" si="207"/>
        <v>3</v>
      </c>
      <c r="CW209">
        <f t="shared" si="208"/>
        <v>11</v>
      </c>
      <c r="CX209">
        <f t="shared" si="209"/>
        <v>4</v>
      </c>
      <c r="CY209">
        <f t="shared" si="210"/>
        <v>11</v>
      </c>
      <c r="CZ209">
        <f t="shared" si="211"/>
        <v>3</v>
      </c>
    </row>
    <row r="210" spans="1:104" x14ac:dyDescent="0.3">
      <c r="A210">
        <f t="shared" si="159"/>
        <v>20</v>
      </c>
      <c r="B210">
        <v>3.6</v>
      </c>
      <c r="C210" t="s">
        <v>49</v>
      </c>
      <c r="D210" t="s">
        <v>160</v>
      </c>
      <c r="E210" t="s">
        <v>51</v>
      </c>
      <c r="F210" t="s">
        <v>80</v>
      </c>
      <c r="G210" t="s">
        <v>68</v>
      </c>
      <c r="H210" t="s">
        <v>54</v>
      </c>
      <c r="I210">
        <f t="shared" si="160"/>
        <v>5</v>
      </c>
      <c r="J210">
        <f t="shared" si="161"/>
        <v>0</v>
      </c>
      <c r="K210">
        <f t="shared" si="162"/>
        <v>5</v>
      </c>
      <c r="L210">
        <f t="shared" si="163"/>
        <v>5</v>
      </c>
      <c r="M210">
        <f t="shared" si="164"/>
        <v>5</v>
      </c>
      <c r="N210" t="s">
        <v>72</v>
      </c>
      <c r="O210" t="s">
        <v>59</v>
      </c>
      <c r="P210" t="s">
        <v>80</v>
      </c>
      <c r="Q210" t="s">
        <v>58</v>
      </c>
      <c r="S210">
        <f t="shared" si="165"/>
        <v>0</v>
      </c>
      <c r="T210">
        <f t="shared" si="166"/>
        <v>0</v>
      </c>
      <c r="U210">
        <f t="shared" si="167"/>
        <v>5</v>
      </c>
      <c r="V210">
        <f t="shared" si="168"/>
        <v>3</v>
      </c>
      <c r="W210">
        <f t="shared" si="169"/>
        <v>2</v>
      </c>
      <c r="X210" t="s">
        <v>418</v>
      </c>
      <c r="Y210" t="s">
        <v>51</v>
      </c>
      <c r="Z210" t="s">
        <v>80</v>
      </c>
      <c r="AA210" t="s">
        <v>53</v>
      </c>
      <c r="AB210" t="s">
        <v>54</v>
      </c>
      <c r="AC210">
        <f t="shared" si="170"/>
        <v>1</v>
      </c>
      <c r="AD210">
        <f t="shared" si="171"/>
        <v>0</v>
      </c>
      <c r="AE210">
        <f t="shared" si="172"/>
        <v>0.5</v>
      </c>
      <c r="AF210">
        <f t="shared" si="173"/>
        <v>0.5</v>
      </c>
      <c r="AG210">
        <f t="shared" si="174"/>
        <v>0.5</v>
      </c>
      <c r="AI210" t="s">
        <v>50</v>
      </c>
      <c r="AJ210" t="s">
        <v>93</v>
      </c>
      <c r="AK210">
        <f t="shared" si="175"/>
        <v>5</v>
      </c>
      <c r="AL210">
        <f t="shared" si="176"/>
        <v>5</v>
      </c>
      <c r="AM210">
        <f t="shared" si="177"/>
        <v>3</v>
      </c>
      <c r="AN210">
        <f t="shared" si="178"/>
        <v>2</v>
      </c>
      <c r="AO210" t="s">
        <v>140</v>
      </c>
      <c r="AP210" t="s">
        <v>54</v>
      </c>
      <c r="AQ210">
        <f t="shared" si="179"/>
        <v>3</v>
      </c>
      <c r="AR210">
        <f t="shared" si="180"/>
        <v>0</v>
      </c>
      <c r="AS210">
        <f t="shared" si="181"/>
        <v>1</v>
      </c>
      <c r="AT210">
        <f t="shared" si="182"/>
        <v>1</v>
      </c>
      <c r="AW210">
        <f t="shared" si="183"/>
        <v>0</v>
      </c>
      <c r="AX210">
        <f t="shared" si="184"/>
        <v>0</v>
      </c>
      <c r="AY210">
        <f t="shared" si="185"/>
        <v>0</v>
      </c>
      <c r="AZ210">
        <f t="shared" si="186"/>
        <v>0</v>
      </c>
      <c r="BA210" t="s">
        <v>176</v>
      </c>
      <c r="BB210" t="s">
        <v>80</v>
      </c>
      <c r="BC210" t="s">
        <v>58</v>
      </c>
      <c r="BF210">
        <f t="shared" si="187"/>
        <v>0</v>
      </c>
      <c r="BG210">
        <f t="shared" si="188"/>
        <v>0</v>
      </c>
      <c r="BH210" t="b">
        <f t="shared" si="189"/>
        <v>0</v>
      </c>
      <c r="BN210">
        <f t="shared" si="190"/>
        <v>0</v>
      </c>
      <c r="BO210">
        <f t="shared" si="191"/>
        <v>0</v>
      </c>
      <c r="BP210">
        <f t="shared" si="192"/>
        <v>0</v>
      </c>
      <c r="BV210">
        <f t="shared" si="193"/>
        <v>0</v>
      </c>
      <c r="BW210">
        <f t="shared" si="194"/>
        <v>0</v>
      </c>
      <c r="BX210">
        <f t="shared" si="195"/>
        <v>0</v>
      </c>
      <c r="BY210" t="s">
        <v>419</v>
      </c>
      <c r="BZ210" t="s">
        <v>65</v>
      </c>
      <c r="CB210">
        <f t="shared" si="196"/>
        <v>10</v>
      </c>
      <c r="CC210">
        <f t="shared" si="197"/>
        <v>5</v>
      </c>
      <c r="CD210">
        <f t="shared" si="198"/>
        <v>5</v>
      </c>
      <c r="CE210" t="s">
        <v>158</v>
      </c>
      <c r="CF210" t="s">
        <v>65</v>
      </c>
      <c r="CH210">
        <f t="shared" si="199"/>
        <v>10</v>
      </c>
      <c r="CI210">
        <f t="shared" si="200"/>
        <v>5</v>
      </c>
      <c r="CJ210">
        <f t="shared" si="201"/>
        <v>5</v>
      </c>
      <c r="CK210" t="s">
        <v>420</v>
      </c>
      <c r="CL210" t="s">
        <v>60</v>
      </c>
      <c r="CN210">
        <f t="shared" si="202"/>
        <v>5</v>
      </c>
      <c r="CO210">
        <f t="shared" si="203"/>
        <v>5</v>
      </c>
      <c r="CP210">
        <f t="shared" si="204"/>
        <v>5</v>
      </c>
      <c r="CR210">
        <v>5</v>
      </c>
      <c r="CS210" t="s">
        <v>61</v>
      </c>
      <c r="CT210">
        <f t="shared" si="205"/>
        <v>45</v>
      </c>
      <c r="CU210">
        <f t="shared" si="206"/>
        <v>5</v>
      </c>
      <c r="CV210">
        <f t="shared" si="207"/>
        <v>8</v>
      </c>
      <c r="CW210">
        <f t="shared" si="208"/>
        <v>25.5</v>
      </c>
      <c r="CX210">
        <f t="shared" si="209"/>
        <v>11.5</v>
      </c>
      <c r="CY210">
        <f t="shared" si="210"/>
        <v>22.5</v>
      </c>
      <c r="CZ210">
        <f t="shared" si="211"/>
        <v>10</v>
      </c>
    </row>
    <row r="211" spans="1:104" x14ac:dyDescent="0.3">
      <c r="A211">
        <f t="shared" si="159"/>
        <v>15</v>
      </c>
      <c r="B211">
        <v>3.2</v>
      </c>
      <c r="C211" t="s">
        <v>49</v>
      </c>
      <c r="D211" t="s">
        <v>421</v>
      </c>
      <c r="E211" t="s">
        <v>51</v>
      </c>
      <c r="F211" t="s">
        <v>80</v>
      </c>
      <c r="G211" t="s">
        <v>58</v>
      </c>
      <c r="H211" t="s">
        <v>54</v>
      </c>
      <c r="I211">
        <f t="shared" si="160"/>
        <v>3</v>
      </c>
      <c r="J211">
        <f t="shared" si="161"/>
        <v>0</v>
      </c>
      <c r="K211">
        <f t="shared" si="162"/>
        <v>2</v>
      </c>
      <c r="L211">
        <f t="shared" si="163"/>
        <v>3</v>
      </c>
      <c r="M211">
        <f t="shared" si="164"/>
        <v>2</v>
      </c>
      <c r="N211" t="s">
        <v>372</v>
      </c>
      <c r="O211" t="s">
        <v>59</v>
      </c>
      <c r="P211" t="s">
        <v>80</v>
      </c>
      <c r="Q211" t="s">
        <v>53</v>
      </c>
      <c r="S211">
        <f t="shared" si="165"/>
        <v>0</v>
      </c>
      <c r="T211">
        <f t="shared" si="166"/>
        <v>0</v>
      </c>
      <c r="U211">
        <f t="shared" si="167"/>
        <v>1</v>
      </c>
      <c r="V211">
        <f t="shared" si="168"/>
        <v>1</v>
      </c>
      <c r="W211">
        <f t="shared" si="169"/>
        <v>0.5</v>
      </c>
      <c r="AC211">
        <f t="shared" si="170"/>
        <v>0</v>
      </c>
      <c r="AD211">
        <f t="shared" si="171"/>
        <v>0</v>
      </c>
      <c r="AE211">
        <f t="shared" si="172"/>
        <v>0</v>
      </c>
      <c r="AF211">
        <f t="shared" si="173"/>
        <v>0</v>
      </c>
      <c r="AG211">
        <f t="shared" si="174"/>
        <v>0</v>
      </c>
      <c r="AI211" t="s">
        <v>50</v>
      </c>
      <c r="AJ211" t="s">
        <v>54</v>
      </c>
      <c r="AK211">
        <f t="shared" si="175"/>
        <v>3</v>
      </c>
      <c r="AL211">
        <f t="shared" si="176"/>
        <v>0</v>
      </c>
      <c r="AM211">
        <f t="shared" si="177"/>
        <v>1</v>
      </c>
      <c r="AN211">
        <f t="shared" si="178"/>
        <v>1</v>
      </c>
      <c r="AO211" t="s">
        <v>221</v>
      </c>
      <c r="AP211" t="s">
        <v>55</v>
      </c>
      <c r="AQ211">
        <f t="shared" si="179"/>
        <v>4</v>
      </c>
      <c r="AR211">
        <f t="shared" si="180"/>
        <v>3</v>
      </c>
      <c r="AS211">
        <f t="shared" si="181"/>
        <v>2</v>
      </c>
      <c r="AT211">
        <f t="shared" si="182"/>
        <v>2</v>
      </c>
      <c r="AW211">
        <f t="shared" si="183"/>
        <v>0</v>
      </c>
      <c r="AX211">
        <f t="shared" si="184"/>
        <v>0</v>
      </c>
      <c r="AY211">
        <f t="shared" si="185"/>
        <v>0</v>
      </c>
      <c r="AZ211">
        <f t="shared" si="186"/>
        <v>0</v>
      </c>
      <c r="BF211">
        <f t="shared" si="187"/>
        <v>0</v>
      </c>
      <c r="BG211">
        <f t="shared" si="188"/>
        <v>0</v>
      </c>
      <c r="BH211">
        <f t="shared" si="189"/>
        <v>0</v>
      </c>
      <c r="BN211">
        <f t="shared" si="190"/>
        <v>0</v>
      </c>
      <c r="BO211">
        <f t="shared" si="191"/>
        <v>0</v>
      </c>
      <c r="BP211">
        <f t="shared" si="192"/>
        <v>0</v>
      </c>
      <c r="BV211">
        <f t="shared" si="193"/>
        <v>0</v>
      </c>
      <c r="BW211">
        <f t="shared" si="194"/>
        <v>0</v>
      </c>
      <c r="BX211">
        <f t="shared" si="195"/>
        <v>0</v>
      </c>
      <c r="BY211" t="s">
        <v>196</v>
      </c>
      <c r="BZ211" t="s">
        <v>65</v>
      </c>
      <c r="CB211">
        <f t="shared" si="196"/>
        <v>10</v>
      </c>
      <c r="CC211">
        <f t="shared" si="197"/>
        <v>5</v>
      </c>
      <c r="CD211">
        <f t="shared" si="198"/>
        <v>5</v>
      </c>
      <c r="CE211" t="s">
        <v>189</v>
      </c>
      <c r="CF211" t="s">
        <v>65</v>
      </c>
      <c r="CH211">
        <f t="shared" si="199"/>
        <v>10</v>
      </c>
      <c r="CI211">
        <f t="shared" si="200"/>
        <v>5</v>
      </c>
      <c r="CJ211">
        <f t="shared" si="201"/>
        <v>5</v>
      </c>
      <c r="CN211">
        <f t="shared" si="202"/>
        <v>0</v>
      </c>
      <c r="CO211">
        <f t="shared" si="203"/>
        <v>0</v>
      </c>
      <c r="CP211">
        <f t="shared" si="204"/>
        <v>0</v>
      </c>
      <c r="CR211">
        <v>4</v>
      </c>
      <c r="CS211" t="s">
        <v>63</v>
      </c>
      <c r="CT211">
        <f t="shared" si="205"/>
        <v>35</v>
      </c>
      <c r="CU211">
        <f t="shared" si="206"/>
        <v>3</v>
      </c>
      <c r="CV211">
        <f t="shared" si="207"/>
        <v>7</v>
      </c>
      <c r="CW211">
        <f t="shared" si="208"/>
        <v>14</v>
      </c>
      <c r="CX211">
        <f t="shared" si="209"/>
        <v>6</v>
      </c>
      <c r="CY211">
        <f t="shared" si="210"/>
        <v>12.5</v>
      </c>
      <c r="CZ211">
        <f t="shared" si="211"/>
        <v>6</v>
      </c>
    </row>
    <row r="212" spans="1:104" x14ac:dyDescent="0.3">
      <c r="A212">
        <f t="shared" si="159"/>
        <v>25</v>
      </c>
      <c r="B212">
        <v>3.7</v>
      </c>
      <c r="C212" t="s">
        <v>49</v>
      </c>
      <c r="D212" t="s">
        <v>422</v>
      </c>
      <c r="E212" t="s">
        <v>59</v>
      </c>
      <c r="F212" t="s">
        <v>80</v>
      </c>
      <c r="G212" t="s">
        <v>81</v>
      </c>
      <c r="I212">
        <f t="shared" si="160"/>
        <v>0</v>
      </c>
      <c r="J212">
        <f t="shared" si="161"/>
        <v>0</v>
      </c>
      <c r="K212">
        <f t="shared" si="162"/>
        <v>5</v>
      </c>
      <c r="L212">
        <f t="shared" si="163"/>
        <v>5</v>
      </c>
      <c r="M212">
        <f t="shared" si="164"/>
        <v>5</v>
      </c>
      <c r="N212" t="s">
        <v>423</v>
      </c>
      <c r="O212" t="s">
        <v>51</v>
      </c>
      <c r="P212" t="s">
        <v>80</v>
      </c>
      <c r="Q212" t="s">
        <v>68</v>
      </c>
      <c r="R212" t="s">
        <v>73</v>
      </c>
      <c r="S212">
        <f t="shared" si="165"/>
        <v>4</v>
      </c>
      <c r="T212">
        <f t="shared" si="166"/>
        <v>4</v>
      </c>
      <c r="U212">
        <f t="shared" si="167"/>
        <v>4</v>
      </c>
      <c r="V212">
        <f t="shared" si="168"/>
        <v>4</v>
      </c>
      <c r="W212">
        <f t="shared" si="169"/>
        <v>4</v>
      </c>
      <c r="X212" t="s">
        <v>424</v>
      </c>
      <c r="Y212" t="s">
        <v>59</v>
      </c>
      <c r="Z212" t="s">
        <v>57</v>
      </c>
      <c r="AA212" t="s">
        <v>68</v>
      </c>
      <c r="AC212">
        <f t="shared" si="170"/>
        <v>0</v>
      </c>
      <c r="AD212">
        <f t="shared" si="171"/>
        <v>0</v>
      </c>
      <c r="AE212">
        <f t="shared" si="172"/>
        <v>5</v>
      </c>
      <c r="AF212">
        <f t="shared" si="173"/>
        <v>5</v>
      </c>
      <c r="AG212">
        <f t="shared" si="174"/>
        <v>5</v>
      </c>
      <c r="AI212" t="s">
        <v>425</v>
      </c>
      <c r="AJ212" t="s">
        <v>55</v>
      </c>
      <c r="AK212">
        <f t="shared" si="175"/>
        <v>4</v>
      </c>
      <c r="AL212">
        <f t="shared" si="176"/>
        <v>3</v>
      </c>
      <c r="AM212">
        <f t="shared" si="177"/>
        <v>2</v>
      </c>
      <c r="AN212">
        <f t="shared" si="178"/>
        <v>1</v>
      </c>
      <c r="AO212" t="s">
        <v>149</v>
      </c>
      <c r="AP212" t="s">
        <v>55</v>
      </c>
      <c r="AQ212">
        <f t="shared" si="179"/>
        <v>4</v>
      </c>
      <c r="AR212">
        <f t="shared" si="180"/>
        <v>3</v>
      </c>
      <c r="AS212">
        <f t="shared" si="181"/>
        <v>2</v>
      </c>
      <c r="AT212">
        <f t="shared" si="182"/>
        <v>2</v>
      </c>
      <c r="AW212">
        <f t="shared" si="183"/>
        <v>0</v>
      </c>
      <c r="AX212">
        <f t="shared" si="184"/>
        <v>0</v>
      </c>
      <c r="AY212">
        <f t="shared" si="185"/>
        <v>0</v>
      </c>
      <c r="AZ212">
        <f t="shared" si="186"/>
        <v>0</v>
      </c>
      <c r="BA212" t="s">
        <v>166</v>
      </c>
      <c r="BB212" t="s">
        <v>57</v>
      </c>
      <c r="BC212" t="s">
        <v>58</v>
      </c>
      <c r="BD212" t="s">
        <v>59</v>
      </c>
      <c r="BF212">
        <f t="shared" si="187"/>
        <v>0</v>
      </c>
      <c r="BG212">
        <f t="shared" si="188"/>
        <v>0</v>
      </c>
      <c r="BH212">
        <f t="shared" si="189"/>
        <v>5</v>
      </c>
      <c r="BN212">
        <f t="shared" si="190"/>
        <v>0</v>
      </c>
      <c r="BO212">
        <f t="shared" si="191"/>
        <v>0</v>
      </c>
      <c r="BP212">
        <f t="shared" si="192"/>
        <v>0</v>
      </c>
      <c r="BV212">
        <f t="shared" si="193"/>
        <v>0</v>
      </c>
      <c r="BW212">
        <f t="shared" si="194"/>
        <v>0</v>
      </c>
      <c r="BX212">
        <f t="shared" si="195"/>
        <v>0</v>
      </c>
      <c r="BY212" t="s">
        <v>426</v>
      </c>
      <c r="BZ212" t="s">
        <v>129</v>
      </c>
      <c r="CB212">
        <f t="shared" si="196"/>
        <v>10</v>
      </c>
      <c r="CC212">
        <f t="shared" si="197"/>
        <v>10</v>
      </c>
      <c r="CD212">
        <f t="shared" si="198"/>
        <v>5</v>
      </c>
      <c r="CE212" t="s">
        <v>427</v>
      </c>
      <c r="CF212" t="s">
        <v>129</v>
      </c>
      <c r="CH212">
        <f t="shared" si="199"/>
        <v>10</v>
      </c>
      <c r="CI212">
        <f t="shared" si="200"/>
        <v>10</v>
      </c>
      <c r="CJ212">
        <f t="shared" si="201"/>
        <v>5</v>
      </c>
      <c r="CN212">
        <f t="shared" si="202"/>
        <v>0</v>
      </c>
      <c r="CO212">
        <f t="shared" si="203"/>
        <v>0</v>
      </c>
      <c r="CP212">
        <f t="shared" si="204"/>
        <v>0</v>
      </c>
      <c r="CR212">
        <v>7</v>
      </c>
      <c r="CS212" t="s">
        <v>61</v>
      </c>
      <c r="CT212">
        <f t="shared" si="205"/>
        <v>45</v>
      </c>
      <c r="CU212">
        <f t="shared" si="206"/>
        <v>10</v>
      </c>
      <c r="CV212">
        <f t="shared" si="207"/>
        <v>8</v>
      </c>
      <c r="CW212">
        <f t="shared" si="208"/>
        <v>34</v>
      </c>
      <c r="CX212">
        <f t="shared" si="209"/>
        <v>22</v>
      </c>
      <c r="CY212">
        <f t="shared" si="210"/>
        <v>24</v>
      </c>
      <c r="CZ212">
        <f t="shared" si="211"/>
        <v>8</v>
      </c>
    </row>
    <row r="213" spans="1:104" x14ac:dyDescent="0.3">
      <c r="A213">
        <f t="shared" si="159"/>
        <v>10</v>
      </c>
      <c r="B213">
        <v>2.7</v>
      </c>
      <c r="C213" t="s">
        <v>62</v>
      </c>
      <c r="I213">
        <f t="shared" si="160"/>
        <v>0</v>
      </c>
      <c r="J213">
        <f t="shared" si="161"/>
        <v>0</v>
      </c>
      <c r="K213">
        <f t="shared" si="162"/>
        <v>0</v>
      </c>
      <c r="L213">
        <f t="shared" si="163"/>
        <v>0</v>
      </c>
      <c r="M213">
        <f t="shared" si="164"/>
        <v>0</v>
      </c>
      <c r="S213">
        <f t="shared" si="165"/>
        <v>0</v>
      </c>
      <c r="T213">
        <f t="shared" si="166"/>
        <v>0</v>
      </c>
      <c r="U213">
        <f t="shared" si="167"/>
        <v>0</v>
      </c>
      <c r="V213">
        <f t="shared" si="168"/>
        <v>0</v>
      </c>
      <c r="W213">
        <f t="shared" si="169"/>
        <v>0</v>
      </c>
      <c r="AC213">
        <f t="shared" si="170"/>
        <v>0</v>
      </c>
      <c r="AD213">
        <f t="shared" si="171"/>
        <v>0</v>
      </c>
      <c r="AE213">
        <f t="shared" si="172"/>
        <v>0</v>
      </c>
      <c r="AF213">
        <f t="shared" si="173"/>
        <v>0</v>
      </c>
      <c r="AG213">
        <f t="shared" si="174"/>
        <v>0</v>
      </c>
      <c r="AI213" t="s">
        <v>221</v>
      </c>
      <c r="AJ213" t="s">
        <v>54</v>
      </c>
      <c r="AK213">
        <f t="shared" si="175"/>
        <v>3</v>
      </c>
      <c r="AL213">
        <f t="shared" si="176"/>
        <v>0</v>
      </c>
      <c r="AM213">
        <f t="shared" si="177"/>
        <v>1</v>
      </c>
      <c r="AN213">
        <f t="shared" si="178"/>
        <v>1</v>
      </c>
      <c r="AO213" t="s">
        <v>149</v>
      </c>
      <c r="AP213" t="s">
        <v>54</v>
      </c>
      <c r="AQ213">
        <f t="shared" si="179"/>
        <v>3</v>
      </c>
      <c r="AR213">
        <f t="shared" si="180"/>
        <v>0</v>
      </c>
      <c r="AS213">
        <f t="shared" si="181"/>
        <v>1</v>
      </c>
      <c r="AT213">
        <f t="shared" si="182"/>
        <v>1</v>
      </c>
      <c r="AW213">
        <f t="shared" si="183"/>
        <v>0</v>
      </c>
      <c r="AX213">
        <f t="shared" si="184"/>
        <v>0</v>
      </c>
      <c r="AY213">
        <f t="shared" si="185"/>
        <v>0</v>
      </c>
      <c r="AZ213">
        <f t="shared" si="186"/>
        <v>0</v>
      </c>
      <c r="BF213">
        <f t="shared" si="187"/>
        <v>0</v>
      </c>
      <c r="BG213">
        <f t="shared" si="188"/>
        <v>0</v>
      </c>
      <c r="BH213">
        <f t="shared" si="189"/>
        <v>0</v>
      </c>
      <c r="BN213">
        <f t="shared" si="190"/>
        <v>0</v>
      </c>
      <c r="BO213">
        <f t="shared" si="191"/>
        <v>0</v>
      </c>
      <c r="BP213">
        <f t="shared" si="192"/>
        <v>0</v>
      </c>
      <c r="BV213">
        <f t="shared" si="193"/>
        <v>0</v>
      </c>
      <c r="BW213">
        <f t="shared" si="194"/>
        <v>0</v>
      </c>
      <c r="BX213">
        <f t="shared" si="195"/>
        <v>0</v>
      </c>
      <c r="BY213" t="s">
        <v>244</v>
      </c>
      <c r="BZ213" t="s">
        <v>65</v>
      </c>
      <c r="CB213">
        <f t="shared" si="196"/>
        <v>10</v>
      </c>
      <c r="CC213">
        <f t="shared" si="197"/>
        <v>5</v>
      </c>
      <c r="CD213">
        <f t="shared" si="198"/>
        <v>5</v>
      </c>
      <c r="CE213" t="s">
        <v>306</v>
      </c>
      <c r="CF213" t="s">
        <v>129</v>
      </c>
      <c r="CH213">
        <f t="shared" si="199"/>
        <v>10</v>
      </c>
      <c r="CI213">
        <f t="shared" si="200"/>
        <v>10</v>
      </c>
      <c r="CJ213">
        <f t="shared" si="201"/>
        <v>5</v>
      </c>
      <c r="CN213">
        <f t="shared" si="202"/>
        <v>0</v>
      </c>
      <c r="CO213">
        <f t="shared" si="203"/>
        <v>0</v>
      </c>
      <c r="CP213">
        <f t="shared" si="204"/>
        <v>0</v>
      </c>
      <c r="CR213">
        <v>3</v>
      </c>
      <c r="CS213" t="s">
        <v>88</v>
      </c>
      <c r="CT213">
        <f t="shared" si="205"/>
        <v>30</v>
      </c>
      <c r="CU213">
        <f t="shared" si="206"/>
        <v>0</v>
      </c>
      <c r="CV213">
        <f t="shared" si="207"/>
        <v>6</v>
      </c>
      <c r="CW213">
        <f t="shared" si="208"/>
        <v>15</v>
      </c>
      <c r="CX213">
        <f t="shared" si="209"/>
        <v>2</v>
      </c>
      <c r="CY213">
        <f t="shared" si="210"/>
        <v>10</v>
      </c>
      <c r="CZ213">
        <f t="shared" si="211"/>
        <v>2</v>
      </c>
    </row>
    <row r="214" spans="1:104" x14ac:dyDescent="0.3">
      <c r="A214">
        <f t="shared" si="159"/>
        <v>15</v>
      </c>
      <c r="B214">
        <v>3.1</v>
      </c>
      <c r="C214" t="s">
        <v>49</v>
      </c>
      <c r="D214" t="s">
        <v>428</v>
      </c>
      <c r="E214" t="s">
        <v>51</v>
      </c>
      <c r="F214" t="s">
        <v>80</v>
      </c>
      <c r="G214" t="s">
        <v>58</v>
      </c>
      <c r="H214" t="s">
        <v>73</v>
      </c>
      <c r="I214">
        <f t="shared" si="160"/>
        <v>2</v>
      </c>
      <c r="J214">
        <f t="shared" si="161"/>
        <v>2</v>
      </c>
      <c r="K214">
        <f t="shared" si="162"/>
        <v>2</v>
      </c>
      <c r="L214">
        <f t="shared" si="163"/>
        <v>2</v>
      </c>
      <c r="M214">
        <f t="shared" si="164"/>
        <v>2</v>
      </c>
      <c r="N214" t="s">
        <v>429</v>
      </c>
      <c r="O214" t="s">
        <v>59</v>
      </c>
      <c r="P214" t="s">
        <v>80</v>
      </c>
      <c r="Q214" t="s">
        <v>53</v>
      </c>
      <c r="S214">
        <f t="shared" si="165"/>
        <v>0</v>
      </c>
      <c r="T214">
        <f t="shared" si="166"/>
        <v>0</v>
      </c>
      <c r="U214">
        <f t="shared" si="167"/>
        <v>1</v>
      </c>
      <c r="V214">
        <f t="shared" si="168"/>
        <v>1</v>
      </c>
      <c r="W214">
        <f t="shared" si="169"/>
        <v>0.5</v>
      </c>
      <c r="AC214">
        <f t="shared" si="170"/>
        <v>0</v>
      </c>
      <c r="AD214">
        <f t="shared" si="171"/>
        <v>0</v>
      </c>
      <c r="AE214">
        <f t="shared" si="172"/>
        <v>0</v>
      </c>
      <c r="AF214">
        <f t="shared" si="173"/>
        <v>0</v>
      </c>
      <c r="AG214">
        <f t="shared" si="174"/>
        <v>0</v>
      </c>
      <c r="AI214" t="s">
        <v>149</v>
      </c>
      <c r="AJ214" t="s">
        <v>55</v>
      </c>
      <c r="AK214">
        <f t="shared" si="175"/>
        <v>4</v>
      </c>
      <c r="AL214">
        <f t="shared" si="176"/>
        <v>3</v>
      </c>
      <c r="AM214">
        <f t="shared" si="177"/>
        <v>2</v>
      </c>
      <c r="AN214">
        <f t="shared" si="178"/>
        <v>1</v>
      </c>
      <c r="AO214" t="s">
        <v>386</v>
      </c>
      <c r="AP214" t="s">
        <v>54</v>
      </c>
      <c r="AQ214">
        <f t="shared" si="179"/>
        <v>3</v>
      </c>
      <c r="AR214">
        <f t="shared" si="180"/>
        <v>0</v>
      </c>
      <c r="AS214">
        <f t="shared" si="181"/>
        <v>1</v>
      </c>
      <c r="AT214">
        <f t="shared" si="182"/>
        <v>1</v>
      </c>
      <c r="AW214">
        <f t="shared" si="183"/>
        <v>0</v>
      </c>
      <c r="AX214">
        <f t="shared" si="184"/>
        <v>0</v>
      </c>
      <c r="AY214">
        <f t="shared" si="185"/>
        <v>0</v>
      </c>
      <c r="AZ214">
        <f t="shared" si="186"/>
        <v>0</v>
      </c>
      <c r="BA214" t="s">
        <v>200</v>
      </c>
      <c r="BB214" t="s">
        <v>57</v>
      </c>
      <c r="BC214" t="s">
        <v>53</v>
      </c>
      <c r="BD214" t="s">
        <v>51</v>
      </c>
      <c r="BE214" t="s">
        <v>197</v>
      </c>
      <c r="BF214">
        <f t="shared" si="187"/>
        <v>1.5</v>
      </c>
      <c r="BG214">
        <f t="shared" si="188"/>
        <v>0</v>
      </c>
      <c r="BH214">
        <f t="shared" si="189"/>
        <v>0.5</v>
      </c>
      <c r="BN214">
        <f t="shared" si="190"/>
        <v>0</v>
      </c>
      <c r="BO214">
        <f t="shared" si="191"/>
        <v>0</v>
      </c>
      <c r="BP214">
        <f t="shared" si="192"/>
        <v>0</v>
      </c>
      <c r="BV214">
        <f t="shared" si="193"/>
        <v>0</v>
      </c>
      <c r="BW214">
        <f t="shared" si="194"/>
        <v>0</v>
      </c>
      <c r="BX214">
        <f t="shared" si="195"/>
        <v>0</v>
      </c>
      <c r="BY214" t="s">
        <v>196</v>
      </c>
      <c r="BZ214" t="s">
        <v>65</v>
      </c>
      <c r="CB214">
        <f t="shared" si="196"/>
        <v>10</v>
      </c>
      <c r="CC214">
        <f t="shared" si="197"/>
        <v>5</v>
      </c>
      <c r="CD214">
        <f t="shared" si="198"/>
        <v>5</v>
      </c>
      <c r="CE214" t="s">
        <v>85</v>
      </c>
      <c r="CF214" t="s">
        <v>65</v>
      </c>
      <c r="CH214">
        <f t="shared" si="199"/>
        <v>10</v>
      </c>
      <c r="CI214">
        <f t="shared" si="200"/>
        <v>5</v>
      </c>
      <c r="CJ214">
        <f t="shared" si="201"/>
        <v>5</v>
      </c>
      <c r="CN214">
        <f t="shared" si="202"/>
        <v>0</v>
      </c>
      <c r="CO214">
        <f t="shared" si="203"/>
        <v>0</v>
      </c>
      <c r="CP214">
        <f t="shared" si="204"/>
        <v>0</v>
      </c>
      <c r="CR214">
        <v>3</v>
      </c>
      <c r="CS214" t="s">
        <v>88</v>
      </c>
      <c r="CT214">
        <f t="shared" si="205"/>
        <v>35</v>
      </c>
      <c r="CU214">
        <f t="shared" si="206"/>
        <v>5</v>
      </c>
      <c r="CV214">
        <f t="shared" si="207"/>
        <v>7</v>
      </c>
      <c r="CW214">
        <f t="shared" si="208"/>
        <v>13</v>
      </c>
      <c r="CX214">
        <f t="shared" si="209"/>
        <v>5.5</v>
      </c>
      <c r="CY214">
        <f t="shared" si="210"/>
        <v>12.5</v>
      </c>
      <c r="CZ214">
        <f t="shared" si="211"/>
        <v>6.5</v>
      </c>
    </row>
    <row r="215" spans="1:104" x14ac:dyDescent="0.3">
      <c r="A215">
        <f t="shared" si="159"/>
        <v>20</v>
      </c>
      <c r="B215">
        <v>3.4</v>
      </c>
      <c r="C215" t="s">
        <v>49</v>
      </c>
      <c r="D215" t="s">
        <v>101</v>
      </c>
      <c r="E215" t="s">
        <v>51</v>
      </c>
      <c r="F215" t="s">
        <v>57</v>
      </c>
      <c r="G215" t="s">
        <v>81</v>
      </c>
      <c r="H215" t="s">
        <v>73</v>
      </c>
      <c r="I215">
        <f t="shared" si="160"/>
        <v>2</v>
      </c>
      <c r="J215">
        <f t="shared" si="161"/>
        <v>2</v>
      </c>
      <c r="K215">
        <f t="shared" si="162"/>
        <v>2</v>
      </c>
      <c r="L215">
        <f t="shared" si="163"/>
        <v>2</v>
      </c>
      <c r="M215">
        <f t="shared" si="164"/>
        <v>2</v>
      </c>
      <c r="N215" t="s">
        <v>372</v>
      </c>
      <c r="O215" t="s">
        <v>59</v>
      </c>
      <c r="P215" t="s">
        <v>80</v>
      </c>
      <c r="Q215" t="s">
        <v>53</v>
      </c>
      <c r="R215" t="s">
        <v>54</v>
      </c>
      <c r="S215">
        <f t="shared" si="165"/>
        <v>0</v>
      </c>
      <c r="T215">
        <f t="shared" si="166"/>
        <v>0</v>
      </c>
      <c r="U215">
        <f t="shared" si="167"/>
        <v>1</v>
      </c>
      <c r="V215">
        <f t="shared" si="168"/>
        <v>1</v>
      </c>
      <c r="W215">
        <f t="shared" si="169"/>
        <v>0.5</v>
      </c>
      <c r="AC215">
        <f t="shared" si="170"/>
        <v>0</v>
      </c>
      <c r="AD215">
        <f t="shared" si="171"/>
        <v>0</v>
      </c>
      <c r="AE215">
        <f t="shared" si="172"/>
        <v>0</v>
      </c>
      <c r="AF215">
        <f t="shared" si="173"/>
        <v>0</v>
      </c>
      <c r="AG215">
        <f t="shared" si="174"/>
        <v>0</v>
      </c>
      <c r="AI215" t="s">
        <v>205</v>
      </c>
      <c r="AJ215" t="s">
        <v>55</v>
      </c>
      <c r="AK215">
        <f t="shared" si="175"/>
        <v>4</v>
      </c>
      <c r="AL215">
        <f t="shared" si="176"/>
        <v>3</v>
      </c>
      <c r="AM215">
        <f t="shared" si="177"/>
        <v>2</v>
      </c>
      <c r="AN215">
        <f t="shared" si="178"/>
        <v>1</v>
      </c>
      <c r="AQ215">
        <f t="shared" si="179"/>
        <v>0</v>
      </c>
      <c r="AR215">
        <f t="shared" si="180"/>
        <v>0</v>
      </c>
      <c r="AS215">
        <f t="shared" si="181"/>
        <v>0</v>
      </c>
      <c r="AT215">
        <f t="shared" si="182"/>
        <v>0</v>
      </c>
      <c r="AW215">
        <f t="shared" si="183"/>
        <v>0</v>
      </c>
      <c r="AX215">
        <f t="shared" si="184"/>
        <v>0</v>
      </c>
      <c r="AY215">
        <f t="shared" si="185"/>
        <v>0</v>
      </c>
      <c r="AZ215">
        <f t="shared" si="186"/>
        <v>0</v>
      </c>
      <c r="BA215" t="s">
        <v>166</v>
      </c>
      <c r="BB215" t="s">
        <v>57</v>
      </c>
      <c r="BC215" t="s">
        <v>58</v>
      </c>
      <c r="BD215" t="s">
        <v>59</v>
      </c>
      <c r="BF215">
        <f t="shared" si="187"/>
        <v>0</v>
      </c>
      <c r="BG215">
        <f t="shared" si="188"/>
        <v>0</v>
      </c>
      <c r="BH215">
        <f t="shared" si="189"/>
        <v>5</v>
      </c>
      <c r="BN215">
        <f t="shared" si="190"/>
        <v>0</v>
      </c>
      <c r="BO215">
        <f t="shared" si="191"/>
        <v>0</v>
      </c>
      <c r="BP215">
        <f t="shared" si="192"/>
        <v>0</v>
      </c>
      <c r="BV215">
        <f t="shared" si="193"/>
        <v>0</v>
      </c>
      <c r="BW215">
        <f t="shared" si="194"/>
        <v>0</v>
      </c>
      <c r="BX215">
        <f t="shared" si="195"/>
        <v>0</v>
      </c>
      <c r="BY215" t="s">
        <v>225</v>
      </c>
      <c r="BZ215" t="s">
        <v>65</v>
      </c>
      <c r="CB215">
        <f t="shared" si="196"/>
        <v>10</v>
      </c>
      <c r="CC215">
        <f t="shared" si="197"/>
        <v>5</v>
      </c>
      <c r="CD215">
        <f t="shared" si="198"/>
        <v>5</v>
      </c>
      <c r="CE215" t="s">
        <v>167</v>
      </c>
      <c r="CF215" t="s">
        <v>65</v>
      </c>
      <c r="CH215">
        <f t="shared" si="199"/>
        <v>10</v>
      </c>
      <c r="CI215">
        <f t="shared" si="200"/>
        <v>5</v>
      </c>
      <c r="CJ215">
        <f t="shared" si="201"/>
        <v>0</v>
      </c>
      <c r="CN215">
        <f t="shared" si="202"/>
        <v>0</v>
      </c>
      <c r="CO215">
        <f t="shared" si="203"/>
        <v>0</v>
      </c>
      <c r="CP215">
        <f t="shared" si="204"/>
        <v>0</v>
      </c>
      <c r="CR215">
        <v>3</v>
      </c>
      <c r="CS215" t="s">
        <v>63</v>
      </c>
      <c r="CT215">
        <f t="shared" si="205"/>
        <v>40</v>
      </c>
      <c r="CU215">
        <f t="shared" si="206"/>
        <v>5</v>
      </c>
      <c r="CV215">
        <f t="shared" si="207"/>
        <v>4</v>
      </c>
      <c r="CW215">
        <f t="shared" si="208"/>
        <v>13</v>
      </c>
      <c r="CX215">
        <f t="shared" si="209"/>
        <v>9</v>
      </c>
      <c r="CY215">
        <f t="shared" si="210"/>
        <v>7.5</v>
      </c>
      <c r="CZ215">
        <f t="shared" si="211"/>
        <v>4</v>
      </c>
    </row>
    <row r="216" spans="1:104" x14ac:dyDescent="0.3">
      <c r="A216">
        <f t="shared" si="159"/>
        <v>10</v>
      </c>
      <c r="B216">
        <v>2.5</v>
      </c>
      <c r="C216" t="s">
        <v>62</v>
      </c>
      <c r="I216">
        <f t="shared" si="160"/>
        <v>0</v>
      </c>
      <c r="J216">
        <f t="shared" si="161"/>
        <v>0</v>
      </c>
      <c r="K216">
        <f t="shared" si="162"/>
        <v>0</v>
      </c>
      <c r="L216">
        <f t="shared" si="163"/>
        <v>0</v>
      </c>
      <c r="M216">
        <f t="shared" si="164"/>
        <v>0</v>
      </c>
      <c r="S216">
        <f t="shared" si="165"/>
        <v>0</v>
      </c>
      <c r="T216">
        <f t="shared" si="166"/>
        <v>0</v>
      </c>
      <c r="U216">
        <f t="shared" si="167"/>
        <v>0</v>
      </c>
      <c r="V216">
        <f t="shared" si="168"/>
        <v>0</v>
      </c>
      <c r="W216">
        <f t="shared" si="169"/>
        <v>0</v>
      </c>
      <c r="AC216">
        <f t="shared" si="170"/>
        <v>0</v>
      </c>
      <c r="AD216">
        <f t="shared" si="171"/>
        <v>0</v>
      </c>
      <c r="AE216">
        <f t="shared" si="172"/>
        <v>0</v>
      </c>
      <c r="AF216">
        <f t="shared" si="173"/>
        <v>0</v>
      </c>
      <c r="AG216">
        <f t="shared" si="174"/>
        <v>0</v>
      </c>
      <c r="AI216" t="s">
        <v>382</v>
      </c>
      <c r="AJ216" t="s">
        <v>55</v>
      </c>
      <c r="AK216">
        <f t="shared" si="175"/>
        <v>4</v>
      </c>
      <c r="AL216">
        <f t="shared" si="176"/>
        <v>3</v>
      </c>
      <c r="AM216">
        <f t="shared" si="177"/>
        <v>2</v>
      </c>
      <c r="AN216">
        <f t="shared" si="178"/>
        <v>1</v>
      </c>
      <c r="AQ216">
        <f t="shared" si="179"/>
        <v>0</v>
      </c>
      <c r="AR216">
        <f t="shared" si="180"/>
        <v>0</v>
      </c>
      <c r="AS216">
        <f t="shared" si="181"/>
        <v>0</v>
      </c>
      <c r="AT216">
        <f t="shared" si="182"/>
        <v>0</v>
      </c>
      <c r="AW216">
        <f t="shared" si="183"/>
        <v>0</v>
      </c>
      <c r="AX216">
        <f t="shared" si="184"/>
        <v>0</v>
      </c>
      <c r="AY216">
        <f t="shared" si="185"/>
        <v>0</v>
      </c>
      <c r="AZ216">
        <f t="shared" si="186"/>
        <v>0</v>
      </c>
      <c r="BA216" t="s">
        <v>95</v>
      </c>
      <c r="BB216" t="s">
        <v>80</v>
      </c>
      <c r="BC216" t="s">
        <v>81</v>
      </c>
      <c r="BD216" t="s">
        <v>51</v>
      </c>
      <c r="BE216" t="s">
        <v>69</v>
      </c>
      <c r="BF216">
        <f t="shared" si="187"/>
        <v>2</v>
      </c>
      <c r="BG216">
        <f t="shared" si="188"/>
        <v>2</v>
      </c>
      <c r="BH216">
        <f t="shared" si="189"/>
        <v>0</v>
      </c>
      <c r="BN216">
        <f t="shared" si="190"/>
        <v>0</v>
      </c>
      <c r="BO216">
        <f t="shared" si="191"/>
        <v>0</v>
      </c>
      <c r="BP216">
        <f t="shared" si="192"/>
        <v>0</v>
      </c>
      <c r="BV216">
        <f t="shared" si="193"/>
        <v>0</v>
      </c>
      <c r="BW216">
        <f t="shared" si="194"/>
        <v>0</v>
      </c>
      <c r="BX216">
        <f t="shared" si="195"/>
        <v>0</v>
      </c>
      <c r="BY216" t="s">
        <v>268</v>
      </c>
      <c r="BZ216" t="s">
        <v>65</v>
      </c>
      <c r="CB216">
        <f t="shared" si="196"/>
        <v>10</v>
      </c>
      <c r="CC216">
        <f t="shared" si="197"/>
        <v>5</v>
      </c>
      <c r="CD216">
        <f t="shared" si="198"/>
        <v>5</v>
      </c>
      <c r="CH216">
        <f t="shared" si="199"/>
        <v>0</v>
      </c>
      <c r="CI216">
        <f t="shared" si="200"/>
        <v>0</v>
      </c>
      <c r="CJ216">
        <f t="shared" si="201"/>
        <v>5</v>
      </c>
      <c r="CN216">
        <f t="shared" si="202"/>
        <v>0</v>
      </c>
      <c r="CO216">
        <f t="shared" si="203"/>
        <v>0</v>
      </c>
      <c r="CP216">
        <f t="shared" si="204"/>
        <v>0</v>
      </c>
      <c r="CR216">
        <v>4</v>
      </c>
      <c r="CS216" t="s">
        <v>88</v>
      </c>
      <c r="CT216">
        <f t="shared" si="205"/>
        <v>20</v>
      </c>
      <c r="CU216">
        <f t="shared" si="206"/>
        <v>5</v>
      </c>
      <c r="CV216">
        <f t="shared" si="207"/>
        <v>4</v>
      </c>
      <c r="CW216">
        <f t="shared" si="208"/>
        <v>5</v>
      </c>
      <c r="CX216">
        <f t="shared" si="209"/>
        <v>1</v>
      </c>
      <c r="CY216">
        <f t="shared" si="210"/>
        <v>10</v>
      </c>
      <c r="CZ216">
        <f t="shared" si="211"/>
        <v>4</v>
      </c>
    </row>
    <row r="217" spans="1:104" x14ac:dyDescent="0.3">
      <c r="A217">
        <f t="shared" si="159"/>
        <v>25</v>
      </c>
      <c r="B217">
        <v>3.8</v>
      </c>
      <c r="C217" t="s">
        <v>49</v>
      </c>
      <c r="D217" t="s">
        <v>430</v>
      </c>
      <c r="E217" t="s">
        <v>51</v>
      </c>
      <c r="F217" t="s">
        <v>80</v>
      </c>
      <c r="G217" t="s">
        <v>81</v>
      </c>
      <c r="H217" t="s">
        <v>73</v>
      </c>
      <c r="I217">
        <f t="shared" si="160"/>
        <v>3</v>
      </c>
      <c r="J217">
        <f t="shared" si="161"/>
        <v>3</v>
      </c>
      <c r="K217">
        <f t="shared" si="162"/>
        <v>3</v>
      </c>
      <c r="L217">
        <f t="shared" si="163"/>
        <v>3</v>
      </c>
      <c r="M217">
        <f t="shared" si="164"/>
        <v>3</v>
      </c>
      <c r="N217" t="s">
        <v>101</v>
      </c>
      <c r="O217" t="s">
        <v>59</v>
      </c>
      <c r="P217" t="s">
        <v>57</v>
      </c>
      <c r="Q217" t="s">
        <v>68</v>
      </c>
      <c r="S217">
        <f t="shared" si="165"/>
        <v>0</v>
      </c>
      <c r="T217">
        <f t="shared" si="166"/>
        <v>0</v>
      </c>
      <c r="U217">
        <f t="shared" si="167"/>
        <v>5</v>
      </c>
      <c r="V217">
        <f t="shared" si="168"/>
        <v>5</v>
      </c>
      <c r="W217">
        <f t="shared" si="169"/>
        <v>5</v>
      </c>
      <c r="X217" t="s">
        <v>372</v>
      </c>
      <c r="Y217" t="s">
        <v>51</v>
      </c>
      <c r="Z217" t="s">
        <v>80</v>
      </c>
      <c r="AA217" t="s">
        <v>58</v>
      </c>
      <c r="AB217" t="s">
        <v>73</v>
      </c>
      <c r="AC217">
        <f t="shared" si="170"/>
        <v>2</v>
      </c>
      <c r="AD217">
        <f t="shared" si="171"/>
        <v>2</v>
      </c>
      <c r="AE217">
        <f t="shared" si="172"/>
        <v>2</v>
      </c>
      <c r="AF217">
        <f t="shared" si="173"/>
        <v>2</v>
      </c>
      <c r="AG217">
        <f t="shared" si="174"/>
        <v>2</v>
      </c>
      <c r="AI217" t="s">
        <v>149</v>
      </c>
      <c r="AJ217" t="s">
        <v>93</v>
      </c>
      <c r="AK217">
        <f t="shared" si="175"/>
        <v>5</v>
      </c>
      <c r="AL217">
        <f t="shared" si="176"/>
        <v>5</v>
      </c>
      <c r="AM217">
        <f t="shared" si="177"/>
        <v>3</v>
      </c>
      <c r="AN217">
        <f t="shared" si="178"/>
        <v>2</v>
      </c>
      <c r="AO217" t="s">
        <v>164</v>
      </c>
      <c r="AP217" t="s">
        <v>55</v>
      </c>
      <c r="AQ217">
        <f t="shared" si="179"/>
        <v>4</v>
      </c>
      <c r="AR217">
        <f t="shared" si="180"/>
        <v>3</v>
      </c>
      <c r="AS217">
        <f t="shared" si="181"/>
        <v>2</v>
      </c>
      <c r="AT217">
        <f t="shared" si="182"/>
        <v>2</v>
      </c>
      <c r="AW217">
        <f t="shared" si="183"/>
        <v>0</v>
      </c>
      <c r="AX217">
        <f t="shared" si="184"/>
        <v>0</v>
      </c>
      <c r="AY217">
        <f t="shared" si="185"/>
        <v>0</v>
      </c>
      <c r="AZ217">
        <f t="shared" si="186"/>
        <v>0</v>
      </c>
      <c r="BA217" t="s">
        <v>201</v>
      </c>
      <c r="BB217" t="s">
        <v>57</v>
      </c>
      <c r="BC217" t="s">
        <v>81</v>
      </c>
      <c r="BD217" t="s">
        <v>59</v>
      </c>
      <c r="BF217">
        <f t="shared" si="187"/>
        <v>0</v>
      </c>
      <c r="BG217">
        <f t="shared" si="188"/>
        <v>0</v>
      </c>
      <c r="BH217">
        <f t="shared" si="189"/>
        <v>6</v>
      </c>
      <c r="BN217">
        <f t="shared" si="190"/>
        <v>0</v>
      </c>
      <c r="BO217">
        <f t="shared" si="191"/>
        <v>0</v>
      </c>
      <c r="BP217">
        <f t="shared" si="192"/>
        <v>0</v>
      </c>
      <c r="BV217">
        <f t="shared" si="193"/>
        <v>0</v>
      </c>
      <c r="BW217">
        <f t="shared" si="194"/>
        <v>0</v>
      </c>
      <c r="BX217">
        <f t="shared" si="195"/>
        <v>0</v>
      </c>
      <c r="BY217" t="s">
        <v>225</v>
      </c>
      <c r="BZ217" t="s">
        <v>65</v>
      </c>
      <c r="CB217">
        <f t="shared" si="196"/>
        <v>10</v>
      </c>
      <c r="CC217">
        <f t="shared" si="197"/>
        <v>5</v>
      </c>
      <c r="CD217">
        <f t="shared" si="198"/>
        <v>5</v>
      </c>
      <c r="CE217" t="s">
        <v>364</v>
      </c>
      <c r="CF217" t="s">
        <v>65</v>
      </c>
      <c r="CH217">
        <f t="shared" si="199"/>
        <v>10</v>
      </c>
      <c r="CI217">
        <f t="shared" si="200"/>
        <v>5</v>
      </c>
      <c r="CJ217">
        <f t="shared" si="201"/>
        <v>0</v>
      </c>
      <c r="CK217" t="s">
        <v>389</v>
      </c>
      <c r="CL217" t="s">
        <v>65</v>
      </c>
      <c r="CN217">
        <f t="shared" si="202"/>
        <v>10</v>
      </c>
      <c r="CO217">
        <f t="shared" si="203"/>
        <v>5</v>
      </c>
      <c r="CP217">
        <f t="shared" si="204"/>
        <v>5</v>
      </c>
      <c r="CR217">
        <v>8</v>
      </c>
      <c r="CS217" t="s">
        <v>61</v>
      </c>
      <c r="CT217">
        <f t="shared" si="205"/>
        <v>55</v>
      </c>
      <c r="CU217">
        <f t="shared" si="206"/>
        <v>13</v>
      </c>
      <c r="CV217">
        <f t="shared" si="207"/>
        <v>9</v>
      </c>
      <c r="CW217">
        <f t="shared" si="208"/>
        <v>25</v>
      </c>
      <c r="CX217">
        <f t="shared" si="209"/>
        <v>20</v>
      </c>
      <c r="CY217">
        <f t="shared" si="210"/>
        <v>20</v>
      </c>
      <c r="CZ217">
        <f t="shared" si="211"/>
        <v>10</v>
      </c>
    </row>
    <row r="218" spans="1:104" x14ac:dyDescent="0.3">
      <c r="A218">
        <f t="shared" si="159"/>
        <v>15</v>
      </c>
      <c r="B218">
        <v>3.2</v>
      </c>
      <c r="C218" t="s">
        <v>49</v>
      </c>
      <c r="D218" t="s">
        <v>101</v>
      </c>
      <c r="E218" t="s">
        <v>51</v>
      </c>
      <c r="F218" t="s">
        <v>80</v>
      </c>
      <c r="G218" t="s">
        <v>58</v>
      </c>
      <c r="H218" t="s">
        <v>54</v>
      </c>
      <c r="I218">
        <f t="shared" si="160"/>
        <v>3</v>
      </c>
      <c r="J218">
        <f t="shared" si="161"/>
        <v>0</v>
      </c>
      <c r="K218">
        <f t="shared" si="162"/>
        <v>2</v>
      </c>
      <c r="L218">
        <f t="shared" si="163"/>
        <v>3</v>
      </c>
      <c r="M218">
        <f t="shared" si="164"/>
        <v>2</v>
      </c>
      <c r="N218" t="s">
        <v>372</v>
      </c>
      <c r="O218" t="s">
        <v>59</v>
      </c>
      <c r="P218" t="s">
        <v>57</v>
      </c>
      <c r="Q218" t="s">
        <v>58</v>
      </c>
      <c r="S218">
        <f t="shared" si="165"/>
        <v>0</v>
      </c>
      <c r="T218">
        <f t="shared" si="166"/>
        <v>0</v>
      </c>
      <c r="U218">
        <f t="shared" si="167"/>
        <v>3</v>
      </c>
      <c r="V218">
        <f t="shared" si="168"/>
        <v>1</v>
      </c>
      <c r="W218">
        <f t="shared" si="169"/>
        <v>1</v>
      </c>
      <c r="AC218">
        <f t="shared" si="170"/>
        <v>0</v>
      </c>
      <c r="AD218">
        <f t="shared" si="171"/>
        <v>0</v>
      </c>
      <c r="AE218">
        <f t="shared" si="172"/>
        <v>0</v>
      </c>
      <c r="AF218">
        <f t="shared" si="173"/>
        <v>0</v>
      </c>
      <c r="AG218">
        <f t="shared" si="174"/>
        <v>0</v>
      </c>
      <c r="AI218" t="s">
        <v>164</v>
      </c>
      <c r="AJ218" t="s">
        <v>54</v>
      </c>
      <c r="AK218">
        <f t="shared" si="175"/>
        <v>3</v>
      </c>
      <c r="AL218">
        <f t="shared" si="176"/>
        <v>0</v>
      </c>
      <c r="AM218">
        <f t="shared" si="177"/>
        <v>1</v>
      </c>
      <c r="AN218">
        <f t="shared" si="178"/>
        <v>1</v>
      </c>
      <c r="AQ218">
        <f t="shared" si="179"/>
        <v>0</v>
      </c>
      <c r="AR218">
        <f t="shared" si="180"/>
        <v>0</v>
      </c>
      <c r="AS218">
        <f t="shared" si="181"/>
        <v>0</v>
      </c>
      <c r="AT218">
        <f t="shared" si="182"/>
        <v>0</v>
      </c>
      <c r="AW218">
        <f t="shared" si="183"/>
        <v>0</v>
      </c>
      <c r="AX218">
        <f t="shared" si="184"/>
        <v>0</v>
      </c>
      <c r="AY218">
        <f t="shared" si="185"/>
        <v>0</v>
      </c>
      <c r="AZ218">
        <f t="shared" si="186"/>
        <v>0</v>
      </c>
      <c r="BA218" t="s">
        <v>166</v>
      </c>
      <c r="BB218" t="s">
        <v>57</v>
      </c>
      <c r="BC218" t="s">
        <v>81</v>
      </c>
      <c r="BD218" t="s">
        <v>59</v>
      </c>
      <c r="BE218" t="s">
        <v>54</v>
      </c>
      <c r="BF218">
        <f t="shared" si="187"/>
        <v>0</v>
      </c>
      <c r="BG218">
        <f t="shared" si="188"/>
        <v>0</v>
      </c>
      <c r="BH218">
        <f t="shared" si="189"/>
        <v>6</v>
      </c>
      <c r="BN218">
        <f t="shared" si="190"/>
        <v>0</v>
      </c>
      <c r="BO218">
        <f t="shared" si="191"/>
        <v>0</v>
      </c>
      <c r="BP218">
        <f t="shared" si="192"/>
        <v>0</v>
      </c>
      <c r="BV218">
        <f t="shared" si="193"/>
        <v>0</v>
      </c>
      <c r="BW218">
        <f t="shared" si="194"/>
        <v>0</v>
      </c>
      <c r="BX218">
        <f t="shared" si="195"/>
        <v>0</v>
      </c>
      <c r="BY218" t="s">
        <v>190</v>
      </c>
      <c r="BZ218" t="s">
        <v>65</v>
      </c>
      <c r="CB218">
        <f t="shared" si="196"/>
        <v>10</v>
      </c>
      <c r="CC218">
        <f t="shared" si="197"/>
        <v>5</v>
      </c>
      <c r="CD218">
        <f t="shared" si="198"/>
        <v>5</v>
      </c>
      <c r="CH218">
        <f t="shared" si="199"/>
        <v>0</v>
      </c>
      <c r="CI218">
        <f t="shared" si="200"/>
        <v>0</v>
      </c>
      <c r="CJ218">
        <f t="shared" si="201"/>
        <v>5</v>
      </c>
      <c r="CN218">
        <f t="shared" si="202"/>
        <v>0</v>
      </c>
      <c r="CO218">
        <f t="shared" si="203"/>
        <v>0</v>
      </c>
      <c r="CP218">
        <f t="shared" si="204"/>
        <v>0</v>
      </c>
      <c r="CR218">
        <v>4</v>
      </c>
      <c r="CS218" t="s">
        <v>63</v>
      </c>
      <c r="CT218">
        <f t="shared" si="205"/>
        <v>25</v>
      </c>
      <c r="CU218">
        <f t="shared" si="206"/>
        <v>0</v>
      </c>
      <c r="CV218">
        <f t="shared" si="207"/>
        <v>3</v>
      </c>
      <c r="CW218">
        <f t="shared" si="208"/>
        <v>11</v>
      </c>
      <c r="CX218">
        <f t="shared" si="209"/>
        <v>10</v>
      </c>
      <c r="CY218">
        <f t="shared" si="210"/>
        <v>13</v>
      </c>
      <c r="CZ218">
        <f t="shared" si="211"/>
        <v>4</v>
      </c>
    </row>
    <row r="219" spans="1:104" x14ac:dyDescent="0.3">
      <c r="A219">
        <f t="shared" si="159"/>
        <v>10</v>
      </c>
      <c r="B219">
        <v>2.5</v>
      </c>
      <c r="C219" t="s">
        <v>62</v>
      </c>
      <c r="I219">
        <f t="shared" si="160"/>
        <v>0</v>
      </c>
      <c r="J219">
        <f t="shared" si="161"/>
        <v>0</v>
      </c>
      <c r="K219">
        <f t="shared" si="162"/>
        <v>0</v>
      </c>
      <c r="L219">
        <f t="shared" si="163"/>
        <v>0</v>
      </c>
      <c r="M219">
        <f t="shared" si="164"/>
        <v>0</v>
      </c>
      <c r="S219">
        <f t="shared" si="165"/>
        <v>0</v>
      </c>
      <c r="T219">
        <f t="shared" si="166"/>
        <v>0</v>
      </c>
      <c r="U219">
        <f t="shared" si="167"/>
        <v>0</v>
      </c>
      <c r="V219">
        <f t="shared" si="168"/>
        <v>0</v>
      </c>
      <c r="W219">
        <f t="shared" si="169"/>
        <v>0</v>
      </c>
      <c r="AC219">
        <f t="shared" si="170"/>
        <v>0</v>
      </c>
      <c r="AD219">
        <f t="shared" si="171"/>
        <v>0</v>
      </c>
      <c r="AE219">
        <f t="shared" si="172"/>
        <v>0</v>
      </c>
      <c r="AF219">
        <f t="shared" si="173"/>
        <v>0</v>
      </c>
      <c r="AG219">
        <f t="shared" si="174"/>
        <v>0</v>
      </c>
      <c r="AI219" t="s">
        <v>164</v>
      </c>
      <c r="AJ219" t="s">
        <v>54</v>
      </c>
      <c r="AK219">
        <f t="shared" si="175"/>
        <v>3</v>
      </c>
      <c r="AL219">
        <f t="shared" si="176"/>
        <v>0</v>
      </c>
      <c r="AM219">
        <f t="shared" si="177"/>
        <v>1</v>
      </c>
      <c r="AN219">
        <f t="shared" si="178"/>
        <v>1</v>
      </c>
      <c r="AO219" t="s">
        <v>221</v>
      </c>
      <c r="AP219" t="s">
        <v>54</v>
      </c>
      <c r="AQ219">
        <f t="shared" si="179"/>
        <v>3</v>
      </c>
      <c r="AR219">
        <f t="shared" si="180"/>
        <v>0</v>
      </c>
      <c r="AS219">
        <f t="shared" si="181"/>
        <v>1</v>
      </c>
      <c r="AT219">
        <f t="shared" si="182"/>
        <v>1</v>
      </c>
      <c r="AW219">
        <f t="shared" si="183"/>
        <v>0</v>
      </c>
      <c r="AX219">
        <f t="shared" si="184"/>
        <v>0</v>
      </c>
      <c r="AY219">
        <f t="shared" si="185"/>
        <v>0</v>
      </c>
      <c r="AZ219">
        <f t="shared" si="186"/>
        <v>0</v>
      </c>
      <c r="BA219" t="s">
        <v>70</v>
      </c>
      <c r="BB219" t="s">
        <v>57</v>
      </c>
      <c r="BC219" t="s">
        <v>81</v>
      </c>
      <c r="BD219" t="s">
        <v>51</v>
      </c>
      <c r="BE219" t="s">
        <v>54</v>
      </c>
      <c r="BF219">
        <f t="shared" si="187"/>
        <v>3</v>
      </c>
      <c r="BG219">
        <f t="shared" si="188"/>
        <v>0</v>
      </c>
      <c r="BH219">
        <f t="shared" si="189"/>
        <v>3</v>
      </c>
      <c r="BN219">
        <f t="shared" si="190"/>
        <v>0</v>
      </c>
      <c r="BO219">
        <f t="shared" si="191"/>
        <v>0</v>
      </c>
      <c r="BP219">
        <f t="shared" si="192"/>
        <v>0</v>
      </c>
      <c r="BV219">
        <f t="shared" si="193"/>
        <v>0</v>
      </c>
      <c r="BW219">
        <f t="shared" si="194"/>
        <v>0</v>
      </c>
      <c r="BX219">
        <f t="shared" si="195"/>
        <v>0</v>
      </c>
      <c r="BY219" t="s">
        <v>431</v>
      </c>
      <c r="BZ219" t="s">
        <v>65</v>
      </c>
      <c r="CB219">
        <f t="shared" si="196"/>
        <v>10</v>
      </c>
      <c r="CC219">
        <f t="shared" si="197"/>
        <v>5</v>
      </c>
      <c r="CD219">
        <f t="shared" si="198"/>
        <v>5</v>
      </c>
      <c r="CE219" t="s">
        <v>244</v>
      </c>
      <c r="CF219" t="s">
        <v>65</v>
      </c>
      <c r="CH219">
        <f t="shared" si="199"/>
        <v>10</v>
      </c>
      <c r="CI219">
        <f t="shared" si="200"/>
        <v>5</v>
      </c>
      <c r="CJ219">
        <f t="shared" si="201"/>
        <v>0</v>
      </c>
      <c r="CN219">
        <f t="shared" si="202"/>
        <v>0</v>
      </c>
      <c r="CO219">
        <f t="shared" si="203"/>
        <v>0</v>
      </c>
      <c r="CP219">
        <f t="shared" si="204"/>
        <v>0</v>
      </c>
      <c r="CR219">
        <v>3</v>
      </c>
      <c r="CS219" t="s">
        <v>88</v>
      </c>
      <c r="CT219">
        <f t="shared" si="205"/>
        <v>30</v>
      </c>
      <c r="CU219">
        <f t="shared" si="206"/>
        <v>0</v>
      </c>
      <c r="CV219">
        <f t="shared" si="207"/>
        <v>6</v>
      </c>
      <c r="CW219">
        <f t="shared" si="208"/>
        <v>10</v>
      </c>
      <c r="CX219">
        <f t="shared" si="209"/>
        <v>5</v>
      </c>
      <c r="CY219">
        <f t="shared" si="210"/>
        <v>5</v>
      </c>
      <c r="CZ219">
        <f t="shared" si="211"/>
        <v>5</v>
      </c>
    </row>
    <row r="220" spans="1:104" x14ac:dyDescent="0.3">
      <c r="A220">
        <f t="shared" si="159"/>
        <v>10</v>
      </c>
      <c r="B220">
        <v>2.5</v>
      </c>
      <c r="C220" t="s">
        <v>62</v>
      </c>
      <c r="I220">
        <f t="shared" si="160"/>
        <v>0</v>
      </c>
      <c r="J220">
        <f t="shared" si="161"/>
        <v>0</v>
      </c>
      <c r="K220">
        <f t="shared" si="162"/>
        <v>0</v>
      </c>
      <c r="L220">
        <f t="shared" si="163"/>
        <v>0</v>
      </c>
      <c r="M220">
        <f t="shared" si="164"/>
        <v>0</v>
      </c>
      <c r="S220">
        <f t="shared" si="165"/>
        <v>0</v>
      </c>
      <c r="T220">
        <f t="shared" si="166"/>
        <v>0</v>
      </c>
      <c r="U220">
        <f t="shared" si="167"/>
        <v>0</v>
      </c>
      <c r="V220">
        <f t="shared" si="168"/>
        <v>0</v>
      </c>
      <c r="W220">
        <f t="shared" si="169"/>
        <v>0</v>
      </c>
      <c r="AC220">
        <f t="shared" si="170"/>
        <v>0</v>
      </c>
      <c r="AD220">
        <f t="shared" si="171"/>
        <v>0</v>
      </c>
      <c r="AE220">
        <f t="shared" si="172"/>
        <v>0</v>
      </c>
      <c r="AF220">
        <f t="shared" si="173"/>
        <v>0</v>
      </c>
      <c r="AG220">
        <f t="shared" si="174"/>
        <v>0</v>
      </c>
      <c r="AI220" t="s">
        <v>149</v>
      </c>
      <c r="AJ220" t="s">
        <v>55</v>
      </c>
      <c r="AK220">
        <f t="shared" si="175"/>
        <v>4</v>
      </c>
      <c r="AL220">
        <f t="shared" si="176"/>
        <v>3</v>
      </c>
      <c r="AM220">
        <f t="shared" si="177"/>
        <v>2</v>
      </c>
      <c r="AN220">
        <f t="shared" si="178"/>
        <v>1</v>
      </c>
      <c r="AQ220">
        <f t="shared" si="179"/>
        <v>0</v>
      </c>
      <c r="AR220">
        <f t="shared" si="180"/>
        <v>0</v>
      </c>
      <c r="AS220">
        <f t="shared" si="181"/>
        <v>0</v>
      </c>
      <c r="AT220">
        <f t="shared" si="182"/>
        <v>0</v>
      </c>
      <c r="AW220">
        <f t="shared" si="183"/>
        <v>0</v>
      </c>
      <c r="AX220">
        <f t="shared" si="184"/>
        <v>0</v>
      </c>
      <c r="AY220">
        <f t="shared" si="185"/>
        <v>0</v>
      </c>
      <c r="AZ220">
        <f t="shared" si="186"/>
        <v>0</v>
      </c>
      <c r="BF220">
        <f t="shared" si="187"/>
        <v>0</v>
      </c>
      <c r="BG220">
        <f t="shared" si="188"/>
        <v>0</v>
      </c>
      <c r="BH220">
        <f t="shared" si="189"/>
        <v>0</v>
      </c>
      <c r="BN220">
        <f t="shared" si="190"/>
        <v>0</v>
      </c>
      <c r="BO220">
        <f t="shared" si="191"/>
        <v>0</v>
      </c>
      <c r="BP220">
        <f t="shared" si="192"/>
        <v>0</v>
      </c>
      <c r="BV220">
        <f t="shared" si="193"/>
        <v>0</v>
      </c>
      <c r="BW220">
        <f t="shared" si="194"/>
        <v>0</v>
      </c>
      <c r="BX220">
        <f t="shared" si="195"/>
        <v>0</v>
      </c>
      <c r="BY220" t="s">
        <v>432</v>
      </c>
      <c r="BZ220" t="s">
        <v>65</v>
      </c>
      <c r="CB220">
        <f t="shared" si="196"/>
        <v>10</v>
      </c>
      <c r="CC220">
        <f t="shared" si="197"/>
        <v>5</v>
      </c>
      <c r="CD220">
        <f t="shared" si="198"/>
        <v>5</v>
      </c>
      <c r="CH220">
        <f t="shared" si="199"/>
        <v>0</v>
      </c>
      <c r="CI220">
        <f t="shared" si="200"/>
        <v>0</v>
      </c>
      <c r="CJ220">
        <f t="shared" si="201"/>
        <v>0</v>
      </c>
      <c r="CN220">
        <f t="shared" si="202"/>
        <v>0</v>
      </c>
      <c r="CO220">
        <f t="shared" si="203"/>
        <v>0</v>
      </c>
      <c r="CP220">
        <f t="shared" si="204"/>
        <v>0</v>
      </c>
      <c r="CR220">
        <v>3</v>
      </c>
      <c r="CS220" t="s">
        <v>88</v>
      </c>
      <c r="CT220">
        <f t="shared" si="205"/>
        <v>20</v>
      </c>
      <c r="CU220">
        <f t="shared" si="206"/>
        <v>3</v>
      </c>
      <c r="CV220">
        <f t="shared" si="207"/>
        <v>4</v>
      </c>
      <c r="CW220">
        <f t="shared" si="208"/>
        <v>5</v>
      </c>
      <c r="CX220">
        <f t="shared" si="209"/>
        <v>1</v>
      </c>
      <c r="CY220">
        <f t="shared" si="210"/>
        <v>5</v>
      </c>
      <c r="CZ220">
        <f t="shared" si="211"/>
        <v>2</v>
      </c>
    </row>
    <row r="221" spans="1:104" x14ac:dyDescent="0.3">
      <c r="A221">
        <f t="shared" si="159"/>
        <v>10</v>
      </c>
      <c r="B221">
        <v>2.6</v>
      </c>
      <c r="C221" t="s">
        <v>62</v>
      </c>
      <c r="I221">
        <f t="shared" si="160"/>
        <v>0</v>
      </c>
      <c r="J221">
        <f t="shared" si="161"/>
        <v>0</v>
      </c>
      <c r="K221">
        <f t="shared" si="162"/>
        <v>0</v>
      </c>
      <c r="L221">
        <f t="shared" si="163"/>
        <v>0</v>
      </c>
      <c r="M221">
        <f t="shared" si="164"/>
        <v>0</v>
      </c>
      <c r="S221">
        <f t="shared" si="165"/>
        <v>0</v>
      </c>
      <c r="T221">
        <f t="shared" si="166"/>
        <v>0</v>
      </c>
      <c r="U221">
        <f t="shared" si="167"/>
        <v>0</v>
      </c>
      <c r="V221">
        <f t="shared" si="168"/>
        <v>0</v>
      </c>
      <c r="W221">
        <f t="shared" si="169"/>
        <v>0</v>
      </c>
      <c r="AC221">
        <f t="shared" si="170"/>
        <v>0</v>
      </c>
      <c r="AD221">
        <f t="shared" si="171"/>
        <v>0</v>
      </c>
      <c r="AE221">
        <f t="shared" si="172"/>
        <v>0</v>
      </c>
      <c r="AF221">
        <f t="shared" si="173"/>
        <v>0</v>
      </c>
      <c r="AG221">
        <f t="shared" si="174"/>
        <v>0</v>
      </c>
      <c r="AI221" t="s">
        <v>433</v>
      </c>
      <c r="AJ221" t="s">
        <v>54</v>
      </c>
      <c r="AK221">
        <f t="shared" si="175"/>
        <v>3</v>
      </c>
      <c r="AL221">
        <f t="shared" si="176"/>
        <v>0</v>
      </c>
      <c r="AM221">
        <f t="shared" si="177"/>
        <v>1</v>
      </c>
      <c r="AN221">
        <f t="shared" si="178"/>
        <v>1</v>
      </c>
      <c r="AQ221">
        <f t="shared" si="179"/>
        <v>0</v>
      </c>
      <c r="AR221">
        <f t="shared" si="180"/>
        <v>0</v>
      </c>
      <c r="AS221">
        <f t="shared" si="181"/>
        <v>0</v>
      </c>
      <c r="AT221">
        <f t="shared" si="182"/>
        <v>0</v>
      </c>
      <c r="AW221">
        <f t="shared" si="183"/>
        <v>0</v>
      </c>
      <c r="AX221">
        <f t="shared" si="184"/>
        <v>0</v>
      </c>
      <c r="AY221">
        <f t="shared" si="185"/>
        <v>0</v>
      </c>
      <c r="AZ221">
        <f t="shared" si="186"/>
        <v>0</v>
      </c>
      <c r="BA221" t="s">
        <v>137</v>
      </c>
      <c r="BB221" t="s">
        <v>80</v>
      </c>
      <c r="BC221" t="s">
        <v>68</v>
      </c>
      <c r="BF221">
        <f t="shared" si="187"/>
        <v>0</v>
      </c>
      <c r="BG221">
        <f t="shared" si="188"/>
        <v>0</v>
      </c>
      <c r="BH221" t="b">
        <f t="shared" si="189"/>
        <v>0</v>
      </c>
      <c r="BN221">
        <f t="shared" si="190"/>
        <v>0</v>
      </c>
      <c r="BO221">
        <f t="shared" si="191"/>
        <v>0</v>
      </c>
      <c r="BP221">
        <f t="shared" si="192"/>
        <v>0</v>
      </c>
      <c r="BV221">
        <f t="shared" si="193"/>
        <v>0</v>
      </c>
      <c r="BW221">
        <f t="shared" si="194"/>
        <v>0</v>
      </c>
      <c r="BX221">
        <f t="shared" si="195"/>
        <v>0</v>
      </c>
      <c r="BY221" t="s">
        <v>132</v>
      </c>
      <c r="BZ221" t="s">
        <v>65</v>
      </c>
      <c r="CB221">
        <f t="shared" si="196"/>
        <v>10</v>
      </c>
      <c r="CC221">
        <f t="shared" si="197"/>
        <v>5</v>
      </c>
      <c r="CD221">
        <f t="shared" si="198"/>
        <v>5</v>
      </c>
      <c r="CH221">
        <f t="shared" si="199"/>
        <v>0</v>
      </c>
      <c r="CI221">
        <f t="shared" si="200"/>
        <v>0</v>
      </c>
      <c r="CJ221">
        <f t="shared" si="201"/>
        <v>5</v>
      </c>
      <c r="CN221">
        <f t="shared" si="202"/>
        <v>0</v>
      </c>
      <c r="CO221">
        <f t="shared" si="203"/>
        <v>0</v>
      </c>
      <c r="CP221">
        <f t="shared" si="204"/>
        <v>0</v>
      </c>
      <c r="CR221" t="s">
        <v>434</v>
      </c>
      <c r="CS221" t="s">
        <v>88</v>
      </c>
      <c r="CT221">
        <f t="shared" si="205"/>
        <v>20</v>
      </c>
      <c r="CU221">
        <f t="shared" si="206"/>
        <v>0</v>
      </c>
      <c r="CV221">
        <f t="shared" si="207"/>
        <v>3</v>
      </c>
      <c r="CW221">
        <f t="shared" si="208"/>
        <v>5</v>
      </c>
      <c r="CX221">
        <f t="shared" si="209"/>
        <v>1</v>
      </c>
      <c r="CY221">
        <f t="shared" si="210"/>
        <v>10</v>
      </c>
      <c r="CZ221">
        <f t="shared" si="211"/>
        <v>1</v>
      </c>
    </row>
    <row r="222" spans="1:104" x14ac:dyDescent="0.3">
      <c r="A222">
        <f t="shared" si="159"/>
        <v>15</v>
      </c>
      <c r="B222">
        <v>3</v>
      </c>
      <c r="C222" t="s">
        <v>49</v>
      </c>
      <c r="D222" t="s">
        <v>72</v>
      </c>
      <c r="E222" t="s">
        <v>59</v>
      </c>
      <c r="F222" t="s">
        <v>80</v>
      </c>
      <c r="G222" t="s">
        <v>58</v>
      </c>
      <c r="I222">
        <f t="shared" si="160"/>
        <v>0</v>
      </c>
      <c r="J222">
        <f t="shared" si="161"/>
        <v>0</v>
      </c>
      <c r="K222">
        <f t="shared" si="162"/>
        <v>2</v>
      </c>
      <c r="L222">
        <f t="shared" si="163"/>
        <v>5</v>
      </c>
      <c r="M222">
        <f t="shared" si="164"/>
        <v>3</v>
      </c>
      <c r="S222">
        <f t="shared" si="165"/>
        <v>0</v>
      </c>
      <c r="T222">
        <f t="shared" si="166"/>
        <v>0</v>
      </c>
      <c r="U222">
        <f t="shared" si="167"/>
        <v>0</v>
      </c>
      <c r="V222">
        <f t="shared" si="168"/>
        <v>0</v>
      </c>
      <c r="W222">
        <f t="shared" si="169"/>
        <v>0</v>
      </c>
      <c r="AC222">
        <f t="shared" si="170"/>
        <v>0</v>
      </c>
      <c r="AD222">
        <f t="shared" si="171"/>
        <v>0</v>
      </c>
      <c r="AE222">
        <f t="shared" si="172"/>
        <v>0</v>
      </c>
      <c r="AF222">
        <f t="shared" si="173"/>
        <v>0</v>
      </c>
      <c r="AG222">
        <f t="shared" si="174"/>
        <v>0</v>
      </c>
      <c r="AI222" t="s">
        <v>50</v>
      </c>
      <c r="AJ222" t="s">
        <v>55</v>
      </c>
      <c r="AK222">
        <f t="shared" si="175"/>
        <v>4</v>
      </c>
      <c r="AL222">
        <f t="shared" si="176"/>
        <v>3</v>
      </c>
      <c r="AM222">
        <f t="shared" si="177"/>
        <v>2</v>
      </c>
      <c r="AN222">
        <f t="shared" si="178"/>
        <v>1</v>
      </c>
      <c r="AQ222">
        <f t="shared" si="179"/>
        <v>0</v>
      </c>
      <c r="AR222">
        <f t="shared" si="180"/>
        <v>0</v>
      </c>
      <c r="AS222">
        <f t="shared" si="181"/>
        <v>0</v>
      </c>
      <c r="AT222">
        <f t="shared" si="182"/>
        <v>0</v>
      </c>
      <c r="AW222">
        <f t="shared" si="183"/>
        <v>0</v>
      </c>
      <c r="AX222">
        <f t="shared" si="184"/>
        <v>0</v>
      </c>
      <c r="AY222">
        <f t="shared" si="185"/>
        <v>0</v>
      </c>
      <c r="AZ222">
        <f t="shared" si="186"/>
        <v>0</v>
      </c>
      <c r="BA222" t="s">
        <v>176</v>
      </c>
      <c r="BB222" t="s">
        <v>57</v>
      </c>
      <c r="BC222" t="s">
        <v>58</v>
      </c>
      <c r="BD222" t="s">
        <v>59</v>
      </c>
      <c r="BF222">
        <f t="shared" si="187"/>
        <v>0</v>
      </c>
      <c r="BG222">
        <f t="shared" si="188"/>
        <v>0</v>
      </c>
      <c r="BH222">
        <f t="shared" si="189"/>
        <v>5</v>
      </c>
      <c r="BN222">
        <f t="shared" si="190"/>
        <v>0</v>
      </c>
      <c r="BO222">
        <f t="shared" si="191"/>
        <v>0</v>
      </c>
      <c r="BP222">
        <f t="shared" si="192"/>
        <v>0</v>
      </c>
      <c r="BV222">
        <f t="shared" si="193"/>
        <v>0</v>
      </c>
      <c r="BW222">
        <f t="shared" si="194"/>
        <v>0</v>
      </c>
      <c r="BX222">
        <f t="shared" si="195"/>
        <v>0</v>
      </c>
      <c r="BY222" t="s">
        <v>100</v>
      </c>
      <c r="BZ222" t="s">
        <v>65</v>
      </c>
      <c r="CB222">
        <f t="shared" si="196"/>
        <v>10</v>
      </c>
      <c r="CC222">
        <f t="shared" si="197"/>
        <v>5</v>
      </c>
      <c r="CD222">
        <f t="shared" si="198"/>
        <v>5</v>
      </c>
      <c r="CE222" t="s">
        <v>172</v>
      </c>
      <c r="CF222" t="s">
        <v>129</v>
      </c>
      <c r="CH222">
        <f t="shared" si="199"/>
        <v>10</v>
      </c>
      <c r="CI222">
        <f t="shared" si="200"/>
        <v>10</v>
      </c>
      <c r="CJ222">
        <f t="shared" si="201"/>
        <v>0</v>
      </c>
      <c r="CK222" t="s">
        <v>167</v>
      </c>
      <c r="CL222" t="s">
        <v>60</v>
      </c>
      <c r="CN222">
        <f t="shared" si="202"/>
        <v>5</v>
      </c>
      <c r="CO222">
        <f t="shared" si="203"/>
        <v>5</v>
      </c>
      <c r="CP222">
        <f t="shared" si="204"/>
        <v>5</v>
      </c>
      <c r="CR222">
        <v>5</v>
      </c>
      <c r="CS222" t="s">
        <v>63</v>
      </c>
      <c r="CT222">
        <f t="shared" si="205"/>
        <v>40</v>
      </c>
      <c r="CU222">
        <f t="shared" si="206"/>
        <v>3</v>
      </c>
      <c r="CV222">
        <f t="shared" si="207"/>
        <v>4</v>
      </c>
      <c r="CW222">
        <f t="shared" si="208"/>
        <v>25</v>
      </c>
      <c r="CX222">
        <f t="shared" si="209"/>
        <v>9</v>
      </c>
      <c r="CY222">
        <f t="shared" si="210"/>
        <v>12</v>
      </c>
      <c r="CZ222">
        <f t="shared" si="211"/>
        <v>2</v>
      </c>
    </row>
    <row r="223" spans="1:104" x14ac:dyDescent="0.3">
      <c r="A223">
        <f t="shared" si="159"/>
        <v>10</v>
      </c>
      <c r="B223">
        <v>2.5</v>
      </c>
      <c r="C223" t="s">
        <v>62</v>
      </c>
      <c r="I223">
        <f t="shared" si="160"/>
        <v>0</v>
      </c>
      <c r="J223">
        <f t="shared" si="161"/>
        <v>0</v>
      </c>
      <c r="K223">
        <f t="shared" si="162"/>
        <v>0</v>
      </c>
      <c r="L223">
        <f t="shared" si="163"/>
        <v>0</v>
      </c>
      <c r="M223">
        <f t="shared" si="164"/>
        <v>0</v>
      </c>
      <c r="S223">
        <f t="shared" si="165"/>
        <v>0</v>
      </c>
      <c r="T223">
        <f t="shared" si="166"/>
        <v>0</v>
      </c>
      <c r="U223">
        <f t="shared" si="167"/>
        <v>0</v>
      </c>
      <c r="V223">
        <f t="shared" si="168"/>
        <v>0</v>
      </c>
      <c r="W223">
        <f t="shared" si="169"/>
        <v>0</v>
      </c>
      <c r="AC223">
        <f t="shared" si="170"/>
        <v>0</v>
      </c>
      <c r="AD223">
        <f t="shared" si="171"/>
        <v>0</v>
      </c>
      <c r="AE223">
        <f t="shared" si="172"/>
        <v>0</v>
      </c>
      <c r="AF223">
        <f t="shared" si="173"/>
        <v>0</v>
      </c>
      <c r="AG223">
        <f t="shared" si="174"/>
        <v>0</v>
      </c>
      <c r="AI223" t="s">
        <v>164</v>
      </c>
      <c r="AJ223" t="s">
        <v>55</v>
      </c>
      <c r="AK223">
        <f t="shared" si="175"/>
        <v>4</v>
      </c>
      <c r="AL223">
        <f t="shared" si="176"/>
        <v>3</v>
      </c>
      <c r="AM223">
        <f t="shared" si="177"/>
        <v>2</v>
      </c>
      <c r="AN223">
        <f t="shared" si="178"/>
        <v>1</v>
      </c>
      <c r="AO223" t="s">
        <v>386</v>
      </c>
      <c r="AP223" t="s">
        <v>54</v>
      </c>
      <c r="AQ223">
        <f t="shared" si="179"/>
        <v>3</v>
      </c>
      <c r="AR223">
        <f t="shared" si="180"/>
        <v>0</v>
      </c>
      <c r="AS223">
        <f t="shared" si="181"/>
        <v>1</v>
      </c>
      <c r="AT223">
        <f t="shared" si="182"/>
        <v>1</v>
      </c>
      <c r="AW223">
        <f t="shared" si="183"/>
        <v>0</v>
      </c>
      <c r="AX223">
        <f t="shared" si="184"/>
        <v>0</v>
      </c>
      <c r="AY223">
        <f t="shared" si="185"/>
        <v>0</v>
      </c>
      <c r="AZ223">
        <f t="shared" si="186"/>
        <v>0</v>
      </c>
      <c r="BA223" t="s">
        <v>166</v>
      </c>
      <c r="BB223" t="s">
        <v>57</v>
      </c>
      <c r="BC223" t="s">
        <v>58</v>
      </c>
      <c r="BD223" t="s">
        <v>59</v>
      </c>
      <c r="BF223">
        <f t="shared" si="187"/>
        <v>0</v>
      </c>
      <c r="BG223">
        <f t="shared" si="188"/>
        <v>0</v>
      </c>
      <c r="BH223">
        <f t="shared" si="189"/>
        <v>5</v>
      </c>
      <c r="BN223">
        <f t="shared" si="190"/>
        <v>0</v>
      </c>
      <c r="BO223">
        <f t="shared" si="191"/>
        <v>0</v>
      </c>
      <c r="BP223">
        <f t="shared" si="192"/>
        <v>0</v>
      </c>
      <c r="BV223">
        <f t="shared" si="193"/>
        <v>0</v>
      </c>
      <c r="BW223">
        <f t="shared" si="194"/>
        <v>0</v>
      </c>
      <c r="BX223">
        <f t="shared" si="195"/>
        <v>0</v>
      </c>
      <c r="BY223" t="s">
        <v>189</v>
      </c>
      <c r="BZ223" t="s">
        <v>65</v>
      </c>
      <c r="CB223">
        <f t="shared" si="196"/>
        <v>10</v>
      </c>
      <c r="CC223">
        <f t="shared" si="197"/>
        <v>5</v>
      </c>
      <c r="CD223">
        <f t="shared" si="198"/>
        <v>5</v>
      </c>
      <c r="CH223">
        <f t="shared" si="199"/>
        <v>0</v>
      </c>
      <c r="CI223">
        <f t="shared" si="200"/>
        <v>0</v>
      </c>
      <c r="CJ223">
        <f t="shared" si="201"/>
        <v>0</v>
      </c>
      <c r="CN223">
        <f t="shared" si="202"/>
        <v>0</v>
      </c>
      <c r="CO223">
        <f t="shared" si="203"/>
        <v>0</v>
      </c>
      <c r="CP223">
        <f t="shared" si="204"/>
        <v>0</v>
      </c>
      <c r="CR223">
        <v>3</v>
      </c>
      <c r="CS223" t="s">
        <v>88</v>
      </c>
      <c r="CT223">
        <f t="shared" si="205"/>
        <v>20</v>
      </c>
      <c r="CU223">
        <f t="shared" si="206"/>
        <v>3</v>
      </c>
      <c r="CV223">
        <f t="shared" si="207"/>
        <v>7</v>
      </c>
      <c r="CW223">
        <f t="shared" si="208"/>
        <v>5</v>
      </c>
      <c r="CX223">
        <f t="shared" si="209"/>
        <v>7</v>
      </c>
      <c r="CY223">
        <f t="shared" si="210"/>
        <v>5</v>
      </c>
      <c r="CZ223">
        <f t="shared" si="211"/>
        <v>3</v>
      </c>
    </row>
    <row r="224" spans="1:104" x14ac:dyDescent="0.3">
      <c r="A224">
        <f t="shared" si="159"/>
        <v>15</v>
      </c>
      <c r="B224">
        <v>3.2</v>
      </c>
      <c r="C224" t="s">
        <v>49</v>
      </c>
      <c r="D224" t="s">
        <v>101</v>
      </c>
      <c r="E224" t="s">
        <v>59</v>
      </c>
      <c r="F224" t="s">
        <v>80</v>
      </c>
      <c r="G224" t="s">
        <v>58</v>
      </c>
      <c r="I224">
        <f t="shared" si="160"/>
        <v>0</v>
      </c>
      <c r="J224">
        <f t="shared" si="161"/>
        <v>0</v>
      </c>
      <c r="K224">
        <f t="shared" si="162"/>
        <v>2</v>
      </c>
      <c r="L224">
        <f t="shared" si="163"/>
        <v>5</v>
      </c>
      <c r="M224">
        <f t="shared" si="164"/>
        <v>3</v>
      </c>
      <c r="N224" t="s">
        <v>372</v>
      </c>
      <c r="O224" t="s">
        <v>51</v>
      </c>
      <c r="P224" t="s">
        <v>57</v>
      </c>
      <c r="Q224" t="s">
        <v>58</v>
      </c>
      <c r="R224" t="s">
        <v>54</v>
      </c>
      <c r="S224">
        <f t="shared" si="165"/>
        <v>3</v>
      </c>
      <c r="T224">
        <f t="shared" si="166"/>
        <v>0</v>
      </c>
      <c r="U224">
        <f t="shared" si="167"/>
        <v>1</v>
      </c>
      <c r="V224">
        <f t="shared" si="168"/>
        <v>1</v>
      </c>
      <c r="W224">
        <f t="shared" si="169"/>
        <v>1</v>
      </c>
      <c r="AC224">
        <f t="shared" si="170"/>
        <v>0</v>
      </c>
      <c r="AD224">
        <f t="shared" si="171"/>
        <v>0</v>
      </c>
      <c r="AE224">
        <f t="shared" si="172"/>
        <v>0</v>
      </c>
      <c r="AF224">
        <f t="shared" si="173"/>
        <v>0</v>
      </c>
      <c r="AG224">
        <f t="shared" si="174"/>
        <v>0</v>
      </c>
      <c r="AI224" t="s">
        <v>382</v>
      </c>
      <c r="AJ224" t="s">
        <v>54</v>
      </c>
      <c r="AK224">
        <f t="shared" si="175"/>
        <v>3</v>
      </c>
      <c r="AL224">
        <f t="shared" si="176"/>
        <v>0</v>
      </c>
      <c r="AM224">
        <f t="shared" si="177"/>
        <v>1</v>
      </c>
      <c r="AN224">
        <f t="shared" si="178"/>
        <v>1</v>
      </c>
      <c r="AO224" t="s">
        <v>149</v>
      </c>
      <c r="AP224" t="s">
        <v>54</v>
      </c>
      <c r="AQ224">
        <f t="shared" si="179"/>
        <v>3</v>
      </c>
      <c r="AR224">
        <f t="shared" si="180"/>
        <v>0</v>
      </c>
      <c r="AS224">
        <f t="shared" si="181"/>
        <v>1</v>
      </c>
      <c r="AT224">
        <f t="shared" si="182"/>
        <v>1</v>
      </c>
      <c r="AW224">
        <f t="shared" si="183"/>
        <v>0</v>
      </c>
      <c r="AX224">
        <f t="shared" si="184"/>
        <v>0</v>
      </c>
      <c r="AY224">
        <f t="shared" si="185"/>
        <v>0</v>
      </c>
      <c r="AZ224">
        <f t="shared" si="186"/>
        <v>0</v>
      </c>
      <c r="BA224" t="s">
        <v>201</v>
      </c>
      <c r="BB224" t="s">
        <v>57</v>
      </c>
      <c r="BC224" t="s">
        <v>81</v>
      </c>
      <c r="BD224" t="s">
        <v>59</v>
      </c>
      <c r="BF224">
        <f t="shared" si="187"/>
        <v>0</v>
      </c>
      <c r="BG224">
        <f t="shared" si="188"/>
        <v>0</v>
      </c>
      <c r="BH224">
        <f t="shared" si="189"/>
        <v>6</v>
      </c>
      <c r="BN224">
        <f t="shared" si="190"/>
        <v>0</v>
      </c>
      <c r="BO224">
        <f t="shared" si="191"/>
        <v>0</v>
      </c>
      <c r="BP224">
        <f t="shared" si="192"/>
        <v>0</v>
      </c>
      <c r="BV224">
        <f t="shared" si="193"/>
        <v>0</v>
      </c>
      <c r="BW224">
        <f t="shared" si="194"/>
        <v>0</v>
      </c>
      <c r="BX224">
        <f t="shared" si="195"/>
        <v>0</v>
      </c>
      <c r="BY224" t="s">
        <v>431</v>
      </c>
      <c r="BZ224" t="s">
        <v>65</v>
      </c>
      <c r="CB224">
        <f t="shared" si="196"/>
        <v>10</v>
      </c>
      <c r="CC224">
        <f t="shared" si="197"/>
        <v>5</v>
      </c>
      <c r="CD224">
        <f t="shared" si="198"/>
        <v>5</v>
      </c>
      <c r="CH224">
        <f t="shared" si="199"/>
        <v>0</v>
      </c>
      <c r="CI224">
        <f t="shared" si="200"/>
        <v>0</v>
      </c>
      <c r="CJ224">
        <f t="shared" si="201"/>
        <v>5</v>
      </c>
      <c r="CN224">
        <f t="shared" si="202"/>
        <v>0</v>
      </c>
      <c r="CO224">
        <f t="shared" si="203"/>
        <v>0</v>
      </c>
      <c r="CP224">
        <f t="shared" si="204"/>
        <v>0</v>
      </c>
      <c r="CR224">
        <v>4</v>
      </c>
      <c r="CS224" t="s">
        <v>63</v>
      </c>
      <c r="CT224">
        <f t="shared" si="205"/>
        <v>25</v>
      </c>
      <c r="CU224">
        <f t="shared" si="206"/>
        <v>0</v>
      </c>
      <c r="CV224">
        <f t="shared" si="207"/>
        <v>6</v>
      </c>
      <c r="CW224">
        <f t="shared" si="208"/>
        <v>11</v>
      </c>
      <c r="CX224">
        <f t="shared" si="209"/>
        <v>12</v>
      </c>
      <c r="CY224">
        <f t="shared" si="210"/>
        <v>13</v>
      </c>
      <c r="CZ224">
        <f t="shared" si="211"/>
        <v>5</v>
      </c>
    </row>
    <row r="225" spans="1:104" x14ac:dyDescent="0.3">
      <c r="A225">
        <f t="shared" si="159"/>
        <v>10</v>
      </c>
      <c r="B225">
        <v>2.7</v>
      </c>
      <c r="C225" t="s">
        <v>62</v>
      </c>
      <c r="I225">
        <f t="shared" si="160"/>
        <v>0</v>
      </c>
      <c r="J225">
        <f t="shared" si="161"/>
        <v>0</v>
      </c>
      <c r="K225">
        <f t="shared" si="162"/>
        <v>0</v>
      </c>
      <c r="L225">
        <f t="shared" si="163"/>
        <v>0</v>
      </c>
      <c r="M225">
        <f t="shared" si="164"/>
        <v>0</v>
      </c>
      <c r="S225">
        <f t="shared" si="165"/>
        <v>0</v>
      </c>
      <c r="T225">
        <f t="shared" si="166"/>
        <v>0</v>
      </c>
      <c r="U225">
        <f t="shared" si="167"/>
        <v>0</v>
      </c>
      <c r="V225">
        <f t="shared" si="168"/>
        <v>0</v>
      </c>
      <c r="W225">
        <f t="shared" si="169"/>
        <v>0</v>
      </c>
      <c r="AC225">
        <f t="shared" si="170"/>
        <v>0</v>
      </c>
      <c r="AD225">
        <f t="shared" si="171"/>
        <v>0</v>
      </c>
      <c r="AE225">
        <f t="shared" si="172"/>
        <v>0</v>
      </c>
      <c r="AF225">
        <f t="shared" si="173"/>
        <v>0</v>
      </c>
      <c r="AG225">
        <f t="shared" si="174"/>
        <v>0</v>
      </c>
      <c r="AI225" t="s">
        <v>221</v>
      </c>
      <c r="AJ225" t="s">
        <v>54</v>
      </c>
      <c r="AK225">
        <f t="shared" si="175"/>
        <v>3</v>
      </c>
      <c r="AL225">
        <f t="shared" si="176"/>
        <v>0</v>
      </c>
      <c r="AM225">
        <f t="shared" si="177"/>
        <v>1</v>
      </c>
      <c r="AN225">
        <f t="shared" si="178"/>
        <v>1</v>
      </c>
      <c r="AO225" t="s">
        <v>164</v>
      </c>
      <c r="AP225" t="s">
        <v>54</v>
      </c>
      <c r="AQ225">
        <f t="shared" si="179"/>
        <v>3</v>
      </c>
      <c r="AR225">
        <f t="shared" si="180"/>
        <v>0</v>
      </c>
      <c r="AS225">
        <f t="shared" si="181"/>
        <v>1</v>
      </c>
      <c r="AT225">
        <f t="shared" si="182"/>
        <v>1</v>
      </c>
      <c r="AW225">
        <f t="shared" si="183"/>
        <v>0</v>
      </c>
      <c r="AX225">
        <f t="shared" si="184"/>
        <v>0</v>
      </c>
      <c r="AY225">
        <f t="shared" si="185"/>
        <v>0</v>
      </c>
      <c r="AZ225">
        <f t="shared" si="186"/>
        <v>0</v>
      </c>
      <c r="BA225" t="s">
        <v>137</v>
      </c>
      <c r="BB225" t="s">
        <v>80</v>
      </c>
      <c r="BC225" t="s">
        <v>81</v>
      </c>
      <c r="BD225" t="s">
        <v>51</v>
      </c>
      <c r="BE225" t="s">
        <v>69</v>
      </c>
      <c r="BF225">
        <f t="shared" si="187"/>
        <v>2</v>
      </c>
      <c r="BG225">
        <f t="shared" si="188"/>
        <v>2</v>
      </c>
      <c r="BH225">
        <f t="shared" si="189"/>
        <v>0</v>
      </c>
      <c r="BN225">
        <f t="shared" si="190"/>
        <v>0</v>
      </c>
      <c r="BO225">
        <f t="shared" si="191"/>
        <v>0</v>
      </c>
      <c r="BP225">
        <f t="shared" si="192"/>
        <v>0</v>
      </c>
      <c r="BV225">
        <f t="shared" si="193"/>
        <v>0</v>
      </c>
      <c r="BW225">
        <f t="shared" si="194"/>
        <v>0</v>
      </c>
      <c r="BX225">
        <f t="shared" si="195"/>
        <v>0</v>
      </c>
      <c r="BY225" t="s">
        <v>352</v>
      </c>
      <c r="BZ225" t="s">
        <v>65</v>
      </c>
      <c r="CB225">
        <f t="shared" si="196"/>
        <v>10</v>
      </c>
      <c r="CC225">
        <f t="shared" si="197"/>
        <v>5</v>
      </c>
      <c r="CD225">
        <f t="shared" si="198"/>
        <v>5</v>
      </c>
      <c r="CE225" t="s">
        <v>320</v>
      </c>
      <c r="CF225" t="s">
        <v>129</v>
      </c>
      <c r="CH225">
        <f t="shared" si="199"/>
        <v>10</v>
      </c>
      <c r="CI225">
        <f t="shared" si="200"/>
        <v>10</v>
      </c>
      <c r="CJ225">
        <f t="shared" si="201"/>
        <v>5</v>
      </c>
      <c r="CN225">
        <f t="shared" si="202"/>
        <v>0</v>
      </c>
      <c r="CO225">
        <f t="shared" si="203"/>
        <v>0</v>
      </c>
      <c r="CP225">
        <f t="shared" si="204"/>
        <v>0</v>
      </c>
      <c r="CR225">
        <v>3</v>
      </c>
      <c r="CS225" t="s">
        <v>88</v>
      </c>
      <c r="CT225">
        <f t="shared" si="205"/>
        <v>30</v>
      </c>
      <c r="CU225">
        <f t="shared" si="206"/>
        <v>2</v>
      </c>
      <c r="CV225">
        <f t="shared" si="207"/>
        <v>6</v>
      </c>
      <c r="CW225">
        <f t="shared" si="208"/>
        <v>15</v>
      </c>
      <c r="CX225">
        <f t="shared" si="209"/>
        <v>2</v>
      </c>
      <c r="CY225">
        <f t="shared" si="210"/>
        <v>10</v>
      </c>
      <c r="CZ225">
        <f t="shared" si="211"/>
        <v>4</v>
      </c>
    </row>
    <row r="226" spans="1:104" x14ac:dyDescent="0.3">
      <c r="A226">
        <f t="shared" si="159"/>
        <v>25</v>
      </c>
      <c r="B226">
        <v>3.7</v>
      </c>
      <c r="C226" t="s">
        <v>49</v>
      </c>
      <c r="D226" t="s">
        <v>372</v>
      </c>
      <c r="E226" t="s">
        <v>51</v>
      </c>
      <c r="F226" t="s">
        <v>80</v>
      </c>
      <c r="G226" t="s">
        <v>58</v>
      </c>
      <c r="H226" t="s">
        <v>73</v>
      </c>
      <c r="I226">
        <f t="shared" si="160"/>
        <v>2</v>
      </c>
      <c r="J226">
        <f t="shared" si="161"/>
        <v>2</v>
      </c>
      <c r="K226">
        <f t="shared" si="162"/>
        <v>2</v>
      </c>
      <c r="L226">
        <f t="shared" si="163"/>
        <v>2</v>
      </c>
      <c r="M226">
        <f t="shared" si="164"/>
        <v>2</v>
      </c>
      <c r="N226" t="s">
        <v>101</v>
      </c>
      <c r="O226" t="s">
        <v>59</v>
      </c>
      <c r="P226" t="s">
        <v>80</v>
      </c>
      <c r="Q226" t="s">
        <v>81</v>
      </c>
      <c r="S226">
        <f t="shared" si="165"/>
        <v>0</v>
      </c>
      <c r="T226">
        <f t="shared" si="166"/>
        <v>0</v>
      </c>
      <c r="U226">
        <f t="shared" si="167"/>
        <v>5</v>
      </c>
      <c r="V226">
        <f t="shared" si="168"/>
        <v>5</v>
      </c>
      <c r="W226">
        <f t="shared" si="169"/>
        <v>5</v>
      </c>
      <c r="AC226">
        <f t="shared" si="170"/>
        <v>0</v>
      </c>
      <c r="AD226">
        <f t="shared" si="171"/>
        <v>0</v>
      </c>
      <c r="AE226">
        <f t="shared" si="172"/>
        <v>0</v>
      </c>
      <c r="AF226">
        <f t="shared" si="173"/>
        <v>0</v>
      </c>
      <c r="AG226">
        <f t="shared" si="174"/>
        <v>0</v>
      </c>
      <c r="AI226" t="s">
        <v>149</v>
      </c>
      <c r="AJ226" t="s">
        <v>93</v>
      </c>
      <c r="AK226">
        <f t="shared" si="175"/>
        <v>5</v>
      </c>
      <c r="AL226">
        <f t="shared" si="176"/>
        <v>5</v>
      </c>
      <c r="AM226">
        <f t="shared" si="177"/>
        <v>3</v>
      </c>
      <c r="AN226">
        <f t="shared" si="178"/>
        <v>2</v>
      </c>
      <c r="AO226" t="s">
        <v>205</v>
      </c>
      <c r="AP226" t="s">
        <v>55</v>
      </c>
      <c r="AQ226">
        <f t="shared" si="179"/>
        <v>4</v>
      </c>
      <c r="AR226">
        <f t="shared" si="180"/>
        <v>3</v>
      </c>
      <c r="AS226">
        <f t="shared" si="181"/>
        <v>2</v>
      </c>
      <c r="AT226">
        <f t="shared" si="182"/>
        <v>2</v>
      </c>
      <c r="AW226">
        <f t="shared" si="183"/>
        <v>0</v>
      </c>
      <c r="AX226">
        <f t="shared" si="184"/>
        <v>0</v>
      </c>
      <c r="AY226">
        <f t="shared" si="185"/>
        <v>0</v>
      </c>
      <c r="AZ226">
        <f t="shared" si="186"/>
        <v>0</v>
      </c>
      <c r="BA226" t="s">
        <v>95</v>
      </c>
      <c r="BB226" t="s">
        <v>80</v>
      </c>
      <c r="BC226" t="s">
        <v>81</v>
      </c>
      <c r="BD226" t="s">
        <v>51</v>
      </c>
      <c r="BE226" t="s">
        <v>197</v>
      </c>
      <c r="BF226">
        <f t="shared" si="187"/>
        <v>3</v>
      </c>
      <c r="BG226">
        <f t="shared" si="188"/>
        <v>1</v>
      </c>
      <c r="BH226">
        <f t="shared" si="189"/>
        <v>0</v>
      </c>
      <c r="BN226">
        <f t="shared" si="190"/>
        <v>0</v>
      </c>
      <c r="BO226">
        <f t="shared" si="191"/>
        <v>0</v>
      </c>
      <c r="BP226">
        <f t="shared" si="192"/>
        <v>0</v>
      </c>
      <c r="BV226">
        <f t="shared" si="193"/>
        <v>0</v>
      </c>
      <c r="BW226">
        <f t="shared" si="194"/>
        <v>0</v>
      </c>
      <c r="BX226">
        <f t="shared" si="195"/>
        <v>0</v>
      </c>
      <c r="BY226" t="s">
        <v>167</v>
      </c>
      <c r="BZ226" t="s">
        <v>65</v>
      </c>
      <c r="CB226">
        <f t="shared" si="196"/>
        <v>10</v>
      </c>
      <c r="CC226">
        <f t="shared" si="197"/>
        <v>5</v>
      </c>
      <c r="CD226">
        <f t="shared" si="198"/>
        <v>5</v>
      </c>
      <c r="CE226" t="s">
        <v>112</v>
      </c>
      <c r="CF226" t="s">
        <v>129</v>
      </c>
      <c r="CH226">
        <f t="shared" si="199"/>
        <v>10</v>
      </c>
      <c r="CI226">
        <f t="shared" si="200"/>
        <v>10</v>
      </c>
      <c r="CJ226">
        <f t="shared" si="201"/>
        <v>0</v>
      </c>
      <c r="CK226" t="s">
        <v>389</v>
      </c>
      <c r="CL226" t="s">
        <v>60</v>
      </c>
      <c r="CN226">
        <f t="shared" si="202"/>
        <v>5</v>
      </c>
      <c r="CO226">
        <f t="shared" si="203"/>
        <v>5</v>
      </c>
      <c r="CP226">
        <f t="shared" si="204"/>
        <v>5</v>
      </c>
      <c r="CR226">
        <v>5</v>
      </c>
      <c r="CS226" t="s">
        <v>61</v>
      </c>
      <c r="CT226">
        <f t="shared" si="205"/>
        <v>50</v>
      </c>
      <c r="CU226">
        <f t="shared" si="206"/>
        <v>11</v>
      </c>
      <c r="CV226">
        <f t="shared" si="207"/>
        <v>9</v>
      </c>
      <c r="CW226">
        <f t="shared" si="208"/>
        <v>27</v>
      </c>
      <c r="CX226">
        <f t="shared" si="209"/>
        <v>11</v>
      </c>
      <c r="CY226">
        <f t="shared" si="210"/>
        <v>17</v>
      </c>
      <c r="CZ226">
        <f t="shared" si="211"/>
        <v>10</v>
      </c>
    </row>
    <row r="227" spans="1:104" x14ac:dyDescent="0.3">
      <c r="A227">
        <f t="shared" si="159"/>
        <v>15</v>
      </c>
      <c r="B227">
        <v>3.2</v>
      </c>
      <c r="C227" t="s">
        <v>49</v>
      </c>
      <c r="D227" t="s">
        <v>422</v>
      </c>
      <c r="E227" t="s">
        <v>51</v>
      </c>
      <c r="F227" t="s">
        <v>80</v>
      </c>
      <c r="G227" t="s">
        <v>58</v>
      </c>
      <c r="H227" t="s">
        <v>73</v>
      </c>
      <c r="I227">
        <f t="shared" si="160"/>
        <v>2</v>
      </c>
      <c r="J227">
        <f t="shared" si="161"/>
        <v>2</v>
      </c>
      <c r="K227">
        <f t="shared" si="162"/>
        <v>2</v>
      </c>
      <c r="L227">
        <f t="shared" si="163"/>
        <v>2</v>
      </c>
      <c r="M227">
        <f t="shared" si="164"/>
        <v>2</v>
      </c>
      <c r="S227">
        <f t="shared" si="165"/>
        <v>0</v>
      </c>
      <c r="T227">
        <f t="shared" si="166"/>
        <v>0</v>
      </c>
      <c r="U227">
        <f t="shared" si="167"/>
        <v>0</v>
      </c>
      <c r="V227">
        <f t="shared" si="168"/>
        <v>0</v>
      </c>
      <c r="W227">
        <f t="shared" si="169"/>
        <v>0</v>
      </c>
      <c r="AC227">
        <f t="shared" si="170"/>
        <v>0</v>
      </c>
      <c r="AD227">
        <f t="shared" si="171"/>
        <v>0</v>
      </c>
      <c r="AE227">
        <f t="shared" si="172"/>
        <v>0</v>
      </c>
      <c r="AF227">
        <f t="shared" si="173"/>
        <v>0</v>
      </c>
      <c r="AG227">
        <f t="shared" si="174"/>
        <v>0</v>
      </c>
      <c r="AI227" t="s">
        <v>221</v>
      </c>
      <c r="AJ227" t="s">
        <v>55</v>
      </c>
      <c r="AK227">
        <f t="shared" si="175"/>
        <v>4</v>
      </c>
      <c r="AL227">
        <f t="shared" si="176"/>
        <v>3</v>
      </c>
      <c r="AM227">
        <f t="shared" si="177"/>
        <v>2</v>
      </c>
      <c r="AN227">
        <f t="shared" si="178"/>
        <v>1</v>
      </c>
      <c r="AO227" t="s">
        <v>164</v>
      </c>
      <c r="AP227" t="s">
        <v>54</v>
      </c>
      <c r="AQ227">
        <f t="shared" si="179"/>
        <v>3</v>
      </c>
      <c r="AR227">
        <f t="shared" si="180"/>
        <v>0</v>
      </c>
      <c r="AS227">
        <f t="shared" si="181"/>
        <v>1</v>
      </c>
      <c r="AT227">
        <f t="shared" si="182"/>
        <v>1</v>
      </c>
      <c r="AW227">
        <f t="shared" si="183"/>
        <v>0</v>
      </c>
      <c r="AX227">
        <f t="shared" si="184"/>
        <v>0</v>
      </c>
      <c r="AY227">
        <f t="shared" si="185"/>
        <v>0</v>
      </c>
      <c r="AZ227">
        <f t="shared" si="186"/>
        <v>0</v>
      </c>
      <c r="BA227" t="s">
        <v>95</v>
      </c>
      <c r="BB227" t="s">
        <v>57</v>
      </c>
      <c r="BC227" t="s">
        <v>58</v>
      </c>
      <c r="BD227" t="s">
        <v>51</v>
      </c>
      <c r="BE227" t="s">
        <v>197</v>
      </c>
      <c r="BF227">
        <f t="shared" si="187"/>
        <v>1.5</v>
      </c>
      <c r="BG227">
        <f t="shared" si="188"/>
        <v>0.5</v>
      </c>
      <c r="BH227">
        <f t="shared" si="189"/>
        <v>3</v>
      </c>
      <c r="BN227">
        <f t="shared" si="190"/>
        <v>0</v>
      </c>
      <c r="BO227">
        <f t="shared" si="191"/>
        <v>0</v>
      </c>
      <c r="BP227">
        <f t="shared" si="192"/>
        <v>0</v>
      </c>
      <c r="BV227">
        <f t="shared" si="193"/>
        <v>0</v>
      </c>
      <c r="BW227">
        <f t="shared" si="194"/>
        <v>0</v>
      </c>
      <c r="BX227">
        <f t="shared" si="195"/>
        <v>0</v>
      </c>
      <c r="BY227" t="s">
        <v>196</v>
      </c>
      <c r="BZ227" t="s">
        <v>65</v>
      </c>
      <c r="CB227">
        <f t="shared" si="196"/>
        <v>10</v>
      </c>
      <c r="CC227">
        <f t="shared" si="197"/>
        <v>5</v>
      </c>
      <c r="CD227">
        <f t="shared" si="198"/>
        <v>5</v>
      </c>
      <c r="CH227">
        <f t="shared" si="199"/>
        <v>0</v>
      </c>
      <c r="CI227">
        <f t="shared" si="200"/>
        <v>0</v>
      </c>
      <c r="CJ227">
        <f t="shared" si="201"/>
        <v>5</v>
      </c>
      <c r="CN227">
        <f t="shared" si="202"/>
        <v>0</v>
      </c>
      <c r="CO227">
        <f t="shared" si="203"/>
        <v>0</v>
      </c>
      <c r="CP227">
        <f t="shared" si="204"/>
        <v>0</v>
      </c>
      <c r="CR227">
        <v>4</v>
      </c>
      <c r="CS227" t="s">
        <v>63</v>
      </c>
      <c r="CT227">
        <f t="shared" si="205"/>
        <v>25</v>
      </c>
      <c r="CU227">
        <f t="shared" si="206"/>
        <v>5.5</v>
      </c>
      <c r="CV227">
        <f t="shared" si="207"/>
        <v>7</v>
      </c>
      <c r="CW227">
        <f t="shared" si="208"/>
        <v>7</v>
      </c>
      <c r="CX227">
        <f t="shared" si="209"/>
        <v>7</v>
      </c>
      <c r="CY227">
        <f t="shared" si="210"/>
        <v>12</v>
      </c>
      <c r="CZ227">
        <f t="shared" si="211"/>
        <v>6.5</v>
      </c>
    </row>
    <row r="228" spans="1:104" x14ac:dyDescent="0.3">
      <c r="A228">
        <f t="shared" si="159"/>
        <v>10</v>
      </c>
      <c r="B228">
        <v>2.5</v>
      </c>
      <c r="C228" t="s">
        <v>49</v>
      </c>
      <c r="D228" t="s">
        <v>435</v>
      </c>
      <c r="E228" t="s">
        <v>51</v>
      </c>
      <c r="F228" t="s">
        <v>80</v>
      </c>
      <c r="G228" t="s">
        <v>81</v>
      </c>
      <c r="H228" t="s">
        <v>54</v>
      </c>
      <c r="I228">
        <f t="shared" si="160"/>
        <v>4</v>
      </c>
      <c r="J228">
        <f t="shared" si="161"/>
        <v>0</v>
      </c>
      <c r="K228">
        <f t="shared" si="162"/>
        <v>3</v>
      </c>
      <c r="L228">
        <f t="shared" si="163"/>
        <v>4</v>
      </c>
      <c r="M228">
        <f t="shared" si="164"/>
        <v>4</v>
      </c>
      <c r="S228">
        <f t="shared" si="165"/>
        <v>0</v>
      </c>
      <c r="T228">
        <f t="shared" si="166"/>
        <v>0</v>
      </c>
      <c r="U228">
        <f t="shared" si="167"/>
        <v>0</v>
      </c>
      <c r="V228">
        <f t="shared" si="168"/>
        <v>0</v>
      </c>
      <c r="W228">
        <f t="shared" si="169"/>
        <v>0</v>
      </c>
      <c r="AC228">
        <f t="shared" si="170"/>
        <v>0</v>
      </c>
      <c r="AD228">
        <f t="shared" si="171"/>
        <v>0</v>
      </c>
      <c r="AE228">
        <f t="shared" si="172"/>
        <v>0</v>
      </c>
      <c r="AF228">
        <f t="shared" si="173"/>
        <v>0</v>
      </c>
      <c r="AG228">
        <f t="shared" si="174"/>
        <v>0</v>
      </c>
      <c r="AI228" t="s">
        <v>164</v>
      </c>
      <c r="AJ228" t="s">
        <v>55</v>
      </c>
      <c r="AK228">
        <f t="shared" si="175"/>
        <v>4</v>
      </c>
      <c r="AL228">
        <f t="shared" si="176"/>
        <v>3</v>
      </c>
      <c r="AM228">
        <f t="shared" si="177"/>
        <v>2</v>
      </c>
      <c r="AN228">
        <f t="shared" si="178"/>
        <v>1</v>
      </c>
      <c r="AQ228">
        <f t="shared" si="179"/>
        <v>0</v>
      </c>
      <c r="AR228">
        <f t="shared" si="180"/>
        <v>0</v>
      </c>
      <c r="AS228">
        <f t="shared" si="181"/>
        <v>0</v>
      </c>
      <c r="AT228">
        <f t="shared" si="182"/>
        <v>0</v>
      </c>
      <c r="AW228">
        <f t="shared" si="183"/>
        <v>0</v>
      </c>
      <c r="AX228">
        <f t="shared" si="184"/>
        <v>0</v>
      </c>
      <c r="AY228">
        <f t="shared" si="185"/>
        <v>0</v>
      </c>
      <c r="AZ228">
        <f t="shared" si="186"/>
        <v>0</v>
      </c>
      <c r="BA228" t="s">
        <v>200</v>
      </c>
      <c r="BB228" t="s">
        <v>80</v>
      </c>
      <c r="BC228" t="s">
        <v>53</v>
      </c>
      <c r="BD228" t="s">
        <v>51</v>
      </c>
      <c r="BE228" t="s">
        <v>197</v>
      </c>
      <c r="BF228">
        <f t="shared" si="187"/>
        <v>1.5</v>
      </c>
      <c r="BG228">
        <f t="shared" si="188"/>
        <v>0</v>
      </c>
      <c r="BH228">
        <f t="shared" si="189"/>
        <v>0</v>
      </c>
      <c r="BN228">
        <f t="shared" si="190"/>
        <v>0</v>
      </c>
      <c r="BO228">
        <f t="shared" si="191"/>
        <v>0</v>
      </c>
      <c r="BP228">
        <f t="shared" si="192"/>
        <v>0</v>
      </c>
      <c r="BV228">
        <f t="shared" si="193"/>
        <v>0</v>
      </c>
      <c r="BW228">
        <f t="shared" si="194"/>
        <v>0</v>
      </c>
      <c r="BX228">
        <f t="shared" si="195"/>
        <v>0</v>
      </c>
      <c r="BY228" t="s">
        <v>436</v>
      </c>
      <c r="BZ228" t="s">
        <v>65</v>
      </c>
      <c r="CB228">
        <f t="shared" si="196"/>
        <v>10</v>
      </c>
      <c r="CC228">
        <f t="shared" si="197"/>
        <v>5</v>
      </c>
      <c r="CD228">
        <f t="shared" si="198"/>
        <v>5</v>
      </c>
      <c r="CE228" t="s">
        <v>306</v>
      </c>
      <c r="CF228" t="s">
        <v>65</v>
      </c>
      <c r="CH228">
        <f t="shared" si="199"/>
        <v>10</v>
      </c>
      <c r="CI228">
        <f t="shared" si="200"/>
        <v>5</v>
      </c>
      <c r="CJ228">
        <f t="shared" si="201"/>
        <v>0</v>
      </c>
      <c r="CN228">
        <f t="shared" si="202"/>
        <v>0</v>
      </c>
      <c r="CO228">
        <f t="shared" si="203"/>
        <v>0</v>
      </c>
      <c r="CP228">
        <f t="shared" si="204"/>
        <v>0</v>
      </c>
      <c r="CR228">
        <v>4</v>
      </c>
      <c r="CS228" t="s">
        <v>63</v>
      </c>
      <c r="CT228">
        <f t="shared" si="205"/>
        <v>30</v>
      </c>
      <c r="CU228">
        <f t="shared" si="206"/>
        <v>3</v>
      </c>
      <c r="CV228">
        <f t="shared" si="207"/>
        <v>4</v>
      </c>
      <c r="CW228">
        <f t="shared" si="208"/>
        <v>14</v>
      </c>
      <c r="CX228">
        <f t="shared" si="209"/>
        <v>5</v>
      </c>
      <c r="CY228">
        <f t="shared" si="210"/>
        <v>8</v>
      </c>
      <c r="CZ228">
        <f t="shared" si="211"/>
        <v>7.5</v>
      </c>
    </row>
    <row r="229" spans="1:104" x14ac:dyDescent="0.3">
      <c r="A229">
        <f t="shared" si="159"/>
        <v>15</v>
      </c>
      <c r="B229">
        <v>3</v>
      </c>
      <c r="C229" t="s">
        <v>49</v>
      </c>
      <c r="D229" t="s">
        <v>72</v>
      </c>
      <c r="E229" t="s">
        <v>51</v>
      </c>
      <c r="F229" t="s">
        <v>80</v>
      </c>
      <c r="G229" t="s">
        <v>81</v>
      </c>
      <c r="H229" t="s">
        <v>73</v>
      </c>
      <c r="I229">
        <f t="shared" si="160"/>
        <v>3</v>
      </c>
      <c r="J229">
        <f t="shared" si="161"/>
        <v>3</v>
      </c>
      <c r="K229">
        <f t="shared" si="162"/>
        <v>3</v>
      </c>
      <c r="L229">
        <f t="shared" si="163"/>
        <v>3</v>
      </c>
      <c r="M229">
        <f t="shared" si="164"/>
        <v>3</v>
      </c>
      <c r="S229">
        <f t="shared" si="165"/>
        <v>0</v>
      </c>
      <c r="T229">
        <f t="shared" si="166"/>
        <v>0</v>
      </c>
      <c r="U229">
        <f t="shared" si="167"/>
        <v>0</v>
      </c>
      <c r="V229">
        <f t="shared" si="168"/>
        <v>0</v>
      </c>
      <c r="W229">
        <f t="shared" si="169"/>
        <v>0</v>
      </c>
      <c r="X229" t="s">
        <v>437</v>
      </c>
      <c r="AC229">
        <f t="shared" si="170"/>
        <v>0</v>
      </c>
      <c r="AD229">
        <f t="shared" si="171"/>
        <v>0</v>
      </c>
      <c r="AE229">
        <f t="shared" si="172"/>
        <v>1</v>
      </c>
      <c r="AF229">
        <f t="shared" si="173"/>
        <v>1</v>
      </c>
      <c r="AG229">
        <f t="shared" si="174"/>
        <v>0.5</v>
      </c>
      <c r="AK229">
        <f t="shared" si="175"/>
        <v>0</v>
      </c>
      <c r="AL229">
        <f t="shared" si="176"/>
        <v>0</v>
      </c>
      <c r="AM229">
        <f t="shared" si="177"/>
        <v>0</v>
      </c>
      <c r="AN229">
        <f t="shared" si="178"/>
        <v>0</v>
      </c>
      <c r="AQ229">
        <f t="shared" si="179"/>
        <v>0</v>
      </c>
      <c r="AR229">
        <f t="shared" si="180"/>
        <v>0</v>
      </c>
      <c r="AS229">
        <f t="shared" si="181"/>
        <v>0</v>
      </c>
      <c r="AT229">
        <f t="shared" si="182"/>
        <v>0</v>
      </c>
      <c r="AW229">
        <f t="shared" si="183"/>
        <v>0</v>
      </c>
      <c r="AX229">
        <f t="shared" si="184"/>
        <v>0</v>
      </c>
      <c r="AY229">
        <f t="shared" si="185"/>
        <v>0</v>
      </c>
      <c r="AZ229">
        <f t="shared" si="186"/>
        <v>0</v>
      </c>
      <c r="BF229">
        <f t="shared" si="187"/>
        <v>0</v>
      </c>
      <c r="BG229">
        <f t="shared" si="188"/>
        <v>0</v>
      </c>
      <c r="BH229">
        <f t="shared" si="189"/>
        <v>0</v>
      </c>
      <c r="BN229">
        <f t="shared" si="190"/>
        <v>0</v>
      </c>
      <c r="BO229">
        <f t="shared" si="191"/>
        <v>0</v>
      </c>
      <c r="BP229">
        <f t="shared" si="192"/>
        <v>0</v>
      </c>
      <c r="BV229">
        <f t="shared" si="193"/>
        <v>0</v>
      </c>
      <c r="BW229">
        <f t="shared" si="194"/>
        <v>0</v>
      </c>
      <c r="BX229">
        <f t="shared" si="195"/>
        <v>0</v>
      </c>
      <c r="CB229">
        <f t="shared" si="196"/>
        <v>0</v>
      </c>
      <c r="CC229">
        <f t="shared" si="197"/>
        <v>0</v>
      </c>
      <c r="CD229">
        <f t="shared" si="198"/>
        <v>0</v>
      </c>
      <c r="CH229">
        <f t="shared" si="199"/>
        <v>0</v>
      </c>
      <c r="CI229">
        <f t="shared" si="200"/>
        <v>0</v>
      </c>
      <c r="CJ229">
        <f t="shared" si="201"/>
        <v>0</v>
      </c>
      <c r="CN229">
        <f t="shared" si="202"/>
        <v>0</v>
      </c>
      <c r="CO229">
        <f t="shared" si="203"/>
        <v>0</v>
      </c>
      <c r="CP229">
        <f t="shared" si="204"/>
        <v>0</v>
      </c>
      <c r="CR229">
        <v>2</v>
      </c>
      <c r="CS229" t="s">
        <v>63</v>
      </c>
      <c r="CT229">
        <f t="shared" si="205"/>
        <v>15</v>
      </c>
      <c r="CU229">
        <f t="shared" si="206"/>
        <v>3</v>
      </c>
      <c r="CV229">
        <f t="shared" si="207"/>
        <v>0</v>
      </c>
      <c r="CW229">
        <f t="shared" si="208"/>
        <v>4</v>
      </c>
      <c r="CX229">
        <f t="shared" si="209"/>
        <v>4</v>
      </c>
      <c r="CY229">
        <f t="shared" si="210"/>
        <v>3.5</v>
      </c>
      <c r="CZ229">
        <f t="shared" si="211"/>
        <v>3</v>
      </c>
    </row>
    <row r="230" spans="1:104" x14ac:dyDescent="0.3">
      <c r="A230">
        <f t="shared" si="159"/>
        <v>10</v>
      </c>
      <c r="B230">
        <v>2.2999999999999998</v>
      </c>
      <c r="C230" t="s">
        <v>49</v>
      </c>
      <c r="D230" t="s">
        <v>173</v>
      </c>
      <c r="E230" t="s">
        <v>51</v>
      </c>
      <c r="F230" t="s">
        <v>52</v>
      </c>
      <c r="G230" t="s">
        <v>53</v>
      </c>
      <c r="I230">
        <f t="shared" si="160"/>
        <v>1</v>
      </c>
      <c r="J230">
        <f t="shared" si="161"/>
        <v>0</v>
      </c>
      <c r="K230">
        <f t="shared" si="162"/>
        <v>0.5</v>
      </c>
      <c r="L230">
        <f t="shared" si="163"/>
        <v>0.5</v>
      </c>
      <c r="M230">
        <f t="shared" si="164"/>
        <v>0.5</v>
      </c>
      <c r="S230">
        <f t="shared" si="165"/>
        <v>0</v>
      </c>
      <c r="T230">
        <f t="shared" si="166"/>
        <v>0</v>
      </c>
      <c r="U230">
        <f t="shared" si="167"/>
        <v>0</v>
      </c>
      <c r="V230">
        <f t="shared" si="168"/>
        <v>0</v>
      </c>
      <c r="W230">
        <f t="shared" si="169"/>
        <v>0</v>
      </c>
      <c r="AC230">
        <f t="shared" si="170"/>
        <v>0</v>
      </c>
      <c r="AD230">
        <f t="shared" si="171"/>
        <v>0</v>
      </c>
      <c r="AE230">
        <f t="shared" si="172"/>
        <v>0</v>
      </c>
      <c r="AF230">
        <f t="shared" si="173"/>
        <v>0</v>
      </c>
      <c r="AG230">
        <f t="shared" si="174"/>
        <v>0</v>
      </c>
      <c r="AI230" t="s">
        <v>50</v>
      </c>
      <c r="AJ230" t="s">
        <v>55</v>
      </c>
      <c r="AK230">
        <f t="shared" si="175"/>
        <v>4</v>
      </c>
      <c r="AL230">
        <f t="shared" si="176"/>
        <v>3</v>
      </c>
      <c r="AM230">
        <f t="shared" si="177"/>
        <v>2</v>
      </c>
      <c r="AN230">
        <f t="shared" si="178"/>
        <v>1</v>
      </c>
      <c r="AQ230">
        <f t="shared" si="179"/>
        <v>0</v>
      </c>
      <c r="AR230">
        <f t="shared" si="180"/>
        <v>0</v>
      </c>
      <c r="AS230">
        <f t="shared" si="181"/>
        <v>0</v>
      </c>
      <c r="AT230">
        <f t="shared" si="182"/>
        <v>0</v>
      </c>
      <c r="AW230">
        <f t="shared" si="183"/>
        <v>0</v>
      </c>
      <c r="AX230">
        <f t="shared" si="184"/>
        <v>0</v>
      </c>
      <c r="AY230">
        <f t="shared" si="185"/>
        <v>0</v>
      </c>
      <c r="AZ230">
        <f t="shared" si="186"/>
        <v>0</v>
      </c>
      <c r="BA230" t="s">
        <v>70</v>
      </c>
      <c r="BB230" t="s">
        <v>80</v>
      </c>
      <c r="BC230" t="s">
        <v>58</v>
      </c>
      <c r="BF230">
        <f t="shared" si="187"/>
        <v>0</v>
      </c>
      <c r="BG230">
        <f t="shared" si="188"/>
        <v>0</v>
      </c>
      <c r="BH230" t="b">
        <f t="shared" si="189"/>
        <v>0</v>
      </c>
      <c r="BN230">
        <f t="shared" si="190"/>
        <v>0</v>
      </c>
      <c r="BO230">
        <f t="shared" si="191"/>
        <v>0</v>
      </c>
      <c r="BP230">
        <f t="shared" si="192"/>
        <v>0</v>
      </c>
      <c r="BV230">
        <f t="shared" si="193"/>
        <v>0</v>
      </c>
      <c r="BW230">
        <f t="shared" si="194"/>
        <v>0</v>
      </c>
      <c r="BX230">
        <f t="shared" si="195"/>
        <v>0</v>
      </c>
      <c r="BY230" t="s">
        <v>75</v>
      </c>
      <c r="BZ230" t="s">
        <v>60</v>
      </c>
      <c r="CB230">
        <f t="shared" si="196"/>
        <v>5</v>
      </c>
      <c r="CC230">
        <f t="shared" si="197"/>
        <v>5</v>
      </c>
      <c r="CD230">
        <f t="shared" si="198"/>
        <v>5</v>
      </c>
      <c r="CH230">
        <f t="shared" si="199"/>
        <v>0</v>
      </c>
      <c r="CI230">
        <f t="shared" si="200"/>
        <v>0</v>
      </c>
      <c r="CJ230">
        <f t="shared" si="201"/>
        <v>0</v>
      </c>
      <c r="CN230">
        <f t="shared" si="202"/>
        <v>0</v>
      </c>
      <c r="CO230">
        <f t="shared" si="203"/>
        <v>0</v>
      </c>
      <c r="CP230">
        <f t="shared" si="204"/>
        <v>0</v>
      </c>
      <c r="CR230">
        <v>2</v>
      </c>
      <c r="CS230" t="s">
        <v>88</v>
      </c>
      <c r="CT230">
        <f t="shared" si="205"/>
        <v>15</v>
      </c>
      <c r="CU230">
        <f t="shared" si="206"/>
        <v>3</v>
      </c>
      <c r="CV230">
        <f t="shared" si="207"/>
        <v>4</v>
      </c>
      <c r="CW230">
        <f t="shared" si="208"/>
        <v>5.5</v>
      </c>
      <c r="CX230">
        <f t="shared" si="209"/>
        <v>1.5</v>
      </c>
      <c r="CY230">
        <f t="shared" si="210"/>
        <v>5.5</v>
      </c>
      <c r="CZ230">
        <f t="shared" si="211"/>
        <v>3</v>
      </c>
    </row>
    <row r="231" spans="1:104" x14ac:dyDescent="0.3">
      <c r="A231">
        <f t="shared" si="159"/>
        <v>10</v>
      </c>
      <c r="B231">
        <v>2.2999999999999998</v>
      </c>
      <c r="C231" t="s">
        <v>49</v>
      </c>
      <c r="D231" t="s">
        <v>254</v>
      </c>
      <c r="E231" t="s">
        <v>51</v>
      </c>
      <c r="F231" t="s">
        <v>57</v>
      </c>
      <c r="G231" t="s">
        <v>53</v>
      </c>
      <c r="H231" t="s">
        <v>54</v>
      </c>
      <c r="I231">
        <f t="shared" si="160"/>
        <v>1</v>
      </c>
      <c r="J231">
        <f t="shared" si="161"/>
        <v>0</v>
      </c>
      <c r="K231">
        <f t="shared" si="162"/>
        <v>0.5</v>
      </c>
      <c r="L231">
        <f t="shared" si="163"/>
        <v>0.5</v>
      </c>
      <c r="M231">
        <f t="shared" si="164"/>
        <v>0.5</v>
      </c>
      <c r="S231">
        <f t="shared" si="165"/>
        <v>0</v>
      </c>
      <c r="T231">
        <f t="shared" si="166"/>
        <v>0</v>
      </c>
      <c r="U231">
        <f t="shared" si="167"/>
        <v>0</v>
      </c>
      <c r="V231">
        <f t="shared" si="168"/>
        <v>0</v>
      </c>
      <c r="W231">
        <f t="shared" si="169"/>
        <v>0</v>
      </c>
      <c r="AC231">
        <f t="shared" si="170"/>
        <v>0</v>
      </c>
      <c r="AD231">
        <f t="shared" si="171"/>
        <v>0</v>
      </c>
      <c r="AE231">
        <f t="shared" si="172"/>
        <v>0</v>
      </c>
      <c r="AF231">
        <f t="shared" si="173"/>
        <v>0</v>
      </c>
      <c r="AG231">
        <f t="shared" si="174"/>
        <v>0</v>
      </c>
      <c r="AI231" t="s">
        <v>50</v>
      </c>
      <c r="AJ231" t="s">
        <v>54</v>
      </c>
      <c r="AK231">
        <f t="shared" si="175"/>
        <v>3</v>
      </c>
      <c r="AL231">
        <f t="shared" si="176"/>
        <v>0</v>
      </c>
      <c r="AM231">
        <f t="shared" si="177"/>
        <v>1</v>
      </c>
      <c r="AN231">
        <f t="shared" si="178"/>
        <v>1</v>
      </c>
      <c r="AQ231">
        <f t="shared" si="179"/>
        <v>0</v>
      </c>
      <c r="AR231">
        <f t="shared" si="180"/>
        <v>0</v>
      </c>
      <c r="AS231">
        <f t="shared" si="181"/>
        <v>0</v>
      </c>
      <c r="AT231">
        <f t="shared" si="182"/>
        <v>0</v>
      </c>
      <c r="AW231">
        <f t="shared" si="183"/>
        <v>0</v>
      </c>
      <c r="AX231">
        <f t="shared" si="184"/>
        <v>0</v>
      </c>
      <c r="AY231">
        <f t="shared" si="185"/>
        <v>0</v>
      </c>
      <c r="AZ231">
        <f t="shared" si="186"/>
        <v>0</v>
      </c>
      <c r="BA231" t="s">
        <v>166</v>
      </c>
      <c r="BB231" t="s">
        <v>57</v>
      </c>
      <c r="BC231" t="s">
        <v>53</v>
      </c>
      <c r="BD231" t="s">
        <v>51</v>
      </c>
      <c r="BF231">
        <f t="shared" si="187"/>
        <v>1</v>
      </c>
      <c r="BG231">
        <f t="shared" si="188"/>
        <v>0</v>
      </c>
      <c r="BH231">
        <f t="shared" si="189"/>
        <v>1</v>
      </c>
      <c r="BN231">
        <f t="shared" si="190"/>
        <v>0</v>
      </c>
      <c r="BO231">
        <f t="shared" si="191"/>
        <v>0</v>
      </c>
      <c r="BP231">
        <f t="shared" si="192"/>
        <v>0</v>
      </c>
      <c r="BV231">
        <f t="shared" si="193"/>
        <v>0</v>
      </c>
      <c r="BW231">
        <f t="shared" si="194"/>
        <v>0</v>
      </c>
      <c r="BX231">
        <f t="shared" si="195"/>
        <v>0</v>
      </c>
      <c r="BY231" t="s">
        <v>438</v>
      </c>
      <c r="BZ231" t="s">
        <v>65</v>
      </c>
      <c r="CB231">
        <f t="shared" si="196"/>
        <v>10</v>
      </c>
      <c r="CC231">
        <f t="shared" si="197"/>
        <v>5</v>
      </c>
      <c r="CD231">
        <f t="shared" si="198"/>
        <v>5</v>
      </c>
      <c r="CH231">
        <f t="shared" si="199"/>
        <v>0</v>
      </c>
      <c r="CI231">
        <f t="shared" si="200"/>
        <v>0</v>
      </c>
      <c r="CJ231">
        <f t="shared" si="201"/>
        <v>5</v>
      </c>
      <c r="CN231">
        <f t="shared" si="202"/>
        <v>0</v>
      </c>
      <c r="CO231">
        <f t="shared" si="203"/>
        <v>0</v>
      </c>
      <c r="CP231">
        <f t="shared" si="204"/>
        <v>0</v>
      </c>
      <c r="CS231" t="s">
        <v>88</v>
      </c>
      <c r="CT231">
        <f t="shared" si="205"/>
        <v>20</v>
      </c>
      <c r="CU231">
        <f t="shared" si="206"/>
        <v>0</v>
      </c>
      <c r="CV231">
        <f t="shared" si="207"/>
        <v>3</v>
      </c>
      <c r="CW231">
        <f t="shared" si="208"/>
        <v>5.5</v>
      </c>
      <c r="CX231">
        <f t="shared" si="209"/>
        <v>2.5</v>
      </c>
      <c r="CY231">
        <f t="shared" si="210"/>
        <v>10.5</v>
      </c>
      <c r="CZ231">
        <f t="shared" si="211"/>
        <v>3</v>
      </c>
    </row>
    <row r="232" spans="1:104" x14ac:dyDescent="0.3">
      <c r="A232">
        <f t="shared" si="159"/>
        <v>10</v>
      </c>
      <c r="B232">
        <v>2.9</v>
      </c>
      <c r="C232" t="s">
        <v>49</v>
      </c>
      <c r="D232" t="s">
        <v>254</v>
      </c>
      <c r="E232" t="s">
        <v>51</v>
      </c>
      <c r="F232" t="s">
        <v>57</v>
      </c>
      <c r="G232" t="s">
        <v>68</v>
      </c>
      <c r="H232" t="s">
        <v>73</v>
      </c>
      <c r="I232">
        <f t="shared" si="160"/>
        <v>3</v>
      </c>
      <c r="J232">
        <f t="shared" si="161"/>
        <v>3</v>
      </c>
      <c r="K232">
        <f t="shared" si="162"/>
        <v>3</v>
      </c>
      <c r="L232">
        <f t="shared" si="163"/>
        <v>3</v>
      </c>
      <c r="M232">
        <f t="shared" si="164"/>
        <v>3</v>
      </c>
      <c r="N232" t="s">
        <v>173</v>
      </c>
      <c r="O232" t="s">
        <v>51</v>
      </c>
      <c r="P232" t="s">
        <v>57</v>
      </c>
      <c r="Q232" t="s">
        <v>58</v>
      </c>
      <c r="R232" t="s">
        <v>54</v>
      </c>
      <c r="S232">
        <f t="shared" si="165"/>
        <v>3</v>
      </c>
      <c r="T232">
        <f t="shared" si="166"/>
        <v>0</v>
      </c>
      <c r="U232">
        <f t="shared" si="167"/>
        <v>1</v>
      </c>
      <c r="V232">
        <f t="shared" si="168"/>
        <v>1</v>
      </c>
      <c r="W232">
        <f t="shared" si="169"/>
        <v>1</v>
      </c>
      <c r="X232" t="s">
        <v>368</v>
      </c>
      <c r="Y232" t="s">
        <v>51</v>
      </c>
      <c r="Z232" t="s">
        <v>80</v>
      </c>
      <c r="AA232" t="s">
        <v>81</v>
      </c>
      <c r="AB232" t="s">
        <v>73</v>
      </c>
      <c r="AC232">
        <f t="shared" si="170"/>
        <v>3</v>
      </c>
      <c r="AD232">
        <f t="shared" si="171"/>
        <v>3</v>
      </c>
      <c r="AE232">
        <f t="shared" si="172"/>
        <v>3</v>
      </c>
      <c r="AF232">
        <f t="shared" si="173"/>
        <v>3</v>
      </c>
      <c r="AG232">
        <f t="shared" si="174"/>
        <v>3</v>
      </c>
      <c r="AI232" t="s">
        <v>238</v>
      </c>
      <c r="AJ232" t="s">
        <v>55</v>
      </c>
      <c r="AK232">
        <f t="shared" si="175"/>
        <v>4</v>
      </c>
      <c r="AL232">
        <f t="shared" si="176"/>
        <v>3</v>
      </c>
      <c r="AM232">
        <f t="shared" si="177"/>
        <v>2</v>
      </c>
      <c r="AN232">
        <f t="shared" si="178"/>
        <v>1</v>
      </c>
      <c r="AO232" t="s">
        <v>50</v>
      </c>
      <c r="AP232" t="s">
        <v>93</v>
      </c>
      <c r="AQ232">
        <f t="shared" si="179"/>
        <v>5</v>
      </c>
      <c r="AR232">
        <f t="shared" si="180"/>
        <v>5</v>
      </c>
      <c r="AS232">
        <f t="shared" si="181"/>
        <v>3</v>
      </c>
      <c r="AT232">
        <f t="shared" si="182"/>
        <v>3</v>
      </c>
      <c r="AU232" t="s">
        <v>149</v>
      </c>
      <c r="AV232" t="s">
        <v>54</v>
      </c>
      <c r="AW232">
        <f t="shared" si="183"/>
        <v>3</v>
      </c>
      <c r="AX232">
        <f t="shared" si="184"/>
        <v>0</v>
      </c>
      <c r="AY232">
        <f t="shared" si="185"/>
        <v>1</v>
      </c>
      <c r="AZ232">
        <f t="shared" si="186"/>
        <v>1</v>
      </c>
      <c r="BA232" t="s">
        <v>201</v>
      </c>
      <c r="BB232" t="s">
        <v>80</v>
      </c>
      <c r="BC232" t="s">
        <v>68</v>
      </c>
      <c r="BD232" t="s">
        <v>59</v>
      </c>
      <c r="BF232">
        <f t="shared" si="187"/>
        <v>0</v>
      </c>
      <c r="BG232">
        <f t="shared" si="188"/>
        <v>0</v>
      </c>
      <c r="BH232" t="b">
        <f t="shared" si="189"/>
        <v>0</v>
      </c>
      <c r="BI232" t="s">
        <v>166</v>
      </c>
      <c r="BJ232" t="s">
        <v>80</v>
      </c>
      <c r="BK232" t="s">
        <v>51</v>
      </c>
      <c r="BL232" t="s">
        <v>81</v>
      </c>
      <c r="BM232" t="s">
        <v>69</v>
      </c>
      <c r="BN232">
        <f t="shared" si="190"/>
        <v>2</v>
      </c>
      <c r="BO232">
        <f t="shared" si="191"/>
        <v>2</v>
      </c>
      <c r="BP232">
        <f t="shared" si="192"/>
        <v>0</v>
      </c>
      <c r="BV232">
        <f t="shared" si="193"/>
        <v>0</v>
      </c>
      <c r="BW232">
        <f t="shared" si="194"/>
        <v>0</v>
      </c>
      <c r="BX232">
        <f t="shared" si="195"/>
        <v>0</v>
      </c>
      <c r="BY232" t="s">
        <v>439</v>
      </c>
      <c r="BZ232" t="s">
        <v>129</v>
      </c>
      <c r="CB232">
        <f t="shared" si="196"/>
        <v>10</v>
      </c>
      <c r="CC232">
        <f t="shared" si="197"/>
        <v>10</v>
      </c>
      <c r="CD232">
        <f t="shared" si="198"/>
        <v>5</v>
      </c>
      <c r="CE232" t="s">
        <v>440</v>
      </c>
      <c r="CF232" t="s">
        <v>129</v>
      </c>
      <c r="CH232">
        <f t="shared" si="199"/>
        <v>10</v>
      </c>
      <c r="CI232">
        <f t="shared" si="200"/>
        <v>10</v>
      </c>
      <c r="CJ232">
        <f t="shared" si="201"/>
        <v>5</v>
      </c>
      <c r="CN232">
        <f t="shared" si="202"/>
        <v>0</v>
      </c>
      <c r="CO232">
        <f t="shared" si="203"/>
        <v>0</v>
      </c>
      <c r="CP232">
        <f t="shared" si="204"/>
        <v>0</v>
      </c>
      <c r="CR232">
        <v>5</v>
      </c>
      <c r="CS232" t="s">
        <v>63</v>
      </c>
      <c r="CT232">
        <f t="shared" si="205"/>
        <v>30</v>
      </c>
      <c r="CU232">
        <f t="shared" si="206"/>
        <v>16</v>
      </c>
      <c r="CV232">
        <f t="shared" si="207"/>
        <v>12</v>
      </c>
      <c r="CW232">
        <f t="shared" si="208"/>
        <v>27</v>
      </c>
      <c r="CX232">
        <f t="shared" si="209"/>
        <v>12</v>
      </c>
      <c r="CY232">
        <f t="shared" si="210"/>
        <v>17</v>
      </c>
      <c r="CZ232">
        <f t="shared" si="211"/>
        <v>17</v>
      </c>
    </row>
    <row r="233" spans="1:104" x14ac:dyDescent="0.3">
      <c r="A233">
        <f t="shared" si="159"/>
        <v>15</v>
      </c>
      <c r="B233">
        <v>3.02</v>
      </c>
      <c r="C233" t="s">
        <v>49</v>
      </c>
      <c r="D233" t="s">
        <v>441</v>
      </c>
      <c r="E233" t="s">
        <v>51</v>
      </c>
      <c r="F233" t="s">
        <v>57</v>
      </c>
      <c r="G233" t="s">
        <v>68</v>
      </c>
      <c r="H233" t="s">
        <v>73</v>
      </c>
      <c r="I233">
        <f t="shared" si="160"/>
        <v>3</v>
      </c>
      <c r="J233">
        <f t="shared" si="161"/>
        <v>3</v>
      </c>
      <c r="K233">
        <f t="shared" si="162"/>
        <v>3</v>
      </c>
      <c r="L233">
        <f t="shared" si="163"/>
        <v>3</v>
      </c>
      <c r="M233">
        <f t="shared" si="164"/>
        <v>3</v>
      </c>
      <c r="S233">
        <f t="shared" si="165"/>
        <v>0</v>
      </c>
      <c r="T233">
        <f t="shared" si="166"/>
        <v>0</v>
      </c>
      <c r="U233">
        <f t="shared" si="167"/>
        <v>0</v>
      </c>
      <c r="V233">
        <f t="shared" si="168"/>
        <v>0</v>
      </c>
      <c r="W233">
        <f t="shared" si="169"/>
        <v>0</v>
      </c>
      <c r="AC233">
        <f t="shared" si="170"/>
        <v>0</v>
      </c>
      <c r="AD233">
        <f t="shared" si="171"/>
        <v>0</v>
      </c>
      <c r="AE233">
        <f t="shared" si="172"/>
        <v>0</v>
      </c>
      <c r="AF233">
        <f t="shared" si="173"/>
        <v>0</v>
      </c>
      <c r="AG233">
        <f t="shared" si="174"/>
        <v>0</v>
      </c>
      <c r="AI233" t="s">
        <v>50</v>
      </c>
      <c r="AJ233" t="s">
        <v>93</v>
      </c>
      <c r="AK233">
        <f t="shared" si="175"/>
        <v>5</v>
      </c>
      <c r="AL233">
        <f t="shared" si="176"/>
        <v>5</v>
      </c>
      <c r="AM233">
        <f t="shared" si="177"/>
        <v>3</v>
      </c>
      <c r="AN233">
        <f t="shared" si="178"/>
        <v>2</v>
      </c>
      <c r="AO233" t="s">
        <v>140</v>
      </c>
      <c r="AP233" t="s">
        <v>54</v>
      </c>
      <c r="AQ233">
        <f t="shared" si="179"/>
        <v>3</v>
      </c>
      <c r="AR233">
        <f t="shared" si="180"/>
        <v>0</v>
      </c>
      <c r="AS233">
        <f t="shared" si="181"/>
        <v>1</v>
      </c>
      <c r="AT233">
        <f t="shared" si="182"/>
        <v>1</v>
      </c>
      <c r="AW233">
        <f t="shared" si="183"/>
        <v>0</v>
      </c>
      <c r="AX233">
        <f t="shared" si="184"/>
        <v>0</v>
      </c>
      <c r="AY233">
        <f t="shared" si="185"/>
        <v>0</v>
      </c>
      <c r="AZ233">
        <f t="shared" si="186"/>
        <v>0</v>
      </c>
      <c r="BF233">
        <f t="shared" si="187"/>
        <v>0</v>
      </c>
      <c r="BG233">
        <f t="shared" si="188"/>
        <v>0</v>
      </c>
      <c r="BH233">
        <f t="shared" si="189"/>
        <v>0</v>
      </c>
      <c r="BN233">
        <f t="shared" si="190"/>
        <v>0</v>
      </c>
      <c r="BO233">
        <f t="shared" si="191"/>
        <v>0</v>
      </c>
      <c r="BP233">
        <f t="shared" si="192"/>
        <v>0</v>
      </c>
      <c r="BV233">
        <f t="shared" si="193"/>
        <v>0</v>
      </c>
      <c r="BW233">
        <f t="shared" si="194"/>
        <v>0</v>
      </c>
      <c r="BX233">
        <f t="shared" si="195"/>
        <v>0</v>
      </c>
      <c r="BY233" t="s">
        <v>264</v>
      </c>
      <c r="BZ233" t="s">
        <v>129</v>
      </c>
      <c r="CB233">
        <f t="shared" si="196"/>
        <v>10</v>
      </c>
      <c r="CC233">
        <f t="shared" si="197"/>
        <v>10</v>
      </c>
      <c r="CD233">
        <f t="shared" si="198"/>
        <v>5</v>
      </c>
      <c r="CE233" t="s">
        <v>340</v>
      </c>
      <c r="CF233" t="s">
        <v>129</v>
      </c>
      <c r="CH233">
        <f t="shared" si="199"/>
        <v>10</v>
      </c>
      <c r="CI233">
        <f t="shared" si="200"/>
        <v>10</v>
      </c>
      <c r="CJ233">
        <f t="shared" si="201"/>
        <v>5</v>
      </c>
      <c r="CK233" t="s">
        <v>75</v>
      </c>
      <c r="CL233" t="s">
        <v>129</v>
      </c>
      <c r="CN233">
        <f t="shared" si="202"/>
        <v>10</v>
      </c>
      <c r="CO233">
        <f t="shared" si="203"/>
        <v>10</v>
      </c>
      <c r="CP233">
        <f t="shared" si="204"/>
        <v>5</v>
      </c>
      <c r="CR233">
        <v>2</v>
      </c>
      <c r="CS233" t="s">
        <v>63</v>
      </c>
      <c r="CT233">
        <f t="shared" si="205"/>
        <v>45</v>
      </c>
      <c r="CU233">
        <f t="shared" si="206"/>
        <v>8</v>
      </c>
      <c r="CV233">
        <f t="shared" si="207"/>
        <v>8</v>
      </c>
      <c r="CW233">
        <f t="shared" si="208"/>
        <v>33</v>
      </c>
      <c r="CX233">
        <f t="shared" si="209"/>
        <v>6</v>
      </c>
      <c r="CY233">
        <f t="shared" si="210"/>
        <v>18</v>
      </c>
      <c r="CZ233">
        <f t="shared" si="211"/>
        <v>7</v>
      </c>
    </row>
    <row r="234" spans="1:104" x14ac:dyDescent="0.3">
      <c r="A234">
        <f t="shared" si="159"/>
        <v>20</v>
      </c>
      <c r="B234">
        <v>3.52</v>
      </c>
      <c r="C234" t="s">
        <v>49</v>
      </c>
      <c r="D234" t="s">
        <v>248</v>
      </c>
      <c r="E234" t="s">
        <v>51</v>
      </c>
      <c r="F234" t="s">
        <v>57</v>
      </c>
      <c r="G234" t="s">
        <v>81</v>
      </c>
      <c r="H234" t="s">
        <v>73</v>
      </c>
      <c r="I234">
        <f t="shared" si="160"/>
        <v>2</v>
      </c>
      <c r="J234">
        <f t="shared" si="161"/>
        <v>2</v>
      </c>
      <c r="K234">
        <f t="shared" si="162"/>
        <v>2</v>
      </c>
      <c r="L234">
        <f t="shared" si="163"/>
        <v>2</v>
      </c>
      <c r="M234">
        <f t="shared" si="164"/>
        <v>2</v>
      </c>
      <c r="N234" t="s">
        <v>248</v>
      </c>
      <c r="O234" t="s">
        <v>51</v>
      </c>
      <c r="P234" t="s">
        <v>57</v>
      </c>
      <c r="Q234" t="s">
        <v>68</v>
      </c>
      <c r="R234" t="s">
        <v>54</v>
      </c>
      <c r="S234">
        <f t="shared" si="165"/>
        <v>4</v>
      </c>
      <c r="T234">
        <f t="shared" si="166"/>
        <v>0</v>
      </c>
      <c r="U234">
        <f t="shared" si="167"/>
        <v>4</v>
      </c>
      <c r="V234">
        <f t="shared" si="168"/>
        <v>4</v>
      </c>
      <c r="W234">
        <f t="shared" si="169"/>
        <v>3</v>
      </c>
      <c r="X234" t="s">
        <v>173</v>
      </c>
      <c r="Y234" t="s">
        <v>51</v>
      </c>
      <c r="Z234" t="s">
        <v>57</v>
      </c>
      <c r="AA234" t="s">
        <v>53</v>
      </c>
      <c r="AB234" t="s">
        <v>54</v>
      </c>
      <c r="AC234">
        <f t="shared" si="170"/>
        <v>1</v>
      </c>
      <c r="AD234">
        <f t="shared" si="171"/>
        <v>0</v>
      </c>
      <c r="AE234">
        <f t="shared" si="172"/>
        <v>0.5</v>
      </c>
      <c r="AF234">
        <f t="shared" si="173"/>
        <v>0.5</v>
      </c>
      <c r="AG234">
        <f t="shared" si="174"/>
        <v>0.5</v>
      </c>
      <c r="AI234" t="s">
        <v>50</v>
      </c>
      <c r="AJ234" t="s">
        <v>93</v>
      </c>
      <c r="AK234">
        <f t="shared" si="175"/>
        <v>5</v>
      </c>
      <c r="AL234">
        <f t="shared" si="176"/>
        <v>5</v>
      </c>
      <c r="AM234">
        <f t="shared" si="177"/>
        <v>3</v>
      </c>
      <c r="AN234">
        <f t="shared" si="178"/>
        <v>2</v>
      </c>
      <c r="AO234" t="s">
        <v>149</v>
      </c>
      <c r="AP234" t="s">
        <v>54</v>
      </c>
      <c r="AQ234">
        <f t="shared" si="179"/>
        <v>3</v>
      </c>
      <c r="AR234">
        <f t="shared" si="180"/>
        <v>0</v>
      </c>
      <c r="AS234">
        <f t="shared" si="181"/>
        <v>1</v>
      </c>
      <c r="AT234">
        <f t="shared" si="182"/>
        <v>1</v>
      </c>
      <c r="AU234" t="s">
        <v>238</v>
      </c>
      <c r="AV234" t="s">
        <v>55</v>
      </c>
      <c r="AW234">
        <f t="shared" si="183"/>
        <v>4</v>
      </c>
      <c r="AX234">
        <f t="shared" si="184"/>
        <v>3</v>
      </c>
      <c r="AY234">
        <f t="shared" si="185"/>
        <v>2</v>
      </c>
      <c r="AZ234">
        <f t="shared" si="186"/>
        <v>2</v>
      </c>
      <c r="BF234">
        <f t="shared" si="187"/>
        <v>0</v>
      </c>
      <c r="BG234">
        <f t="shared" si="188"/>
        <v>0</v>
      </c>
      <c r="BH234">
        <f t="shared" si="189"/>
        <v>0</v>
      </c>
      <c r="BN234">
        <f t="shared" si="190"/>
        <v>0</v>
      </c>
      <c r="BO234">
        <f t="shared" si="191"/>
        <v>0</v>
      </c>
      <c r="BP234">
        <f t="shared" si="192"/>
        <v>0</v>
      </c>
      <c r="BV234">
        <f t="shared" si="193"/>
        <v>0</v>
      </c>
      <c r="BW234">
        <f t="shared" si="194"/>
        <v>0</v>
      </c>
      <c r="BX234">
        <f t="shared" si="195"/>
        <v>0</v>
      </c>
      <c r="BY234" t="s">
        <v>442</v>
      </c>
      <c r="BZ234" t="s">
        <v>129</v>
      </c>
      <c r="CB234">
        <f t="shared" si="196"/>
        <v>10</v>
      </c>
      <c r="CC234">
        <f t="shared" si="197"/>
        <v>10</v>
      </c>
      <c r="CD234">
        <f t="shared" si="198"/>
        <v>5</v>
      </c>
      <c r="CE234" t="s">
        <v>443</v>
      </c>
      <c r="CF234" t="s">
        <v>65</v>
      </c>
      <c r="CH234">
        <f t="shared" si="199"/>
        <v>10</v>
      </c>
      <c r="CI234">
        <f t="shared" si="200"/>
        <v>5</v>
      </c>
      <c r="CJ234">
        <f t="shared" si="201"/>
        <v>0</v>
      </c>
      <c r="CK234" t="s">
        <v>444</v>
      </c>
      <c r="CL234" t="s">
        <v>129</v>
      </c>
      <c r="CN234">
        <f t="shared" si="202"/>
        <v>10</v>
      </c>
      <c r="CO234">
        <f t="shared" si="203"/>
        <v>10</v>
      </c>
      <c r="CP234">
        <f t="shared" si="204"/>
        <v>5</v>
      </c>
      <c r="CR234">
        <v>6</v>
      </c>
      <c r="CS234" t="s">
        <v>61</v>
      </c>
      <c r="CT234">
        <f t="shared" si="205"/>
        <v>50</v>
      </c>
      <c r="CU234">
        <f t="shared" si="206"/>
        <v>10</v>
      </c>
      <c r="CV234">
        <f t="shared" si="207"/>
        <v>12</v>
      </c>
      <c r="CW234">
        <f t="shared" si="208"/>
        <v>31.5</v>
      </c>
      <c r="CX234">
        <f t="shared" si="209"/>
        <v>11.5</v>
      </c>
      <c r="CY234">
        <f t="shared" si="210"/>
        <v>15.5</v>
      </c>
      <c r="CZ234">
        <f t="shared" si="211"/>
        <v>13</v>
      </c>
    </row>
    <row r="235" spans="1:104" x14ac:dyDescent="0.3">
      <c r="A235">
        <f t="shared" si="159"/>
        <v>10</v>
      </c>
      <c r="B235">
        <v>2.5299999999999998</v>
      </c>
      <c r="C235" t="s">
        <v>49</v>
      </c>
      <c r="D235" t="s">
        <v>248</v>
      </c>
      <c r="E235" t="s">
        <v>51</v>
      </c>
      <c r="F235" t="s">
        <v>57</v>
      </c>
      <c r="G235" t="s">
        <v>58</v>
      </c>
      <c r="I235">
        <f t="shared" si="160"/>
        <v>3</v>
      </c>
      <c r="J235">
        <f t="shared" si="161"/>
        <v>0</v>
      </c>
      <c r="K235">
        <f t="shared" si="162"/>
        <v>1</v>
      </c>
      <c r="L235">
        <f t="shared" si="163"/>
        <v>1</v>
      </c>
      <c r="M235">
        <f t="shared" si="164"/>
        <v>1</v>
      </c>
      <c r="S235">
        <f t="shared" si="165"/>
        <v>0</v>
      </c>
      <c r="T235">
        <f t="shared" si="166"/>
        <v>0</v>
      </c>
      <c r="U235">
        <f t="shared" si="167"/>
        <v>0</v>
      </c>
      <c r="V235">
        <f t="shared" si="168"/>
        <v>0</v>
      </c>
      <c r="W235">
        <f t="shared" si="169"/>
        <v>0</v>
      </c>
      <c r="AC235">
        <f t="shared" si="170"/>
        <v>0</v>
      </c>
      <c r="AD235">
        <f t="shared" si="171"/>
        <v>0</v>
      </c>
      <c r="AE235">
        <f t="shared" si="172"/>
        <v>0</v>
      </c>
      <c r="AF235">
        <f t="shared" si="173"/>
        <v>0</v>
      </c>
      <c r="AG235">
        <f t="shared" si="174"/>
        <v>0</v>
      </c>
      <c r="AI235" t="s">
        <v>238</v>
      </c>
      <c r="AJ235" t="s">
        <v>54</v>
      </c>
      <c r="AK235">
        <f t="shared" si="175"/>
        <v>3</v>
      </c>
      <c r="AL235">
        <f t="shared" si="176"/>
        <v>0</v>
      </c>
      <c r="AM235">
        <f t="shared" si="177"/>
        <v>1</v>
      </c>
      <c r="AN235">
        <f t="shared" si="178"/>
        <v>1</v>
      </c>
      <c r="AQ235">
        <f t="shared" si="179"/>
        <v>0</v>
      </c>
      <c r="AR235">
        <f t="shared" si="180"/>
        <v>0</v>
      </c>
      <c r="AS235">
        <f t="shared" si="181"/>
        <v>0</v>
      </c>
      <c r="AT235">
        <f t="shared" si="182"/>
        <v>0</v>
      </c>
      <c r="AW235">
        <f t="shared" si="183"/>
        <v>0</v>
      </c>
      <c r="AX235">
        <f t="shared" si="184"/>
        <v>0</v>
      </c>
      <c r="AY235">
        <f t="shared" si="185"/>
        <v>0</v>
      </c>
      <c r="AZ235">
        <f t="shared" si="186"/>
        <v>0</v>
      </c>
      <c r="BA235" t="s">
        <v>137</v>
      </c>
      <c r="BB235" t="s">
        <v>57</v>
      </c>
      <c r="BC235" t="s">
        <v>53</v>
      </c>
      <c r="BD235" t="s">
        <v>51</v>
      </c>
      <c r="BF235">
        <f t="shared" si="187"/>
        <v>1</v>
      </c>
      <c r="BG235">
        <f t="shared" si="188"/>
        <v>0</v>
      </c>
      <c r="BH235">
        <f t="shared" si="189"/>
        <v>1</v>
      </c>
      <c r="BN235">
        <f t="shared" si="190"/>
        <v>0</v>
      </c>
      <c r="BO235">
        <f t="shared" si="191"/>
        <v>0</v>
      </c>
      <c r="BP235">
        <f t="shared" si="192"/>
        <v>0</v>
      </c>
      <c r="BV235">
        <f t="shared" si="193"/>
        <v>0</v>
      </c>
      <c r="BW235">
        <f t="shared" si="194"/>
        <v>0</v>
      </c>
      <c r="BX235">
        <f t="shared" si="195"/>
        <v>0</v>
      </c>
      <c r="BY235" t="s">
        <v>445</v>
      </c>
      <c r="BZ235" t="s">
        <v>60</v>
      </c>
      <c r="CB235">
        <f t="shared" si="196"/>
        <v>5</v>
      </c>
      <c r="CC235">
        <f t="shared" si="197"/>
        <v>5</v>
      </c>
      <c r="CD235">
        <f t="shared" si="198"/>
        <v>5</v>
      </c>
      <c r="CH235">
        <f t="shared" si="199"/>
        <v>0</v>
      </c>
      <c r="CI235">
        <f t="shared" si="200"/>
        <v>0</v>
      </c>
      <c r="CJ235">
        <f t="shared" si="201"/>
        <v>0</v>
      </c>
      <c r="CN235">
        <f t="shared" si="202"/>
        <v>0</v>
      </c>
      <c r="CO235">
        <f t="shared" si="203"/>
        <v>0</v>
      </c>
      <c r="CP235">
        <f t="shared" si="204"/>
        <v>0</v>
      </c>
      <c r="CS235" t="s">
        <v>88</v>
      </c>
      <c r="CT235">
        <f t="shared" si="205"/>
        <v>15</v>
      </c>
      <c r="CU235">
        <f t="shared" si="206"/>
        <v>0</v>
      </c>
      <c r="CV235">
        <f t="shared" si="207"/>
        <v>3</v>
      </c>
      <c r="CW235">
        <f t="shared" si="208"/>
        <v>6</v>
      </c>
      <c r="CX235">
        <f t="shared" si="209"/>
        <v>3</v>
      </c>
      <c r="CY235">
        <f t="shared" si="210"/>
        <v>6</v>
      </c>
      <c r="CZ235">
        <f t="shared" si="211"/>
        <v>5</v>
      </c>
    </row>
    <row r="236" spans="1:104" x14ac:dyDescent="0.3">
      <c r="A236">
        <f t="shared" si="159"/>
        <v>10</v>
      </c>
      <c r="B236">
        <v>2.4500000000000002</v>
      </c>
      <c r="C236" t="s">
        <v>49</v>
      </c>
      <c r="D236" t="s">
        <v>446</v>
      </c>
      <c r="E236" t="s">
        <v>51</v>
      </c>
      <c r="F236" t="s">
        <v>57</v>
      </c>
      <c r="G236" t="s">
        <v>58</v>
      </c>
      <c r="I236">
        <f t="shared" si="160"/>
        <v>3</v>
      </c>
      <c r="J236">
        <f t="shared" si="161"/>
        <v>0</v>
      </c>
      <c r="K236">
        <f t="shared" si="162"/>
        <v>1</v>
      </c>
      <c r="L236">
        <f t="shared" si="163"/>
        <v>1</v>
      </c>
      <c r="M236">
        <f t="shared" si="164"/>
        <v>1</v>
      </c>
      <c r="S236">
        <f t="shared" si="165"/>
        <v>0</v>
      </c>
      <c r="T236">
        <f t="shared" si="166"/>
        <v>0</v>
      </c>
      <c r="U236">
        <f t="shared" si="167"/>
        <v>0</v>
      </c>
      <c r="V236">
        <f t="shared" si="168"/>
        <v>0</v>
      </c>
      <c r="W236">
        <f t="shared" si="169"/>
        <v>0</v>
      </c>
      <c r="AC236">
        <f t="shared" si="170"/>
        <v>0</v>
      </c>
      <c r="AD236">
        <f t="shared" si="171"/>
        <v>0</v>
      </c>
      <c r="AE236">
        <f t="shared" si="172"/>
        <v>0</v>
      </c>
      <c r="AF236">
        <f t="shared" si="173"/>
        <v>0</v>
      </c>
      <c r="AG236">
        <f t="shared" si="174"/>
        <v>0</v>
      </c>
      <c r="AI236" t="s">
        <v>140</v>
      </c>
      <c r="AJ236" t="s">
        <v>54</v>
      </c>
      <c r="AK236">
        <f t="shared" si="175"/>
        <v>3</v>
      </c>
      <c r="AL236">
        <f t="shared" si="176"/>
        <v>0</v>
      </c>
      <c r="AM236">
        <f t="shared" si="177"/>
        <v>1</v>
      </c>
      <c r="AN236">
        <f t="shared" si="178"/>
        <v>1</v>
      </c>
      <c r="AO236" t="s">
        <v>149</v>
      </c>
      <c r="AP236" t="s">
        <v>54</v>
      </c>
      <c r="AQ236">
        <f t="shared" si="179"/>
        <v>3</v>
      </c>
      <c r="AR236">
        <f t="shared" si="180"/>
        <v>0</v>
      </c>
      <c r="AS236">
        <f t="shared" si="181"/>
        <v>1</v>
      </c>
      <c r="AT236">
        <f t="shared" si="182"/>
        <v>1</v>
      </c>
      <c r="AW236">
        <f t="shared" si="183"/>
        <v>0</v>
      </c>
      <c r="AX236">
        <f t="shared" si="184"/>
        <v>0</v>
      </c>
      <c r="AY236">
        <f t="shared" si="185"/>
        <v>0</v>
      </c>
      <c r="AZ236">
        <f t="shared" si="186"/>
        <v>0</v>
      </c>
      <c r="BA236" t="s">
        <v>67</v>
      </c>
      <c r="BB236" t="s">
        <v>57</v>
      </c>
      <c r="BC236" t="s">
        <v>53</v>
      </c>
      <c r="BD236" t="s">
        <v>51</v>
      </c>
      <c r="BE236" t="s">
        <v>54</v>
      </c>
      <c r="BF236">
        <f t="shared" si="187"/>
        <v>1</v>
      </c>
      <c r="BG236">
        <f t="shared" si="188"/>
        <v>0</v>
      </c>
      <c r="BH236">
        <f t="shared" si="189"/>
        <v>1</v>
      </c>
      <c r="BN236">
        <f t="shared" si="190"/>
        <v>0</v>
      </c>
      <c r="BO236">
        <f t="shared" si="191"/>
        <v>0</v>
      </c>
      <c r="BP236">
        <f t="shared" si="192"/>
        <v>0</v>
      </c>
      <c r="BV236">
        <f t="shared" si="193"/>
        <v>0</v>
      </c>
      <c r="BW236">
        <f t="shared" si="194"/>
        <v>0</v>
      </c>
      <c r="BX236">
        <f t="shared" si="195"/>
        <v>0</v>
      </c>
      <c r="BY236" t="s">
        <v>447</v>
      </c>
      <c r="BZ236" t="s">
        <v>60</v>
      </c>
      <c r="CB236">
        <f t="shared" si="196"/>
        <v>5</v>
      </c>
      <c r="CC236">
        <f t="shared" si="197"/>
        <v>5</v>
      </c>
      <c r="CD236">
        <f t="shared" si="198"/>
        <v>5</v>
      </c>
      <c r="CH236">
        <f t="shared" si="199"/>
        <v>0</v>
      </c>
      <c r="CI236">
        <f t="shared" si="200"/>
        <v>0</v>
      </c>
      <c r="CJ236">
        <f t="shared" si="201"/>
        <v>5</v>
      </c>
      <c r="CN236">
        <f t="shared" si="202"/>
        <v>0</v>
      </c>
      <c r="CO236">
        <f t="shared" si="203"/>
        <v>0</v>
      </c>
      <c r="CP236">
        <f t="shared" si="204"/>
        <v>0</v>
      </c>
      <c r="CS236" t="s">
        <v>88</v>
      </c>
      <c r="CT236">
        <f t="shared" si="205"/>
        <v>15</v>
      </c>
      <c r="CU236">
        <f t="shared" si="206"/>
        <v>0</v>
      </c>
      <c r="CV236">
        <f t="shared" si="207"/>
        <v>6</v>
      </c>
      <c r="CW236">
        <f t="shared" si="208"/>
        <v>6</v>
      </c>
      <c r="CX236">
        <f t="shared" si="209"/>
        <v>4</v>
      </c>
      <c r="CY236">
        <f t="shared" si="210"/>
        <v>11</v>
      </c>
      <c r="CZ236">
        <f t="shared" si="211"/>
        <v>6</v>
      </c>
    </row>
    <row r="237" spans="1:104" x14ac:dyDescent="0.3">
      <c r="A237">
        <f t="shared" si="159"/>
        <v>10</v>
      </c>
      <c r="B237">
        <v>2.46</v>
      </c>
      <c r="C237" t="s">
        <v>62</v>
      </c>
      <c r="I237">
        <f t="shared" si="160"/>
        <v>0</v>
      </c>
      <c r="J237">
        <f t="shared" si="161"/>
        <v>0</v>
      </c>
      <c r="K237">
        <f t="shared" si="162"/>
        <v>0</v>
      </c>
      <c r="L237">
        <f t="shared" si="163"/>
        <v>0</v>
      </c>
      <c r="M237">
        <f t="shared" si="164"/>
        <v>0</v>
      </c>
      <c r="S237">
        <f t="shared" si="165"/>
        <v>0</v>
      </c>
      <c r="T237">
        <f t="shared" si="166"/>
        <v>0</v>
      </c>
      <c r="U237">
        <f t="shared" si="167"/>
        <v>0</v>
      </c>
      <c r="V237">
        <f t="shared" si="168"/>
        <v>0</v>
      </c>
      <c r="W237">
        <f t="shared" si="169"/>
        <v>0</v>
      </c>
      <c r="AC237">
        <f t="shared" si="170"/>
        <v>0</v>
      </c>
      <c r="AD237">
        <f t="shared" si="171"/>
        <v>0</v>
      </c>
      <c r="AE237">
        <f t="shared" si="172"/>
        <v>0</v>
      </c>
      <c r="AF237">
        <f t="shared" si="173"/>
        <v>0</v>
      </c>
      <c r="AG237">
        <f t="shared" si="174"/>
        <v>0</v>
      </c>
      <c r="AK237">
        <f t="shared" si="175"/>
        <v>0</v>
      </c>
      <c r="AL237">
        <f t="shared" si="176"/>
        <v>0</v>
      </c>
      <c r="AM237">
        <f t="shared" si="177"/>
        <v>0</v>
      </c>
      <c r="AN237">
        <f t="shared" si="178"/>
        <v>0</v>
      </c>
      <c r="AQ237">
        <f t="shared" si="179"/>
        <v>0</v>
      </c>
      <c r="AR237">
        <f t="shared" si="180"/>
        <v>0</v>
      </c>
      <c r="AS237">
        <f t="shared" si="181"/>
        <v>0</v>
      </c>
      <c r="AT237">
        <f t="shared" si="182"/>
        <v>0</v>
      </c>
      <c r="AW237">
        <f t="shared" si="183"/>
        <v>0</v>
      </c>
      <c r="AX237">
        <f t="shared" si="184"/>
        <v>0</v>
      </c>
      <c r="AY237">
        <f t="shared" si="185"/>
        <v>0</v>
      </c>
      <c r="AZ237">
        <f t="shared" si="186"/>
        <v>0</v>
      </c>
      <c r="BA237" t="s">
        <v>137</v>
      </c>
      <c r="BB237" t="s">
        <v>80</v>
      </c>
      <c r="BC237" t="s">
        <v>58</v>
      </c>
      <c r="BD237" t="s">
        <v>51</v>
      </c>
      <c r="BE237" t="s">
        <v>54</v>
      </c>
      <c r="BF237">
        <f t="shared" si="187"/>
        <v>3</v>
      </c>
      <c r="BG237">
        <f t="shared" si="188"/>
        <v>0</v>
      </c>
      <c r="BH237">
        <f t="shared" si="189"/>
        <v>0</v>
      </c>
      <c r="BN237">
        <f t="shared" si="190"/>
        <v>0</v>
      </c>
      <c r="BO237">
        <f t="shared" si="191"/>
        <v>0</v>
      </c>
      <c r="BP237">
        <f t="shared" si="192"/>
        <v>0</v>
      </c>
      <c r="BV237">
        <f t="shared" si="193"/>
        <v>0</v>
      </c>
      <c r="BW237">
        <f t="shared" si="194"/>
        <v>0</v>
      </c>
      <c r="BX237">
        <f t="shared" si="195"/>
        <v>0</v>
      </c>
      <c r="BY237" t="s">
        <v>448</v>
      </c>
      <c r="BZ237" t="s">
        <v>65</v>
      </c>
      <c r="CB237">
        <f t="shared" si="196"/>
        <v>10</v>
      </c>
      <c r="CC237">
        <f t="shared" si="197"/>
        <v>5</v>
      </c>
      <c r="CD237">
        <f t="shared" si="198"/>
        <v>5</v>
      </c>
      <c r="CE237" t="s">
        <v>449</v>
      </c>
      <c r="CF237" t="s">
        <v>60</v>
      </c>
      <c r="CH237">
        <f t="shared" si="199"/>
        <v>5</v>
      </c>
      <c r="CI237">
        <f t="shared" si="200"/>
        <v>5</v>
      </c>
      <c r="CJ237">
        <f t="shared" si="201"/>
        <v>5</v>
      </c>
      <c r="CN237">
        <f t="shared" si="202"/>
        <v>0</v>
      </c>
      <c r="CO237">
        <f t="shared" si="203"/>
        <v>0</v>
      </c>
      <c r="CP237">
        <f t="shared" si="204"/>
        <v>0</v>
      </c>
      <c r="CS237" t="s">
        <v>88</v>
      </c>
      <c r="CT237">
        <f t="shared" si="205"/>
        <v>25</v>
      </c>
      <c r="CU237">
        <f t="shared" si="206"/>
        <v>0</v>
      </c>
      <c r="CV237">
        <f t="shared" si="207"/>
        <v>0</v>
      </c>
      <c r="CW237">
        <f t="shared" si="208"/>
        <v>10</v>
      </c>
      <c r="CX237">
        <f t="shared" si="209"/>
        <v>0</v>
      </c>
      <c r="CY237">
        <f t="shared" si="210"/>
        <v>10</v>
      </c>
      <c r="CZ237">
        <f t="shared" si="211"/>
        <v>3</v>
      </c>
    </row>
    <row r="238" spans="1:104" x14ac:dyDescent="0.3">
      <c r="A238">
        <f t="shared" si="159"/>
        <v>20</v>
      </c>
      <c r="B238">
        <v>3.45</v>
      </c>
      <c r="C238" t="s">
        <v>49</v>
      </c>
      <c r="D238" t="s">
        <v>173</v>
      </c>
      <c r="E238" t="s">
        <v>51</v>
      </c>
      <c r="F238" t="s">
        <v>57</v>
      </c>
      <c r="G238" t="s">
        <v>58</v>
      </c>
      <c r="H238" t="s">
        <v>73</v>
      </c>
      <c r="I238">
        <f t="shared" si="160"/>
        <v>1</v>
      </c>
      <c r="J238">
        <f t="shared" si="161"/>
        <v>1</v>
      </c>
      <c r="K238">
        <f t="shared" si="162"/>
        <v>1</v>
      </c>
      <c r="L238">
        <f t="shared" si="163"/>
        <v>1</v>
      </c>
      <c r="M238">
        <f t="shared" si="164"/>
        <v>1</v>
      </c>
      <c r="N238" t="s">
        <v>254</v>
      </c>
      <c r="O238" t="s">
        <v>51</v>
      </c>
      <c r="P238" t="s">
        <v>57</v>
      </c>
      <c r="Q238" t="s">
        <v>68</v>
      </c>
      <c r="R238" t="s">
        <v>73</v>
      </c>
      <c r="S238">
        <f t="shared" si="165"/>
        <v>3</v>
      </c>
      <c r="T238">
        <f t="shared" si="166"/>
        <v>3</v>
      </c>
      <c r="U238">
        <f t="shared" si="167"/>
        <v>3</v>
      </c>
      <c r="V238">
        <f t="shared" si="168"/>
        <v>3</v>
      </c>
      <c r="W238">
        <f t="shared" si="169"/>
        <v>3</v>
      </c>
      <c r="X238" t="s">
        <v>248</v>
      </c>
      <c r="Y238" t="s">
        <v>51</v>
      </c>
      <c r="Z238" t="s">
        <v>80</v>
      </c>
      <c r="AA238" t="s">
        <v>58</v>
      </c>
      <c r="AB238" t="s">
        <v>54</v>
      </c>
      <c r="AC238">
        <f t="shared" si="170"/>
        <v>3</v>
      </c>
      <c r="AD238">
        <f t="shared" si="171"/>
        <v>0</v>
      </c>
      <c r="AE238">
        <f t="shared" si="172"/>
        <v>3</v>
      </c>
      <c r="AF238">
        <f t="shared" si="173"/>
        <v>2</v>
      </c>
      <c r="AG238">
        <f t="shared" si="174"/>
        <v>2</v>
      </c>
      <c r="AI238" t="s">
        <v>238</v>
      </c>
      <c r="AJ238" t="s">
        <v>93</v>
      </c>
      <c r="AK238">
        <f t="shared" si="175"/>
        <v>5</v>
      </c>
      <c r="AL238">
        <f t="shared" si="176"/>
        <v>5</v>
      </c>
      <c r="AM238">
        <f t="shared" si="177"/>
        <v>3</v>
      </c>
      <c r="AN238">
        <f t="shared" si="178"/>
        <v>2</v>
      </c>
      <c r="AO238" t="s">
        <v>50</v>
      </c>
      <c r="AP238" t="s">
        <v>55</v>
      </c>
      <c r="AQ238">
        <f t="shared" si="179"/>
        <v>4</v>
      </c>
      <c r="AR238">
        <f t="shared" si="180"/>
        <v>3</v>
      </c>
      <c r="AS238">
        <f t="shared" si="181"/>
        <v>2</v>
      </c>
      <c r="AT238">
        <f t="shared" si="182"/>
        <v>2</v>
      </c>
      <c r="AW238">
        <f t="shared" si="183"/>
        <v>0</v>
      </c>
      <c r="AX238">
        <f t="shared" si="184"/>
        <v>0</v>
      </c>
      <c r="AY238">
        <f t="shared" si="185"/>
        <v>0</v>
      </c>
      <c r="AZ238">
        <f t="shared" si="186"/>
        <v>0</v>
      </c>
      <c r="BF238">
        <f t="shared" si="187"/>
        <v>0</v>
      </c>
      <c r="BG238">
        <f t="shared" si="188"/>
        <v>0</v>
      </c>
      <c r="BH238">
        <f t="shared" si="189"/>
        <v>0</v>
      </c>
      <c r="BN238">
        <f t="shared" si="190"/>
        <v>0</v>
      </c>
      <c r="BO238">
        <f t="shared" si="191"/>
        <v>0</v>
      </c>
      <c r="BP238">
        <f t="shared" si="192"/>
        <v>0</v>
      </c>
      <c r="BV238">
        <f t="shared" si="193"/>
        <v>0</v>
      </c>
      <c r="BW238">
        <f t="shared" si="194"/>
        <v>0</v>
      </c>
      <c r="BX238">
        <f t="shared" si="195"/>
        <v>0</v>
      </c>
      <c r="BY238" t="s">
        <v>450</v>
      </c>
      <c r="BZ238" t="s">
        <v>129</v>
      </c>
      <c r="CB238">
        <f t="shared" si="196"/>
        <v>10</v>
      </c>
      <c r="CC238">
        <f t="shared" si="197"/>
        <v>10</v>
      </c>
      <c r="CD238">
        <f t="shared" si="198"/>
        <v>5</v>
      </c>
      <c r="CE238" t="s">
        <v>451</v>
      </c>
      <c r="CF238" t="s">
        <v>129</v>
      </c>
      <c r="CH238">
        <f t="shared" si="199"/>
        <v>10</v>
      </c>
      <c r="CI238">
        <f t="shared" si="200"/>
        <v>10</v>
      </c>
      <c r="CJ238">
        <f t="shared" si="201"/>
        <v>5</v>
      </c>
      <c r="CK238" t="s">
        <v>158</v>
      </c>
      <c r="CL238" t="s">
        <v>129</v>
      </c>
      <c r="CN238">
        <f t="shared" si="202"/>
        <v>10</v>
      </c>
      <c r="CO238">
        <f t="shared" si="203"/>
        <v>10</v>
      </c>
      <c r="CP238">
        <f t="shared" si="204"/>
        <v>5</v>
      </c>
      <c r="CR238">
        <v>5</v>
      </c>
      <c r="CS238" t="s">
        <v>61</v>
      </c>
      <c r="CT238">
        <f t="shared" si="205"/>
        <v>50</v>
      </c>
      <c r="CU238">
        <f t="shared" si="206"/>
        <v>12</v>
      </c>
      <c r="CV238">
        <f t="shared" si="207"/>
        <v>9</v>
      </c>
      <c r="CW238">
        <f t="shared" si="208"/>
        <v>37</v>
      </c>
      <c r="CX238">
        <f t="shared" si="209"/>
        <v>10</v>
      </c>
      <c r="CY238">
        <f t="shared" si="210"/>
        <v>21</v>
      </c>
      <c r="CZ238">
        <f t="shared" si="211"/>
        <v>12</v>
      </c>
    </row>
    <row r="239" spans="1:104" x14ac:dyDescent="0.3">
      <c r="A239">
        <f t="shared" si="159"/>
        <v>10</v>
      </c>
      <c r="B239">
        <v>2.89</v>
      </c>
      <c r="C239" t="s">
        <v>49</v>
      </c>
      <c r="D239" t="s">
        <v>237</v>
      </c>
      <c r="E239" t="s">
        <v>51</v>
      </c>
      <c r="F239" t="s">
        <v>57</v>
      </c>
      <c r="G239" t="s">
        <v>68</v>
      </c>
      <c r="H239" t="s">
        <v>73</v>
      </c>
      <c r="I239">
        <f t="shared" si="160"/>
        <v>3</v>
      </c>
      <c r="J239">
        <f t="shared" si="161"/>
        <v>3</v>
      </c>
      <c r="K239">
        <f t="shared" si="162"/>
        <v>3</v>
      </c>
      <c r="L239">
        <f t="shared" si="163"/>
        <v>3</v>
      </c>
      <c r="M239">
        <f t="shared" si="164"/>
        <v>3</v>
      </c>
      <c r="S239">
        <f t="shared" si="165"/>
        <v>0</v>
      </c>
      <c r="T239">
        <f t="shared" si="166"/>
        <v>0</v>
      </c>
      <c r="U239">
        <f t="shared" si="167"/>
        <v>0</v>
      </c>
      <c r="V239">
        <f t="shared" si="168"/>
        <v>0</v>
      </c>
      <c r="W239">
        <f t="shared" si="169"/>
        <v>0</v>
      </c>
      <c r="AC239">
        <f t="shared" si="170"/>
        <v>0</v>
      </c>
      <c r="AD239">
        <f t="shared" si="171"/>
        <v>0</v>
      </c>
      <c r="AE239">
        <f t="shared" si="172"/>
        <v>0</v>
      </c>
      <c r="AF239">
        <f t="shared" si="173"/>
        <v>0</v>
      </c>
      <c r="AG239">
        <f t="shared" si="174"/>
        <v>0</v>
      </c>
      <c r="AI239" t="s">
        <v>238</v>
      </c>
      <c r="AJ239" t="s">
        <v>55</v>
      </c>
      <c r="AK239">
        <f t="shared" si="175"/>
        <v>4</v>
      </c>
      <c r="AL239">
        <f t="shared" si="176"/>
        <v>3</v>
      </c>
      <c r="AM239">
        <f t="shared" si="177"/>
        <v>2</v>
      </c>
      <c r="AN239">
        <f t="shared" si="178"/>
        <v>1</v>
      </c>
      <c r="AQ239">
        <f t="shared" si="179"/>
        <v>0</v>
      </c>
      <c r="AR239">
        <f t="shared" si="180"/>
        <v>0</v>
      </c>
      <c r="AS239">
        <f t="shared" si="181"/>
        <v>0</v>
      </c>
      <c r="AT239">
        <f t="shared" si="182"/>
        <v>0</v>
      </c>
      <c r="AW239">
        <f t="shared" si="183"/>
        <v>0</v>
      </c>
      <c r="AX239">
        <f t="shared" si="184"/>
        <v>0</v>
      </c>
      <c r="AY239">
        <f t="shared" si="185"/>
        <v>0</v>
      </c>
      <c r="AZ239">
        <f t="shared" si="186"/>
        <v>0</v>
      </c>
      <c r="BF239">
        <f t="shared" si="187"/>
        <v>0</v>
      </c>
      <c r="BG239">
        <f t="shared" si="188"/>
        <v>0</v>
      </c>
      <c r="BH239">
        <f t="shared" si="189"/>
        <v>0</v>
      </c>
      <c r="BN239">
        <f t="shared" si="190"/>
        <v>0</v>
      </c>
      <c r="BO239">
        <f t="shared" si="191"/>
        <v>0</v>
      </c>
      <c r="BP239">
        <f t="shared" si="192"/>
        <v>0</v>
      </c>
      <c r="BV239">
        <f t="shared" si="193"/>
        <v>0</v>
      </c>
      <c r="BW239">
        <f t="shared" si="194"/>
        <v>0</v>
      </c>
      <c r="BX239">
        <f t="shared" si="195"/>
        <v>0</v>
      </c>
      <c r="BY239" t="s">
        <v>157</v>
      </c>
      <c r="BZ239" t="s">
        <v>129</v>
      </c>
      <c r="CB239">
        <f t="shared" si="196"/>
        <v>10</v>
      </c>
      <c r="CC239">
        <f t="shared" si="197"/>
        <v>10</v>
      </c>
      <c r="CD239">
        <f t="shared" si="198"/>
        <v>5</v>
      </c>
      <c r="CE239" t="s">
        <v>158</v>
      </c>
      <c r="CF239" t="s">
        <v>129</v>
      </c>
      <c r="CH239">
        <f t="shared" si="199"/>
        <v>10</v>
      </c>
      <c r="CI239">
        <f t="shared" si="200"/>
        <v>10</v>
      </c>
      <c r="CJ239">
        <f t="shared" si="201"/>
        <v>0</v>
      </c>
      <c r="CK239" t="s">
        <v>85</v>
      </c>
      <c r="CL239" t="s">
        <v>129</v>
      </c>
      <c r="CN239">
        <f t="shared" si="202"/>
        <v>10</v>
      </c>
      <c r="CO239">
        <f t="shared" si="203"/>
        <v>10</v>
      </c>
      <c r="CP239">
        <f t="shared" si="204"/>
        <v>5</v>
      </c>
      <c r="CR239">
        <v>2</v>
      </c>
      <c r="CS239" t="s">
        <v>63</v>
      </c>
      <c r="CT239">
        <f t="shared" si="205"/>
        <v>40</v>
      </c>
      <c r="CU239">
        <f t="shared" si="206"/>
        <v>6</v>
      </c>
      <c r="CV239">
        <f t="shared" si="207"/>
        <v>4</v>
      </c>
      <c r="CW239">
        <f t="shared" si="208"/>
        <v>33</v>
      </c>
      <c r="CX239">
        <f t="shared" si="209"/>
        <v>4</v>
      </c>
      <c r="CY239">
        <f t="shared" si="210"/>
        <v>13</v>
      </c>
      <c r="CZ239">
        <f t="shared" si="211"/>
        <v>5</v>
      </c>
    </row>
    <row r="240" spans="1:104" x14ac:dyDescent="0.3">
      <c r="A240">
        <f t="shared" si="159"/>
        <v>10</v>
      </c>
      <c r="B240">
        <v>2.4</v>
      </c>
      <c r="C240" t="s">
        <v>62</v>
      </c>
      <c r="I240">
        <f t="shared" si="160"/>
        <v>0</v>
      </c>
      <c r="J240">
        <f t="shared" si="161"/>
        <v>0</v>
      </c>
      <c r="K240">
        <f t="shared" si="162"/>
        <v>0</v>
      </c>
      <c r="L240">
        <f t="shared" si="163"/>
        <v>0</v>
      </c>
      <c r="M240">
        <f t="shared" si="164"/>
        <v>0</v>
      </c>
      <c r="S240">
        <f t="shared" si="165"/>
        <v>0</v>
      </c>
      <c r="T240">
        <f t="shared" si="166"/>
        <v>0</v>
      </c>
      <c r="U240">
        <f t="shared" si="167"/>
        <v>0</v>
      </c>
      <c r="V240">
        <f t="shared" si="168"/>
        <v>0</v>
      </c>
      <c r="W240">
        <f t="shared" si="169"/>
        <v>0</v>
      </c>
      <c r="AC240">
        <f t="shared" si="170"/>
        <v>0</v>
      </c>
      <c r="AD240">
        <f t="shared" si="171"/>
        <v>0</v>
      </c>
      <c r="AE240">
        <f t="shared" si="172"/>
        <v>0</v>
      </c>
      <c r="AF240">
        <f t="shared" si="173"/>
        <v>0</v>
      </c>
      <c r="AG240">
        <f t="shared" si="174"/>
        <v>0</v>
      </c>
      <c r="AI240" t="s">
        <v>221</v>
      </c>
      <c r="AJ240" t="s">
        <v>54</v>
      </c>
      <c r="AK240">
        <f t="shared" si="175"/>
        <v>3</v>
      </c>
      <c r="AL240">
        <f t="shared" si="176"/>
        <v>0</v>
      </c>
      <c r="AM240">
        <f t="shared" si="177"/>
        <v>1</v>
      </c>
      <c r="AN240">
        <f t="shared" si="178"/>
        <v>1</v>
      </c>
      <c r="AO240" t="s">
        <v>348</v>
      </c>
      <c r="AP240" t="s">
        <v>55</v>
      </c>
      <c r="AQ240">
        <f t="shared" si="179"/>
        <v>4</v>
      </c>
      <c r="AR240">
        <f t="shared" si="180"/>
        <v>3</v>
      </c>
      <c r="AS240">
        <f t="shared" si="181"/>
        <v>2</v>
      </c>
      <c r="AT240">
        <f t="shared" si="182"/>
        <v>2</v>
      </c>
      <c r="AW240">
        <f t="shared" si="183"/>
        <v>0</v>
      </c>
      <c r="AX240">
        <f t="shared" si="184"/>
        <v>0</v>
      </c>
      <c r="AY240">
        <f t="shared" si="185"/>
        <v>0</v>
      </c>
      <c r="AZ240">
        <f t="shared" si="186"/>
        <v>0</v>
      </c>
      <c r="BA240" t="s">
        <v>137</v>
      </c>
      <c r="BB240" t="s">
        <v>57</v>
      </c>
      <c r="BC240" t="s">
        <v>81</v>
      </c>
      <c r="BD240" t="s">
        <v>51</v>
      </c>
      <c r="BE240" t="s">
        <v>69</v>
      </c>
      <c r="BF240">
        <f t="shared" si="187"/>
        <v>1</v>
      </c>
      <c r="BG240">
        <f t="shared" si="188"/>
        <v>2</v>
      </c>
      <c r="BH240">
        <f t="shared" si="189"/>
        <v>3</v>
      </c>
      <c r="BN240">
        <f t="shared" si="190"/>
        <v>0</v>
      </c>
      <c r="BO240">
        <f t="shared" si="191"/>
        <v>0</v>
      </c>
      <c r="BP240">
        <f t="shared" si="192"/>
        <v>0</v>
      </c>
      <c r="BV240">
        <f t="shared" si="193"/>
        <v>0</v>
      </c>
      <c r="BW240">
        <f t="shared" si="194"/>
        <v>0</v>
      </c>
      <c r="BX240">
        <f t="shared" si="195"/>
        <v>0</v>
      </c>
      <c r="CB240">
        <f t="shared" si="196"/>
        <v>0</v>
      </c>
      <c r="CC240">
        <f t="shared" si="197"/>
        <v>0</v>
      </c>
      <c r="CD240">
        <f t="shared" si="198"/>
        <v>0</v>
      </c>
      <c r="CH240">
        <f t="shared" si="199"/>
        <v>0</v>
      </c>
      <c r="CI240">
        <f t="shared" si="200"/>
        <v>0</v>
      </c>
      <c r="CJ240">
        <f t="shared" si="201"/>
        <v>0</v>
      </c>
      <c r="CN240">
        <f t="shared" si="202"/>
        <v>0</v>
      </c>
      <c r="CO240">
        <f t="shared" si="203"/>
        <v>0</v>
      </c>
      <c r="CP240">
        <f t="shared" si="204"/>
        <v>0</v>
      </c>
      <c r="CR240">
        <v>2</v>
      </c>
      <c r="CS240" t="s">
        <v>88</v>
      </c>
      <c r="CT240">
        <f t="shared" si="205"/>
        <v>10</v>
      </c>
      <c r="CU240">
        <f t="shared" si="206"/>
        <v>5</v>
      </c>
      <c r="CV240">
        <f t="shared" si="207"/>
        <v>7</v>
      </c>
      <c r="CW240">
        <f t="shared" si="208"/>
        <v>0</v>
      </c>
      <c r="CX240">
        <f t="shared" si="209"/>
        <v>6</v>
      </c>
      <c r="CY240">
        <f t="shared" si="210"/>
        <v>0</v>
      </c>
      <c r="CZ240">
        <f t="shared" si="211"/>
        <v>4</v>
      </c>
    </row>
    <row r="241" spans="1:104" x14ac:dyDescent="0.3">
      <c r="A241">
        <f t="shared" si="159"/>
        <v>10</v>
      </c>
      <c r="B241">
        <v>2.5</v>
      </c>
      <c r="C241" t="s">
        <v>62</v>
      </c>
      <c r="I241">
        <f t="shared" si="160"/>
        <v>0</v>
      </c>
      <c r="J241">
        <f t="shared" si="161"/>
        <v>0</v>
      </c>
      <c r="K241">
        <f t="shared" si="162"/>
        <v>0</v>
      </c>
      <c r="L241">
        <f t="shared" si="163"/>
        <v>0</v>
      </c>
      <c r="M241">
        <f t="shared" si="164"/>
        <v>0</v>
      </c>
      <c r="S241">
        <f t="shared" si="165"/>
        <v>0</v>
      </c>
      <c r="T241">
        <f t="shared" si="166"/>
        <v>0</v>
      </c>
      <c r="U241">
        <f t="shared" si="167"/>
        <v>0</v>
      </c>
      <c r="V241">
        <f t="shared" si="168"/>
        <v>0</v>
      </c>
      <c r="W241">
        <f t="shared" si="169"/>
        <v>0</v>
      </c>
      <c r="AC241">
        <f t="shared" si="170"/>
        <v>0</v>
      </c>
      <c r="AD241">
        <f t="shared" si="171"/>
        <v>0</v>
      </c>
      <c r="AE241">
        <f t="shared" si="172"/>
        <v>0</v>
      </c>
      <c r="AF241">
        <f t="shared" si="173"/>
        <v>0</v>
      </c>
      <c r="AG241">
        <f t="shared" si="174"/>
        <v>0</v>
      </c>
      <c r="AI241" t="s">
        <v>164</v>
      </c>
      <c r="AJ241" t="s">
        <v>55</v>
      </c>
      <c r="AK241">
        <f t="shared" si="175"/>
        <v>4</v>
      </c>
      <c r="AL241">
        <f t="shared" si="176"/>
        <v>3</v>
      </c>
      <c r="AM241">
        <f t="shared" si="177"/>
        <v>2</v>
      </c>
      <c r="AN241">
        <f t="shared" si="178"/>
        <v>1</v>
      </c>
      <c r="AO241" t="s">
        <v>149</v>
      </c>
      <c r="AP241" t="s">
        <v>54</v>
      </c>
      <c r="AQ241">
        <f t="shared" si="179"/>
        <v>3</v>
      </c>
      <c r="AR241">
        <f t="shared" si="180"/>
        <v>0</v>
      </c>
      <c r="AS241">
        <f t="shared" si="181"/>
        <v>1</v>
      </c>
      <c r="AT241">
        <f t="shared" si="182"/>
        <v>1</v>
      </c>
      <c r="AW241">
        <f t="shared" si="183"/>
        <v>0</v>
      </c>
      <c r="AX241">
        <f t="shared" si="184"/>
        <v>0</v>
      </c>
      <c r="AY241">
        <f t="shared" si="185"/>
        <v>0</v>
      </c>
      <c r="AZ241">
        <f t="shared" si="186"/>
        <v>0</v>
      </c>
      <c r="BA241" t="s">
        <v>95</v>
      </c>
      <c r="BB241" t="s">
        <v>80</v>
      </c>
      <c r="BC241" t="s">
        <v>58</v>
      </c>
      <c r="BD241" t="s">
        <v>51</v>
      </c>
      <c r="BE241" t="s">
        <v>54</v>
      </c>
      <c r="BF241">
        <f t="shared" si="187"/>
        <v>3</v>
      </c>
      <c r="BG241">
        <f t="shared" si="188"/>
        <v>0</v>
      </c>
      <c r="BH241">
        <f t="shared" si="189"/>
        <v>0</v>
      </c>
      <c r="BN241">
        <f t="shared" si="190"/>
        <v>0</v>
      </c>
      <c r="BO241">
        <f t="shared" si="191"/>
        <v>0</v>
      </c>
      <c r="BP241">
        <f t="shared" si="192"/>
        <v>0</v>
      </c>
      <c r="BV241">
        <f t="shared" si="193"/>
        <v>0</v>
      </c>
      <c r="BW241">
        <f t="shared" si="194"/>
        <v>0</v>
      </c>
      <c r="BX241">
        <f t="shared" si="195"/>
        <v>0</v>
      </c>
      <c r="BY241" t="s">
        <v>75</v>
      </c>
      <c r="BZ241" t="s">
        <v>65</v>
      </c>
      <c r="CB241">
        <f t="shared" si="196"/>
        <v>10</v>
      </c>
      <c r="CC241">
        <f t="shared" si="197"/>
        <v>5</v>
      </c>
      <c r="CD241">
        <f t="shared" si="198"/>
        <v>5</v>
      </c>
      <c r="CH241">
        <f t="shared" si="199"/>
        <v>0</v>
      </c>
      <c r="CI241">
        <f t="shared" si="200"/>
        <v>0</v>
      </c>
      <c r="CJ241">
        <f t="shared" si="201"/>
        <v>0</v>
      </c>
      <c r="CN241">
        <f t="shared" si="202"/>
        <v>0</v>
      </c>
      <c r="CO241">
        <f t="shared" si="203"/>
        <v>0</v>
      </c>
      <c r="CP241">
        <f t="shared" si="204"/>
        <v>0</v>
      </c>
      <c r="CR241">
        <v>2</v>
      </c>
      <c r="CS241" t="s">
        <v>88</v>
      </c>
      <c r="CT241">
        <f t="shared" si="205"/>
        <v>20</v>
      </c>
      <c r="CU241">
        <f t="shared" si="206"/>
        <v>3</v>
      </c>
      <c r="CV241">
        <f t="shared" si="207"/>
        <v>7</v>
      </c>
      <c r="CW241">
        <f t="shared" si="208"/>
        <v>5</v>
      </c>
      <c r="CX241">
        <f t="shared" si="209"/>
        <v>2</v>
      </c>
      <c r="CY241">
        <f t="shared" si="210"/>
        <v>5</v>
      </c>
      <c r="CZ241">
        <f t="shared" si="211"/>
        <v>6</v>
      </c>
    </row>
    <row r="242" spans="1:104" x14ac:dyDescent="0.3">
      <c r="A242">
        <f t="shared" si="159"/>
        <v>10</v>
      </c>
      <c r="B242">
        <v>2.4</v>
      </c>
      <c r="C242" t="s">
        <v>49</v>
      </c>
      <c r="D242" t="s">
        <v>408</v>
      </c>
      <c r="E242" t="s">
        <v>51</v>
      </c>
      <c r="F242" t="s">
        <v>80</v>
      </c>
      <c r="G242" t="s">
        <v>58</v>
      </c>
      <c r="H242" t="s">
        <v>54</v>
      </c>
      <c r="I242">
        <f t="shared" si="160"/>
        <v>3</v>
      </c>
      <c r="J242">
        <f t="shared" si="161"/>
        <v>0</v>
      </c>
      <c r="K242">
        <f t="shared" si="162"/>
        <v>2</v>
      </c>
      <c r="L242">
        <f t="shared" si="163"/>
        <v>3</v>
      </c>
      <c r="M242">
        <f t="shared" si="164"/>
        <v>2</v>
      </c>
      <c r="S242">
        <f t="shared" si="165"/>
        <v>0</v>
      </c>
      <c r="T242">
        <f t="shared" si="166"/>
        <v>0</v>
      </c>
      <c r="U242">
        <f t="shared" si="167"/>
        <v>0</v>
      </c>
      <c r="V242">
        <f t="shared" si="168"/>
        <v>0</v>
      </c>
      <c r="W242">
        <f t="shared" si="169"/>
        <v>0</v>
      </c>
      <c r="AC242">
        <f t="shared" si="170"/>
        <v>0</v>
      </c>
      <c r="AD242">
        <f t="shared" si="171"/>
        <v>0</v>
      </c>
      <c r="AE242">
        <f t="shared" si="172"/>
        <v>0</v>
      </c>
      <c r="AF242">
        <f t="shared" si="173"/>
        <v>0</v>
      </c>
      <c r="AG242">
        <f t="shared" si="174"/>
        <v>0</v>
      </c>
      <c r="AI242" t="s">
        <v>348</v>
      </c>
      <c r="AJ242" t="s">
        <v>54</v>
      </c>
      <c r="AK242">
        <f t="shared" si="175"/>
        <v>3</v>
      </c>
      <c r="AL242">
        <f t="shared" si="176"/>
        <v>0</v>
      </c>
      <c r="AM242">
        <f t="shared" si="177"/>
        <v>1</v>
      </c>
      <c r="AN242">
        <f t="shared" si="178"/>
        <v>1</v>
      </c>
      <c r="AO242" t="s">
        <v>382</v>
      </c>
      <c r="AP242" t="s">
        <v>55</v>
      </c>
      <c r="AQ242">
        <f t="shared" si="179"/>
        <v>4</v>
      </c>
      <c r="AR242">
        <f t="shared" si="180"/>
        <v>3</v>
      </c>
      <c r="AS242">
        <f t="shared" si="181"/>
        <v>2</v>
      </c>
      <c r="AT242">
        <f t="shared" si="182"/>
        <v>2</v>
      </c>
      <c r="AW242">
        <f t="shared" si="183"/>
        <v>0</v>
      </c>
      <c r="AX242">
        <f t="shared" si="184"/>
        <v>0</v>
      </c>
      <c r="AY242">
        <f t="shared" si="185"/>
        <v>0</v>
      </c>
      <c r="AZ242">
        <f t="shared" si="186"/>
        <v>0</v>
      </c>
      <c r="BA242" t="s">
        <v>137</v>
      </c>
      <c r="BB242" t="s">
        <v>57</v>
      </c>
      <c r="BC242" t="s">
        <v>58</v>
      </c>
      <c r="BD242" t="s">
        <v>51</v>
      </c>
      <c r="BE242" t="s">
        <v>54</v>
      </c>
      <c r="BF242">
        <f t="shared" si="187"/>
        <v>3</v>
      </c>
      <c r="BG242">
        <f t="shared" si="188"/>
        <v>0</v>
      </c>
      <c r="BH242">
        <f t="shared" si="189"/>
        <v>2</v>
      </c>
      <c r="BN242">
        <f t="shared" si="190"/>
        <v>0</v>
      </c>
      <c r="BO242">
        <f t="shared" si="191"/>
        <v>0</v>
      </c>
      <c r="BP242">
        <f t="shared" si="192"/>
        <v>0</v>
      </c>
      <c r="BV242">
        <f t="shared" si="193"/>
        <v>0</v>
      </c>
      <c r="BW242">
        <f t="shared" si="194"/>
        <v>0</v>
      </c>
      <c r="BX242">
        <f t="shared" si="195"/>
        <v>0</v>
      </c>
      <c r="BY242" t="s">
        <v>75</v>
      </c>
      <c r="BZ242" t="s">
        <v>65</v>
      </c>
      <c r="CB242">
        <f t="shared" si="196"/>
        <v>10</v>
      </c>
      <c r="CC242">
        <f t="shared" si="197"/>
        <v>5</v>
      </c>
      <c r="CD242">
        <f t="shared" si="198"/>
        <v>5</v>
      </c>
      <c r="CH242">
        <f t="shared" si="199"/>
        <v>0</v>
      </c>
      <c r="CI242">
        <f t="shared" si="200"/>
        <v>0</v>
      </c>
      <c r="CJ242">
        <f t="shared" si="201"/>
        <v>0</v>
      </c>
      <c r="CN242">
        <f t="shared" si="202"/>
        <v>0</v>
      </c>
      <c r="CO242">
        <f t="shared" si="203"/>
        <v>0</v>
      </c>
      <c r="CP242">
        <f t="shared" si="204"/>
        <v>0</v>
      </c>
      <c r="CR242">
        <v>2</v>
      </c>
      <c r="CS242" t="s">
        <v>88</v>
      </c>
      <c r="CT242">
        <f t="shared" si="205"/>
        <v>20</v>
      </c>
      <c r="CU242">
        <f t="shared" si="206"/>
        <v>3</v>
      </c>
      <c r="CV242">
        <f t="shared" si="207"/>
        <v>7</v>
      </c>
      <c r="CW242">
        <f t="shared" si="208"/>
        <v>8</v>
      </c>
      <c r="CX242">
        <f t="shared" si="209"/>
        <v>7</v>
      </c>
      <c r="CY242">
        <f t="shared" si="210"/>
        <v>7</v>
      </c>
      <c r="CZ242">
        <f t="shared" si="211"/>
        <v>9</v>
      </c>
    </row>
    <row r="243" spans="1:104" x14ac:dyDescent="0.3">
      <c r="A243">
        <f t="shared" si="159"/>
        <v>10</v>
      </c>
      <c r="B243">
        <v>2.8</v>
      </c>
      <c r="C243" t="s">
        <v>62</v>
      </c>
      <c r="I243">
        <f t="shared" si="160"/>
        <v>0</v>
      </c>
      <c r="J243">
        <f t="shared" si="161"/>
        <v>0</v>
      </c>
      <c r="K243">
        <f t="shared" si="162"/>
        <v>0</v>
      </c>
      <c r="L243">
        <f t="shared" si="163"/>
        <v>0</v>
      </c>
      <c r="M243">
        <f t="shared" si="164"/>
        <v>0</v>
      </c>
      <c r="S243">
        <f t="shared" si="165"/>
        <v>0</v>
      </c>
      <c r="T243">
        <f t="shared" si="166"/>
        <v>0</v>
      </c>
      <c r="U243">
        <f t="shared" si="167"/>
        <v>0</v>
      </c>
      <c r="V243">
        <f t="shared" si="168"/>
        <v>0</v>
      </c>
      <c r="W243">
        <f t="shared" si="169"/>
        <v>0</v>
      </c>
      <c r="AC243">
        <f t="shared" si="170"/>
        <v>0</v>
      </c>
      <c r="AD243">
        <f t="shared" si="171"/>
        <v>0</v>
      </c>
      <c r="AE243">
        <f t="shared" si="172"/>
        <v>0</v>
      </c>
      <c r="AF243">
        <f t="shared" si="173"/>
        <v>0</v>
      </c>
      <c r="AG243">
        <f t="shared" si="174"/>
        <v>0</v>
      </c>
      <c r="AI243" t="s">
        <v>342</v>
      </c>
      <c r="AJ243" t="s">
        <v>93</v>
      </c>
      <c r="AK243">
        <f t="shared" si="175"/>
        <v>5</v>
      </c>
      <c r="AL243">
        <f t="shared" si="176"/>
        <v>5</v>
      </c>
      <c r="AM243">
        <f t="shared" si="177"/>
        <v>3</v>
      </c>
      <c r="AN243">
        <f t="shared" si="178"/>
        <v>2</v>
      </c>
      <c r="AQ243">
        <f t="shared" si="179"/>
        <v>0</v>
      </c>
      <c r="AR243">
        <f t="shared" si="180"/>
        <v>0</v>
      </c>
      <c r="AS243">
        <f t="shared" si="181"/>
        <v>0</v>
      </c>
      <c r="AT243">
        <f t="shared" si="182"/>
        <v>0</v>
      </c>
      <c r="AW243">
        <f t="shared" si="183"/>
        <v>0</v>
      </c>
      <c r="AX243">
        <f t="shared" si="184"/>
        <v>0</v>
      </c>
      <c r="AY243">
        <f t="shared" si="185"/>
        <v>0</v>
      </c>
      <c r="AZ243">
        <f t="shared" si="186"/>
        <v>0</v>
      </c>
      <c r="BA243" t="s">
        <v>166</v>
      </c>
      <c r="BB243" t="s">
        <v>57</v>
      </c>
      <c r="BC243" t="s">
        <v>53</v>
      </c>
      <c r="BF243">
        <f t="shared" si="187"/>
        <v>0</v>
      </c>
      <c r="BG243">
        <f t="shared" si="188"/>
        <v>0</v>
      </c>
      <c r="BH243">
        <f t="shared" si="189"/>
        <v>2</v>
      </c>
      <c r="BN243">
        <f t="shared" si="190"/>
        <v>0</v>
      </c>
      <c r="BO243">
        <f t="shared" si="191"/>
        <v>0</v>
      </c>
      <c r="BP243">
        <f t="shared" si="192"/>
        <v>0</v>
      </c>
      <c r="BV243">
        <f t="shared" si="193"/>
        <v>0</v>
      </c>
      <c r="BW243">
        <f t="shared" si="194"/>
        <v>0</v>
      </c>
      <c r="BX243">
        <f t="shared" si="195"/>
        <v>0</v>
      </c>
      <c r="CB243">
        <f t="shared" si="196"/>
        <v>0</v>
      </c>
      <c r="CC243">
        <f t="shared" si="197"/>
        <v>0</v>
      </c>
      <c r="CD243">
        <f t="shared" si="198"/>
        <v>0</v>
      </c>
      <c r="CH243">
        <f t="shared" si="199"/>
        <v>0</v>
      </c>
      <c r="CI243">
        <f t="shared" si="200"/>
        <v>0</v>
      </c>
      <c r="CJ243">
        <f t="shared" si="201"/>
        <v>5</v>
      </c>
      <c r="CN243">
        <f t="shared" si="202"/>
        <v>0</v>
      </c>
      <c r="CO243">
        <f t="shared" si="203"/>
        <v>0</v>
      </c>
      <c r="CP243">
        <f t="shared" si="204"/>
        <v>0</v>
      </c>
      <c r="CR243">
        <v>1</v>
      </c>
      <c r="CS243" t="s">
        <v>88</v>
      </c>
      <c r="CT243">
        <f t="shared" si="205"/>
        <v>10</v>
      </c>
      <c r="CU243">
        <f t="shared" si="206"/>
        <v>5</v>
      </c>
      <c r="CV243">
        <f t="shared" si="207"/>
        <v>5</v>
      </c>
      <c r="CW243">
        <f t="shared" si="208"/>
        <v>0</v>
      </c>
      <c r="CX243">
        <f t="shared" si="209"/>
        <v>4</v>
      </c>
      <c r="CY243">
        <f t="shared" si="210"/>
        <v>5</v>
      </c>
      <c r="CZ243">
        <f t="shared" si="211"/>
        <v>3</v>
      </c>
    </row>
    <row r="244" spans="1:104" x14ac:dyDescent="0.3">
      <c r="A244">
        <f t="shared" si="159"/>
        <v>15</v>
      </c>
      <c r="B244">
        <v>3.12</v>
      </c>
      <c r="C244" t="s">
        <v>49</v>
      </c>
      <c r="D244" t="s">
        <v>72</v>
      </c>
      <c r="E244" t="s">
        <v>51</v>
      </c>
      <c r="F244" t="s">
        <v>80</v>
      </c>
      <c r="G244" t="s">
        <v>58</v>
      </c>
      <c r="H244" t="s">
        <v>54</v>
      </c>
      <c r="I244">
        <f t="shared" si="160"/>
        <v>3</v>
      </c>
      <c r="J244">
        <f t="shared" si="161"/>
        <v>0</v>
      </c>
      <c r="K244">
        <f t="shared" si="162"/>
        <v>2</v>
      </c>
      <c r="L244">
        <f t="shared" si="163"/>
        <v>3</v>
      </c>
      <c r="M244">
        <f t="shared" si="164"/>
        <v>2</v>
      </c>
      <c r="N244" t="s">
        <v>173</v>
      </c>
      <c r="O244" t="s">
        <v>51</v>
      </c>
      <c r="P244" t="s">
        <v>52</v>
      </c>
      <c r="Q244" t="s">
        <v>53</v>
      </c>
      <c r="R244" t="s">
        <v>54</v>
      </c>
      <c r="S244">
        <f t="shared" si="165"/>
        <v>1</v>
      </c>
      <c r="T244">
        <f t="shared" si="166"/>
        <v>0</v>
      </c>
      <c r="U244">
        <f t="shared" si="167"/>
        <v>0.5</v>
      </c>
      <c r="V244">
        <f t="shared" si="168"/>
        <v>0.5</v>
      </c>
      <c r="W244">
        <f t="shared" si="169"/>
        <v>0.5</v>
      </c>
      <c r="X244" t="s">
        <v>452</v>
      </c>
      <c r="Y244" t="s">
        <v>51</v>
      </c>
      <c r="Z244" t="s">
        <v>80</v>
      </c>
      <c r="AA244" t="s">
        <v>53</v>
      </c>
      <c r="AB244" t="s">
        <v>54</v>
      </c>
      <c r="AC244">
        <f t="shared" si="170"/>
        <v>1</v>
      </c>
      <c r="AD244">
        <f t="shared" si="171"/>
        <v>0</v>
      </c>
      <c r="AE244">
        <f t="shared" si="172"/>
        <v>0.5</v>
      </c>
      <c r="AF244">
        <f t="shared" si="173"/>
        <v>0.5</v>
      </c>
      <c r="AG244">
        <f t="shared" si="174"/>
        <v>0.5</v>
      </c>
      <c r="AI244" t="s">
        <v>50</v>
      </c>
      <c r="AJ244" t="s">
        <v>55</v>
      </c>
      <c r="AK244">
        <f t="shared" si="175"/>
        <v>4</v>
      </c>
      <c r="AL244">
        <f t="shared" si="176"/>
        <v>3</v>
      </c>
      <c r="AM244">
        <f t="shared" si="177"/>
        <v>2</v>
      </c>
      <c r="AN244">
        <f t="shared" si="178"/>
        <v>1</v>
      </c>
      <c r="AO244" t="s">
        <v>182</v>
      </c>
      <c r="AP244" t="s">
        <v>54</v>
      </c>
      <c r="AQ244">
        <f t="shared" si="179"/>
        <v>3</v>
      </c>
      <c r="AR244">
        <f t="shared" si="180"/>
        <v>0</v>
      </c>
      <c r="AS244">
        <f t="shared" si="181"/>
        <v>1</v>
      </c>
      <c r="AT244">
        <f t="shared" si="182"/>
        <v>1</v>
      </c>
      <c r="AW244">
        <f t="shared" si="183"/>
        <v>0</v>
      </c>
      <c r="AX244">
        <f t="shared" si="184"/>
        <v>0</v>
      </c>
      <c r="AY244">
        <f t="shared" si="185"/>
        <v>0</v>
      </c>
      <c r="AZ244">
        <f t="shared" si="186"/>
        <v>0</v>
      </c>
      <c r="BA244" t="s">
        <v>166</v>
      </c>
      <c r="BB244" t="s">
        <v>57</v>
      </c>
      <c r="BC244" t="s">
        <v>81</v>
      </c>
      <c r="BD244" t="s">
        <v>51</v>
      </c>
      <c r="BE244" t="s">
        <v>54</v>
      </c>
      <c r="BF244">
        <f t="shared" si="187"/>
        <v>3</v>
      </c>
      <c r="BG244">
        <f t="shared" si="188"/>
        <v>0</v>
      </c>
      <c r="BH244">
        <f t="shared" si="189"/>
        <v>3</v>
      </c>
      <c r="BN244">
        <f t="shared" si="190"/>
        <v>0</v>
      </c>
      <c r="BO244">
        <f t="shared" si="191"/>
        <v>0</v>
      </c>
      <c r="BP244">
        <f t="shared" si="192"/>
        <v>0</v>
      </c>
      <c r="BV244">
        <f t="shared" si="193"/>
        <v>0</v>
      </c>
      <c r="BW244">
        <f t="shared" si="194"/>
        <v>0</v>
      </c>
      <c r="BX244">
        <f t="shared" si="195"/>
        <v>0</v>
      </c>
      <c r="BY244" t="s">
        <v>453</v>
      </c>
      <c r="BZ244" t="s">
        <v>65</v>
      </c>
      <c r="CB244">
        <f t="shared" si="196"/>
        <v>10</v>
      </c>
      <c r="CC244">
        <f t="shared" si="197"/>
        <v>5</v>
      </c>
      <c r="CD244">
        <f t="shared" si="198"/>
        <v>5</v>
      </c>
      <c r="CE244" t="s">
        <v>340</v>
      </c>
      <c r="CF244" t="s">
        <v>129</v>
      </c>
      <c r="CH244">
        <f t="shared" si="199"/>
        <v>10</v>
      </c>
      <c r="CI244">
        <f t="shared" si="200"/>
        <v>10</v>
      </c>
      <c r="CJ244">
        <f t="shared" si="201"/>
        <v>0</v>
      </c>
      <c r="CK244" t="s">
        <v>417</v>
      </c>
      <c r="CL244" t="s">
        <v>60</v>
      </c>
      <c r="CN244">
        <f t="shared" si="202"/>
        <v>5</v>
      </c>
      <c r="CO244">
        <f t="shared" si="203"/>
        <v>5</v>
      </c>
      <c r="CP244">
        <f t="shared" si="204"/>
        <v>5</v>
      </c>
      <c r="CR244">
        <v>3</v>
      </c>
      <c r="CS244" t="s">
        <v>63</v>
      </c>
      <c r="CT244">
        <f t="shared" si="205"/>
        <v>40</v>
      </c>
      <c r="CU244">
        <f t="shared" si="206"/>
        <v>3</v>
      </c>
      <c r="CV244">
        <f t="shared" si="207"/>
        <v>7</v>
      </c>
      <c r="CW244">
        <f t="shared" si="208"/>
        <v>24</v>
      </c>
      <c r="CX244">
        <f t="shared" si="209"/>
        <v>8</v>
      </c>
      <c r="CY244">
        <f t="shared" si="210"/>
        <v>13</v>
      </c>
      <c r="CZ244">
        <f t="shared" si="211"/>
        <v>11</v>
      </c>
    </row>
    <row r="245" spans="1:104" x14ac:dyDescent="0.3">
      <c r="A245">
        <f t="shared" si="159"/>
        <v>10</v>
      </c>
      <c r="B245">
        <v>2.2999999999999998</v>
      </c>
      <c r="C245" t="s">
        <v>62</v>
      </c>
      <c r="I245">
        <f t="shared" si="160"/>
        <v>0</v>
      </c>
      <c r="J245">
        <f t="shared" si="161"/>
        <v>0</v>
      </c>
      <c r="K245">
        <f t="shared" si="162"/>
        <v>0</v>
      </c>
      <c r="L245">
        <f t="shared" si="163"/>
        <v>0</v>
      </c>
      <c r="M245">
        <f t="shared" si="164"/>
        <v>0</v>
      </c>
      <c r="S245">
        <f t="shared" si="165"/>
        <v>0</v>
      </c>
      <c r="T245">
        <f t="shared" si="166"/>
        <v>0</v>
      </c>
      <c r="U245">
        <f t="shared" si="167"/>
        <v>0</v>
      </c>
      <c r="V245">
        <f t="shared" si="168"/>
        <v>0</v>
      </c>
      <c r="W245">
        <f t="shared" si="169"/>
        <v>0</v>
      </c>
      <c r="AC245">
        <f t="shared" si="170"/>
        <v>0</v>
      </c>
      <c r="AD245">
        <f t="shared" si="171"/>
        <v>0</v>
      </c>
      <c r="AE245">
        <f t="shared" si="172"/>
        <v>0</v>
      </c>
      <c r="AF245">
        <f t="shared" si="173"/>
        <v>0</v>
      </c>
      <c r="AG245">
        <f t="shared" si="174"/>
        <v>0</v>
      </c>
      <c r="AK245">
        <f t="shared" si="175"/>
        <v>0</v>
      </c>
      <c r="AL245">
        <f t="shared" si="176"/>
        <v>0</v>
      </c>
      <c r="AM245">
        <f t="shared" si="177"/>
        <v>0</v>
      </c>
      <c r="AN245">
        <f t="shared" si="178"/>
        <v>0</v>
      </c>
      <c r="AQ245">
        <f t="shared" si="179"/>
        <v>0</v>
      </c>
      <c r="AR245">
        <f t="shared" si="180"/>
        <v>0</v>
      </c>
      <c r="AS245">
        <f t="shared" si="181"/>
        <v>0</v>
      </c>
      <c r="AT245">
        <f t="shared" si="182"/>
        <v>0</v>
      </c>
      <c r="AW245">
        <f t="shared" si="183"/>
        <v>0</v>
      </c>
      <c r="AX245">
        <f t="shared" si="184"/>
        <v>0</v>
      </c>
      <c r="AY245">
        <f t="shared" si="185"/>
        <v>0</v>
      </c>
      <c r="AZ245">
        <f t="shared" si="186"/>
        <v>0</v>
      </c>
      <c r="BA245" t="s">
        <v>198</v>
      </c>
      <c r="BB245" t="s">
        <v>80</v>
      </c>
      <c r="BC245" t="s">
        <v>58</v>
      </c>
      <c r="BD245" t="s">
        <v>51</v>
      </c>
      <c r="BE245" t="s">
        <v>54</v>
      </c>
      <c r="BF245">
        <f t="shared" si="187"/>
        <v>3</v>
      </c>
      <c r="BG245">
        <f t="shared" si="188"/>
        <v>0</v>
      </c>
      <c r="BH245">
        <f t="shared" si="189"/>
        <v>0</v>
      </c>
      <c r="BI245" t="s">
        <v>200</v>
      </c>
      <c r="BJ245" t="s">
        <v>80</v>
      </c>
      <c r="BK245" t="s">
        <v>51</v>
      </c>
      <c r="BL245" t="s">
        <v>53</v>
      </c>
      <c r="BM245" t="s">
        <v>54</v>
      </c>
      <c r="BN245">
        <f t="shared" si="190"/>
        <v>0</v>
      </c>
      <c r="BO245">
        <f t="shared" si="191"/>
        <v>1</v>
      </c>
      <c r="BP245">
        <f t="shared" si="192"/>
        <v>0</v>
      </c>
      <c r="BV245">
        <f t="shared" si="193"/>
        <v>0</v>
      </c>
      <c r="BW245">
        <f t="shared" si="194"/>
        <v>0</v>
      </c>
      <c r="BX245">
        <f t="shared" si="195"/>
        <v>0</v>
      </c>
      <c r="CB245">
        <f t="shared" si="196"/>
        <v>0</v>
      </c>
      <c r="CC245">
        <f t="shared" si="197"/>
        <v>0</v>
      </c>
      <c r="CD245">
        <f t="shared" si="198"/>
        <v>0</v>
      </c>
      <c r="CH245">
        <f t="shared" si="199"/>
        <v>0</v>
      </c>
      <c r="CI245">
        <f t="shared" si="200"/>
        <v>0</v>
      </c>
      <c r="CJ245">
        <f t="shared" si="201"/>
        <v>5</v>
      </c>
      <c r="CN245">
        <f t="shared" si="202"/>
        <v>0</v>
      </c>
      <c r="CO245">
        <f t="shared" si="203"/>
        <v>0</v>
      </c>
      <c r="CP245">
        <f t="shared" si="204"/>
        <v>0</v>
      </c>
      <c r="CR245">
        <v>1</v>
      </c>
      <c r="CS245" t="s">
        <v>88</v>
      </c>
      <c r="CT245">
        <f t="shared" si="205"/>
        <v>10</v>
      </c>
      <c r="CU245">
        <f t="shared" si="206"/>
        <v>0</v>
      </c>
      <c r="CV245">
        <f t="shared" si="207"/>
        <v>0</v>
      </c>
      <c r="CW245">
        <f t="shared" si="208"/>
        <v>0</v>
      </c>
      <c r="CX245">
        <f t="shared" si="209"/>
        <v>0</v>
      </c>
      <c r="CY245">
        <f t="shared" si="210"/>
        <v>5</v>
      </c>
      <c r="CZ245">
        <f t="shared" si="211"/>
        <v>4</v>
      </c>
    </row>
    <row r="246" spans="1:104" x14ac:dyDescent="0.3">
      <c r="A246">
        <f t="shared" si="159"/>
        <v>25</v>
      </c>
      <c r="B246">
        <v>3.8</v>
      </c>
      <c r="C246" t="s">
        <v>49</v>
      </c>
      <c r="D246" t="s">
        <v>454</v>
      </c>
      <c r="E246" t="s">
        <v>51</v>
      </c>
      <c r="F246" t="s">
        <v>80</v>
      </c>
      <c r="G246" t="s">
        <v>68</v>
      </c>
      <c r="H246" t="s">
        <v>73</v>
      </c>
      <c r="I246">
        <f t="shared" si="160"/>
        <v>4</v>
      </c>
      <c r="J246">
        <f t="shared" si="161"/>
        <v>4</v>
      </c>
      <c r="K246">
        <f t="shared" si="162"/>
        <v>4</v>
      </c>
      <c r="L246">
        <f t="shared" si="163"/>
        <v>4</v>
      </c>
      <c r="M246">
        <f t="shared" si="164"/>
        <v>4</v>
      </c>
      <c r="S246">
        <f t="shared" si="165"/>
        <v>0</v>
      </c>
      <c r="T246">
        <f t="shared" si="166"/>
        <v>0</v>
      </c>
      <c r="U246">
        <f t="shared" si="167"/>
        <v>0</v>
      </c>
      <c r="V246">
        <f t="shared" si="168"/>
        <v>0</v>
      </c>
      <c r="W246">
        <f t="shared" si="169"/>
        <v>0</v>
      </c>
      <c r="AC246">
        <f t="shared" si="170"/>
        <v>0</v>
      </c>
      <c r="AD246">
        <f t="shared" si="171"/>
        <v>0</v>
      </c>
      <c r="AE246">
        <f t="shared" si="172"/>
        <v>0</v>
      </c>
      <c r="AF246">
        <f t="shared" si="173"/>
        <v>0</v>
      </c>
      <c r="AG246">
        <f t="shared" si="174"/>
        <v>0</v>
      </c>
      <c r="AI246" t="s">
        <v>50</v>
      </c>
      <c r="AJ246" t="s">
        <v>55</v>
      </c>
      <c r="AK246">
        <f t="shared" si="175"/>
        <v>4</v>
      </c>
      <c r="AL246">
        <f t="shared" si="176"/>
        <v>3</v>
      </c>
      <c r="AM246">
        <f t="shared" si="177"/>
        <v>2</v>
      </c>
      <c r="AN246">
        <f t="shared" si="178"/>
        <v>1</v>
      </c>
      <c r="AO246" t="s">
        <v>182</v>
      </c>
      <c r="AP246" t="s">
        <v>54</v>
      </c>
      <c r="AQ246">
        <f t="shared" si="179"/>
        <v>3</v>
      </c>
      <c r="AR246">
        <f t="shared" si="180"/>
        <v>0</v>
      </c>
      <c r="AS246">
        <f t="shared" si="181"/>
        <v>1</v>
      </c>
      <c r="AT246">
        <f t="shared" si="182"/>
        <v>1</v>
      </c>
      <c r="AW246">
        <f t="shared" si="183"/>
        <v>0</v>
      </c>
      <c r="AX246">
        <f t="shared" si="184"/>
        <v>0</v>
      </c>
      <c r="AY246">
        <f t="shared" si="185"/>
        <v>0</v>
      </c>
      <c r="AZ246">
        <f t="shared" si="186"/>
        <v>0</v>
      </c>
      <c r="BA246" t="s">
        <v>176</v>
      </c>
      <c r="BB246" t="s">
        <v>80</v>
      </c>
      <c r="BC246" t="s">
        <v>58</v>
      </c>
      <c r="BD246" t="s">
        <v>51</v>
      </c>
      <c r="BE246" t="s">
        <v>54</v>
      </c>
      <c r="BF246">
        <f t="shared" si="187"/>
        <v>3</v>
      </c>
      <c r="BG246">
        <f t="shared" si="188"/>
        <v>0</v>
      </c>
      <c r="BH246">
        <f t="shared" si="189"/>
        <v>0</v>
      </c>
      <c r="BN246">
        <f t="shared" si="190"/>
        <v>0</v>
      </c>
      <c r="BO246">
        <f t="shared" si="191"/>
        <v>0</v>
      </c>
      <c r="BP246">
        <f t="shared" si="192"/>
        <v>0</v>
      </c>
      <c r="BV246">
        <f t="shared" si="193"/>
        <v>0</v>
      </c>
      <c r="BW246">
        <f t="shared" si="194"/>
        <v>0</v>
      </c>
      <c r="BX246">
        <f t="shared" si="195"/>
        <v>0</v>
      </c>
      <c r="BY246" t="s">
        <v>100</v>
      </c>
      <c r="BZ246" t="s">
        <v>65</v>
      </c>
      <c r="CB246">
        <f t="shared" si="196"/>
        <v>10</v>
      </c>
      <c r="CC246">
        <f t="shared" si="197"/>
        <v>5</v>
      </c>
      <c r="CD246">
        <f t="shared" si="198"/>
        <v>5</v>
      </c>
      <c r="CE246" t="s">
        <v>167</v>
      </c>
      <c r="CF246" t="s">
        <v>60</v>
      </c>
      <c r="CH246">
        <f t="shared" si="199"/>
        <v>5</v>
      </c>
      <c r="CI246">
        <f t="shared" si="200"/>
        <v>5</v>
      </c>
      <c r="CJ246">
        <f t="shared" si="201"/>
        <v>5</v>
      </c>
      <c r="CK246" t="s">
        <v>455</v>
      </c>
      <c r="CL246" t="s">
        <v>65</v>
      </c>
      <c r="CN246">
        <f t="shared" si="202"/>
        <v>10</v>
      </c>
      <c r="CO246">
        <f t="shared" si="203"/>
        <v>5</v>
      </c>
      <c r="CP246">
        <f t="shared" si="204"/>
        <v>5</v>
      </c>
      <c r="CR246">
        <v>5</v>
      </c>
      <c r="CS246" t="s">
        <v>61</v>
      </c>
      <c r="CT246">
        <f t="shared" si="205"/>
        <v>50</v>
      </c>
      <c r="CU246">
        <f t="shared" si="206"/>
        <v>7</v>
      </c>
      <c r="CV246">
        <f t="shared" si="207"/>
        <v>7</v>
      </c>
      <c r="CW246">
        <f t="shared" si="208"/>
        <v>19</v>
      </c>
      <c r="CX246">
        <f t="shared" si="209"/>
        <v>6</v>
      </c>
      <c r="CY246">
        <f t="shared" si="210"/>
        <v>19</v>
      </c>
      <c r="CZ246">
        <f t="shared" si="211"/>
        <v>10</v>
      </c>
    </row>
    <row r="247" spans="1:104" x14ac:dyDescent="0.3">
      <c r="A247">
        <f t="shared" si="159"/>
        <v>20</v>
      </c>
      <c r="B247">
        <v>3.5</v>
      </c>
      <c r="C247" t="s">
        <v>49</v>
      </c>
      <c r="D247" t="s">
        <v>101</v>
      </c>
      <c r="E247" t="s">
        <v>51</v>
      </c>
      <c r="F247" t="s">
        <v>80</v>
      </c>
      <c r="G247" t="s">
        <v>58</v>
      </c>
      <c r="H247" t="s">
        <v>54</v>
      </c>
      <c r="I247">
        <f t="shared" si="160"/>
        <v>3</v>
      </c>
      <c r="J247">
        <f t="shared" si="161"/>
        <v>0</v>
      </c>
      <c r="K247">
        <f t="shared" si="162"/>
        <v>2</v>
      </c>
      <c r="L247">
        <f t="shared" si="163"/>
        <v>3</v>
      </c>
      <c r="M247">
        <f t="shared" si="164"/>
        <v>2</v>
      </c>
      <c r="N247" t="s">
        <v>372</v>
      </c>
      <c r="O247" t="s">
        <v>59</v>
      </c>
      <c r="P247" t="s">
        <v>57</v>
      </c>
      <c r="Q247" t="s">
        <v>58</v>
      </c>
      <c r="S247">
        <f t="shared" si="165"/>
        <v>0</v>
      </c>
      <c r="T247">
        <f t="shared" si="166"/>
        <v>0</v>
      </c>
      <c r="U247">
        <f t="shared" si="167"/>
        <v>3</v>
      </c>
      <c r="V247">
        <f t="shared" si="168"/>
        <v>1</v>
      </c>
      <c r="W247">
        <f t="shared" si="169"/>
        <v>1</v>
      </c>
      <c r="AC247">
        <f t="shared" si="170"/>
        <v>0</v>
      </c>
      <c r="AD247">
        <f t="shared" si="171"/>
        <v>0</v>
      </c>
      <c r="AE247">
        <f t="shared" si="172"/>
        <v>0</v>
      </c>
      <c r="AF247">
        <f t="shared" si="173"/>
        <v>0</v>
      </c>
      <c r="AG247">
        <f t="shared" si="174"/>
        <v>0</v>
      </c>
      <c r="AI247" t="s">
        <v>164</v>
      </c>
      <c r="AJ247" t="s">
        <v>55</v>
      </c>
      <c r="AK247">
        <f t="shared" si="175"/>
        <v>4</v>
      </c>
      <c r="AL247">
        <f t="shared" si="176"/>
        <v>3</v>
      </c>
      <c r="AM247">
        <f t="shared" si="177"/>
        <v>2</v>
      </c>
      <c r="AN247">
        <f t="shared" si="178"/>
        <v>1</v>
      </c>
      <c r="AQ247">
        <f t="shared" si="179"/>
        <v>0</v>
      </c>
      <c r="AR247">
        <f t="shared" si="180"/>
        <v>0</v>
      </c>
      <c r="AS247">
        <f t="shared" si="181"/>
        <v>0</v>
      </c>
      <c r="AT247">
        <f t="shared" si="182"/>
        <v>0</v>
      </c>
      <c r="AW247">
        <f t="shared" si="183"/>
        <v>0</v>
      </c>
      <c r="AX247">
        <f t="shared" si="184"/>
        <v>0</v>
      </c>
      <c r="AY247">
        <f t="shared" si="185"/>
        <v>0</v>
      </c>
      <c r="AZ247">
        <f t="shared" si="186"/>
        <v>0</v>
      </c>
      <c r="BA247" t="s">
        <v>95</v>
      </c>
      <c r="BB247" t="s">
        <v>80</v>
      </c>
      <c r="BC247" t="s">
        <v>53</v>
      </c>
      <c r="BD247" t="s">
        <v>51</v>
      </c>
      <c r="BE247" t="s">
        <v>197</v>
      </c>
      <c r="BF247">
        <f t="shared" si="187"/>
        <v>1.5</v>
      </c>
      <c r="BG247">
        <f t="shared" si="188"/>
        <v>0</v>
      </c>
      <c r="BH247">
        <f t="shared" si="189"/>
        <v>0</v>
      </c>
      <c r="BN247">
        <f t="shared" si="190"/>
        <v>0</v>
      </c>
      <c r="BO247">
        <f t="shared" si="191"/>
        <v>0</v>
      </c>
      <c r="BP247">
        <f t="shared" si="192"/>
        <v>0</v>
      </c>
      <c r="BV247">
        <f t="shared" si="193"/>
        <v>0</v>
      </c>
      <c r="BW247">
        <f t="shared" si="194"/>
        <v>0</v>
      </c>
      <c r="BX247">
        <f t="shared" si="195"/>
        <v>0</v>
      </c>
      <c r="BY247" t="s">
        <v>364</v>
      </c>
      <c r="BZ247" t="s">
        <v>65</v>
      </c>
      <c r="CB247">
        <f t="shared" si="196"/>
        <v>10</v>
      </c>
      <c r="CC247">
        <f t="shared" si="197"/>
        <v>5</v>
      </c>
      <c r="CD247">
        <f t="shared" si="198"/>
        <v>5</v>
      </c>
      <c r="CE247" t="s">
        <v>167</v>
      </c>
      <c r="CF247" t="s">
        <v>65</v>
      </c>
      <c r="CH247">
        <f t="shared" si="199"/>
        <v>10</v>
      </c>
      <c r="CI247">
        <f t="shared" si="200"/>
        <v>5</v>
      </c>
      <c r="CJ247">
        <f t="shared" si="201"/>
        <v>0</v>
      </c>
      <c r="CN247">
        <f t="shared" si="202"/>
        <v>0</v>
      </c>
      <c r="CO247">
        <f t="shared" si="203"/>
        <v>0</v>
      </c>
      <c r="CP247">
        <f t="shared" si="204"/>
        <v>0</v>
      </c>
      <c r="CR247">
        <v>5</v>
      </c>
      <c r="CS247" t="s">
        <v>63</v>
      </c>
      <c r="CT247">
        <f t="shared" si="205"/>
        <v>40</v>
      </c>
      <c r="CU247">
        <f t="shared" si="206"/>
        <v>3</v>
      </c>
      <c r="CV247">
        <f t="shared" si="207"/>
        <v>4</v>
      </c>
      <c r="CW247">
        <f t="shared" si="208"/>
        <v>16</v>
      </c>
      <c r="CX247">
        <f t="shared" si="209"/>
        <v>4</v>
      </c>
      <c r="CY247">
        <f t="shared" si="210"/>
        <v>8</v>
      </c>
      <c r="CZ247">
        <f t="shared" si="211"/>
        <v>6.5</v>
      </c>
    </row>
    <row r="248" spans="1:104" x14ac:dyDescent="0.3">
      <c r="A248">
        <f t="shared" si="159"/>
        <v>10</v>
      </c>
      <c r="B248">
        <v>2.7</v>
      </c>
      <c r="C248" t="s">
        <v>62</v>
      </c>
      <c r="I248">
        <f t="shared" si="160"/>
        <v>0</v>
      </c>
      <c r="J248">
        <f t="shared" si="161"/>
        <v>0</v>
      </c>
      <c r="K248">
        <f t="shared" si="162"/>
        <v>0</v>
      </c>
      <c r="L248">
        <f t="shared" si="163"/>
        <v>0</v>
      </c>
      <c r="M248">
        <f t="shared" si="164"/>
        <v>0</v>
      </c>
      <c r="S248">
        <f t="shared" si="165"/>
        <v>0</v>
      </c>
      <c r="T248">
        <f t="shared" si="166"/>
        <v>0</v>
      </c>
      <c r="U248">
        <f t="shared" si="167"/>
        <v>0</v>
      </c>
      <c r="V248">
        <f t="shared" si="168"/>
        <v>0</v>
      </c>
      <c r="W248">
        <f t="shared" si="169"/>
        <v>0</v>
      </c>
      <c r="AC248">
        <f t="shared" si="170"/>
        <v>0</v>
      </c>
      <c r="AD248">
        <f t="shared" si="171"/>
        <v>0</v>
      </c>
      <c r="AE248">
        <f t="shared" si="172"/>
        <v>0</v>
      </c>
      <c r="AF248">
        <f t="shared" si="173"/>
        <v>0</v>
      </c>
      <c r="AG248">
        <f t="shared" si="174"/>
        <v>0</v>
      </c>
      <c r="AI248" t="s">
        <v>382</v>
      </c>
      <c r="AJ248" t="s">
        <v>54</v>
      </c>
      <c r="AK248">
        <f t="shared" si="175"/>
        <v>3</v>
      </c>
      <c r="AL248">
        <f t="shared" si="176"/>
        <v>0</v>
      </c>
      <c r="AM248">
        <f t="shared" si="177"/>
        <v>1</v>
      </c>
      <c r="AN248">
        <f t="shared" si="178"/>
        <v>1</v>
      </c>
      <c r="AO248" t="s">
        <v>221</v>
      </c>
      <c r="AP248" t="s">
        <v>54</v>
      </c>
      <c r="AQ248">
        <f t="shared" si="179"/>
        <v>3</v>
      </c>
      <c r="AR248">
        <f t="shared" si="180"/>
        <v>0</v>
      </c>
      <c r="AS248">
        <f t="shared" si="181"/>
        <v>1</v>
      </c>
      <c r="AT248">
        <f t="shared" si="182"/>
        <v>1</v>
      </c>
      <c r="AW248">
        <f t="shared" si="183"/>
        <v>0</v>
      </c>
      <c r="AX248">
        <f t="shared" si="184"/>
        <v>0</v>
      </c>
      <c r="AY248">
        <f t="shared" si="185"/>
        <v>0</v>
      </c>
      <c r="AZ248">
        <f t="shared" si="186"/>
        <v>0</v>
      </c>
      <c r="BA248" t="s">
        <v>137</v>
      </c>
      <c r="BB248" t="s">
        <v>80</v>
      </c>
      <c r="BC248" t="s">
        <v>81</v>
      </c>
      <c r="BD248" t="s">
        <v>51</v>
      </c>
      <c r="BE248" t="s">
        <v>54</v>
      </c>
      <c r="BF248">
        <f t="shared" si="187"/>
        <v>4</v>
      </c>
      <c r="BG248">
        <f t="shared" si="188"/>
        <v>0</v>
      </c>
      <c r="BH248">
        <f t="shared" si="189"/>
        <v>0</v>
      </c>
      <c r="BN248">
        <f t="shared" si="190"/>
        <v>0</v>
      </c>
      <c r="BO248">
        <f t="shared" si="191"/>
        <v>0</v>
      </c>
      <c r="BP248">
        <f t="shared" si="192"/>
        <v>0</v>
      </c>
      <c r="BV248">
        <f t="shared" si="193"/>
        <v>0</v>
      </c>
      <c r="BW248">
        <f t="shared" si="194"/>
        <v>0</v>
      </c>
      <c r="BX248">
        <f t="shared" si="195"/>
        <v>0</v>
      </c>
      <c r="BY248" t="s">
        <v>75</v>
      </c>
      <c r="BZ248" t="s">
        <v>60</v>
      </c>
      <c r="CB248">
        <f t="shared" si="196"/>
        <v>5</v>
      </c>
      <c r="CC248">
        <f t="shared" si="197"/>
        <v>5</v>
      </c>
      <c r="CD248">
        <f t="shared" si="198"/>
        <v>5</v>
      </c>
      <c r="CH248">
        <f t="shared" si="199"/>
        <v>0</v>
      </c>
      <c r="CI248">
        <f t="shared" si="200"/>
        <v>0</v>
      </c>
      <c r="CJ248">
        <f t="shared" si="201"/>
        <v>5</v>
      </c>
      <c r="CN248">
        <f t="shared" si="202"/>
        <v>0</v>
      </c>
      <c r="CO248">
        <f t="shared" si="203"/>
        <v>0</v>
      </c>
      <c r="CP248">
        <f t="shared" si="204"/>
        <v>0</v>
      </c>
      <c r="CR248">
        <v>2</v>
      </c>
      <c r="CS248" t="s">
        <v>88</v>
      </c>
      <c r="CT248">
        <f t="shared" si="205"/>
        <v>15</v>
      </c>
      <c r="CU248">
        <f t="shared" si="206"/>
        <v>0</v>
      </c>
      <c r="CV248">
        <f t="shared" si="207"/>
        <v>6</v>
      </c>
      <c r="CW248">
        <f t="shared" si="208"/>
        <v>5</v>
      </c>
      <c r="CX248">
        <f t="shared" si="209"/>
        <v>2</v>
      </c>
      <c r="CY248">
        <f t="shared" si="210"/>
        <v>10</v>
      </c>
      <c r="CZ248">
        <f t="shared" si="211"/>
        <v>6</v>
      </c>
    </row>
    <row r="249" spans="1:104" x14ac:dyDescent="0.3">
      <c r="A249">
        <f t="shared" si="159"/>
        <v>20</v>
      </c>
      <c r="B249">
        <v>3.5</v>
      </c>
      <c r="C249" t="s">
        <v>49</v>
      </c>
      <c r="D249" t="s">
        <v>372</v>
      </c>
      <c r="E249" t="s">
        <v>51</v>
      </c>
      <c r="F249" t="s">
        <v>80</v>
      </c>
      <c r="G249" t="s">
        <v>58</v>
      </c>
      <c r="H249" t="s">
        <v>54</v>
      </c>
      <c r="I249">
        <f t="shared" si="160"/>
        <v>3</v>
      </c>
      <c r="J249">
        <f t="shared" si="161"/>
        <v>0</v>
      </c>
      <c r="K249">
        <f t="shared" si="162"/>
        <v>2</v>
      </c>
      <c r="L249">
        <f t="shared" si="163"/>
        <v>3</v>
      </c>
      <c r="M249">
        <f t="shared" si="164"/>
        <v>2</v>
      </c>
      <c r="N249" t="s">
        <v>146</v>
      </c>
      <c r="O249" t="s">
        <v>59</v>
      </c>
      <c r="P249" t="s">
        <v>57</v>
      </c>
      <c r="Q249" t="s">
        <v>58</v>
      </c>
      <c r="S249">
        <f t="shared" si="165"/>
        <v>0</v>
      </c>
      <c r="T249">
        <f t="shared" si="166"/>
        <v>0</v>
      </c>
      <c r="U249">
        <f t="shared" si="167"/>
        <v>3</v>
      </c>
      <c r="V249">
        <f t="shared" si="168"/>
        <v>1</v>
      </c>
      <c r="W249">
        <f t="shared" si="169"/>
        <v>1</v>
      </c>
      <c r="AC249">
        <f t="shared" si="170"/>
        <v>0</v>
      </c>
      <c r="AD249">
        <f t="shared" si="171"/>
        <v>0</v>
      </c>
      <c r="AE249">
        <f t="shared" si="172"/>
        <v>0</v>
      </c>
      <c r="AF249">
        <f t="shared" si="173"/>
        <v>0</v>
      </c>
      <c r="AG249">
        <f t="shared" si="174"/>
        <v>0</v>
      </c>
      <c r="AI249" t="s">
        <v>87</v>
      </c>
      <c r="AJ249" t="s">
        <v>54</v>
      </c>
      <c r="AK249">
        <f t="shared" si="175"/>
        <v>3</v>
      </c>
      <c r="AL249">
        <f t="shared" si="176"/>
        <v>0</v>
      </c>
      <c r="AM249">
        <f t="shared" si="177"/>
        <v>1</v>
      </c>
      <c r="AN249">
        <f t="shared" si="178"/>
        <v>1</v>
      </c>
      <c r="AO249" t="s">
        <v>149</v>
      </c>
      <c r="AP249" t="s">
        <v>55</v>
      </c>
      <c r="AQ249">
        <f t="shared" si="179"/>
        <v>4</v>
      </c>
      <c r="AR249">
        <f t="shared" si="180"/>
        <v>3</v>
      </c>
      <c r="AS249">
        <f t="shared" si="181"/>
        <v>2</v>
      </c>
      <c r="AT249">
        <f t="shared" si="182"/>
        <v>2</v>
      </c>
      <c r="AW249">
        <f t="shared" si="183"/>
        <v>0</v>
      </c>
      <c r="AX249">
        <f t="shared" si="184"/>
        <v>0</v>
      </c>
      <c r="AY249">
        <f t="shared" si="185"/>
        <v>0</v>
      </c>
      <c r="AZ249">
        <f t="shared" si="186"/>
        <v>0</v>
      </c>
      <c r="BF249">
        <f t="shared" si="187"/>
        <v>0</v>
      </c>
      <c r="BG249">
        <f t="shared" si="188"/>
        <v>0</v>
      </c>
      <c r="BH249">
        <f t="shared" si="189"/>
        <v>0</v>
      </c>
      <c r="BN249">
        <f t="shared" si="190"/>
        <v>0</v>
      </c>
      <c r="BO249">
        <f t="shared" si="191"/>
        <v>0</v>
      </c>
      <c r="BP249">
        <f t="shared" si="192"/>
        <v>0</v>
      </c>
      <c r="BV249">
        <f t="shared" si="193"/>
        <v>0</v>
      </c>
      <c r="BW249">
        <f t="shared" si="194"/>
        <v>0</v>
      </c>
      <c r="BX249">
        <f t="shared" si="195"/>
        <v>0</v>
      </c>
      <c r="BY249" t="s">
        <v>456</v>
      </c>
      <c r="BZ249" t="s">
        <v>65</v>
      </c>
      <c r="CB249">
        <f t="shared" si="196"/>
        <v>10</v>
      </c>
      <c r="CC249">
        <f t="shared" si="197"/>
        <v>5</v>
      </c>
      <c r="CD249">
        <f t="shared" si="198"/>
        <v>5</v>
      </c>
      <c r="CE249" t="s">
        <v>373</v>
      </c>
      <c r="CF249" t="s">
        <v>65</v>
      </c>
      <c r="CH249">
        <f t="shared" si="199"/>
        <v>10</v>
      </c>
      <c r="CI249">
        <f t="shared" si="200"/>
        <v>5</v>
      </c>
      <c r="CJ249">
        <f t="shared" si="201"/>
        <v>5</v>
      </c>
      <c r="CN249">
        <f t="shared" si="202"/>
        <v>0</v>
      </c>
      <c r="CO249">
        <f t="shared" si="203"/>
        <v>0</v>
      </c>
      <c r="CP249">
        <f t="shared" si="204"/>
        <v>0</v>
      </c>
      <c r="CR249">
        <v>3</v>
      </c>
      <c r="CS249" t="s">
        <v>63</v>
      </c>
      <c r="CT249">
        <f t="shared" si="205"/>
        <v>40</v>
      </c>
      <c r="CU249">
        <f t="shared" si="206"/>
        <v>3</v>
      </c>
      <c r="CV249">
        <f t="shared" si="207"/>
        <v>7</v>
      </c>
      <c r="CW249">
        <f t="shared" si="208"/>
        <v>16</v>
      </c>
      <c r="CX249">
        <f t="shared" si="209"/>
        <v>6</v>
      </c>
      <c r="CY249">
        <f t="shared" si="210"/>
        <v>13</v>
      </c>
      <c r="CZ249">
        <f t="shared" si="211"/>
        <v>6</v>
      </c>
    </row>
    <row r="250" spans="1:104" x14ac:dyDescent="0.3">
      <c r="A250">
        <f t="shared" si="159"/>
        <v>10</v>
      </c>
      <c r="B250">
        <v>2.5</v>
      </c>
      <c r="C250" t="s">
        <v>62</v>
      </c>
      <c r="I250">
        <f t="shared" si="160"/>
        <v>0</v>
      </c>
      <c r="J250">
        <f t="shared" si="161"/>
        <v>0</v>
      </c>
      <c r="K250">
        <f t="shared" si="162"/>
        <v>0</v>
      </c>
      <c r="L250">
        <f t="shared" si="163"/>
        <v>0</v>
      </c>
      <c r="M250">
        <f t="shared" si="164"/>
        <v>0</v>
      </c>
      <c r="S250">
        <f t="shared" si="165"/>
        <v>0</v>
      </c>
      <c r="T250">
        <f t="shared" si="166"/>
        <v>0</v>
      </c>
      <c r="U250">
        <f t="shared" si="167"/>
        <v>0</v>
      </c>
      <c r="V250">
        <f t="shared" si="168"/>
        <v>0</v>
      </c>
      <c r="W250">
        <f t="shared" si="169"/>
        <v>0</v>
      </c>
      <c r="AC250">
        <f t="shared" si="170"/>
        <v>0</v>
      </c>
      <c r="AD250">
        <f t="shared" si="171"/>
        <v>0</v>
      </c>
      <c r="AE250">
        <f t="shared" si="172"/>
        <v>0</v>
      </c>
      <c r="AF250">
        <f t="shared" si="173"/>
        <v>0</v>
      </c>
      <c r="AG250">
        <f t="shared" si="174"/>
        <v>0</v>
      </c>
      <c r="AI250" t="s">
        <v>164</v>
      </c>
      <c r="AJ250" t="s">
        <v>55</v>
      </c>
      <c r="AK250">
        <f t="shared" si="175"/>
        <v>4</v>
      </c>
      <c r="AL250">
        <f t="shared" si="176"/>
        <v>3</v>
      </c>
      <c r="AM250">
        <f t="shared" si="177"/>
        <v>2</v>
      </c>
      <c r="AN250">
        <f t="shared" si="178"/>
        <v>1</v>
      </c>
      <c r="AO250" t="s">
        <v>221</v>
      </c>
      <c r="AP250" t="s">
        <v>54</v>
      </c>
      <c r="AQ250">
        <f t="shared" si="179"/>
        <v>3</v>
      </c>
      <c r="AR250">
        <f t="shared" si="180"/>
        <v>0</v>
      </c>
      <c r="AS250">
        <f t="shared" si="181"/>
        <v>1</v>
      </c>
      <c r="AT250">
        <f t="shared" si="182"/>
        <v>1</v>
      </c>
      <c r="AW250">
        <f t="shared" si="183"/>
        <v>0</v>
      </c>
      <c r="AX250">
        <f t="shared" si="184"/>
        <v>0</v>
      </c>
      <c r="AY250">
        <f t="shared" si="185"/>
        <v>0</v>
      </c>
      <c r="AZ250">
        <f t="shared" si="186"/>
        <v>0</v>
      </c>
      <c r="BA250" t="s">
        <v>137</v>
      </c>
      <c r="BB250" t="s">
        <v>80</v>
      </c>
      <c r="BC250" t="s">
        <v>58</v>
      </c>
      <c r="BD250" t="s">
        <v>51</v>
      </c>
      <c r="BE250" t="s">
        <v>197</v>
      </c>
      <c r="BF250">
        <f t="shared" si="187"/>
        <v>2</v>
      </c>
      <c r="BG250">
        <f t="shared" si="188"/>
        <v>1</v>
      </c>
      <c r="BH250">
        <f t="shared" si="189"/>
        <v>0</v>
      </c>
      <c r="BN250">
        <f t="shared" si="190"/>
        <v>0</v>
      </c>
      <c r="BO250">
        <f t="shared" si="191"/>
        <v>0</v>
      </c>
      <c r="BP250">
        <f t="shared" si="192"/>
        <v>0</v>
      </c>
      <c r="BV250">
        <f t="shared" si="193"/>
        <v>0</v>
      </c>
      <c r="BW250">
        <f t="shared" si="194"/>
        <v>0</v>
      </c>
      <c r="BX250">
        <f t="shared" si="195"/>
        <v>0</v>
      </c>
      <c r="BY250" t="s">
        <v>196</v>
      </c>
      <c r="BZ250" t="s">
        <v>65</v>
      </c>
      <c r="CB250">
        <f t="shared" si="196"/>
        <v>10</v>
      </c>
      <c r="CC250">
        <f t="shared" si="197"/>
        <v>5</v>
      </c>
      <c r="CD250">
        <f t="shared" si="198"/>
        <v>5</v>
      </c>
      <c r="CE250" t="s">
        <v>75</v>
      </c>
      <c r="CF250" t="s">
        <v>65</v>
      </c>
      <c r="CH250">
        <f t="shared" si="199"/>
        <v>10</v>
      </c>
      <c r="CI250">
        <f t="shared" si="200"/>
        <v>5</v>
      </c>
      <c r="CJ250">
        <f t="shared" si="201"/>
        <v>5</v>
      </c>
      <c r="CN250">
        <f t="shared" si="202"/>
        <v>0</v>
      </c>
      <c r="CO250">
        <f t="shared" si="203"/>
        <v>0</v>
      </c>
      <c r="CP250">
        <f t="shared" si="204"/>
        <v>0</v>
      </c>
      <c r="CR250">
        <v>2</v>
      </c>
      <c r="CS250" t="s">
        <v>88</v>
      </c>
      <c r="CT250">
        <f t="shared" si="205"/>
        <v>30</v>
      </c>
      <c r="CU250">
        <f t="shared" si="206"/>
        <v>4</v>
      </c>
      <c r="CV250">
        <f t="shared" si="207"/>
        <v>7</v>
      </c>
      <c r="CW250">
        <f t="shared" si="208"/>
        <v>10</v>
      </c>
      <c r="CX250">
        <f t="shared" si="209"/>
        <v>2</v>
      </c>
      <c r="CY250">
        <f t="shared" si="210"/>
        <v>10</v>
      </c>
      <c r="CZ250">
        <f t="shared" si="211"/>
        <v>5</v>
      </c>
    </row>
    <row r="251" spans="1:104" x14ac:dyDescent="0.3">
      <c r="A251">
        <f t="shared" si="159"/>
        <v>20</v>
      </c>
      <c r="B251">
        <v>3.6</v>
      </c>
      <c r="C251" t="s">
        <v>49</v>
      </c>
      <c r="D251" t="s">
        <v>429</v>
      </c>
      <c r="E251" t="s">
        <v>51</v>
      </c>
      <c r="F251" t="s">
        <v>80</v>
      </c>
      <c r="G251" t="s">
        <v>81</v>
      </c>
      <c r="H251" t="s">
        <v>73</v>
      </c>
      <c r="I251">
        <f t="shared" si="160"/>
        <v>3</v>
      </c>
      <c r="J251">
        <f t="shared" si="161"/>
        <v>3</v>
      </c>
      <c r="K251">
        <f t="shared" si="162"/>
        <v>3</v>
      </c>
      <c r="L251">
        <f t="shared" si="163"/>
        <v>3</v>
      </c>
      <c r="M251">
        <f t="shared" si="164"/>
        <v>3</v>
      </c>
      <c r="N251" t="s">
        <v>372</v>
      </c>
      <c r="O251" t="s">
        <v>59</v>
      </c>
      <c r="P251" t="s">
        <v>80</v>
      </c>
      <c r="Q251" t="s">
        <v>81</v>
      </c>
      <c r="S251">
        <f t="shared" si="165"/>
        <v>0</v>
      </c>
      <c r="T251">
        <f t="shared" si="166"/>
        <v>0</v>
      </c>
      <c r="U251">
        <f t="shared" si="167"/>
        <v>5</v>
      </c>
      <c r="V251">
        <f t="shared" si="168"/>
        <v>5</v>
      </c>
      <c r="W251">
        <f t="shared" si="169"/>
        <v>5</v>
      </c>
      <c r="X251" t="s">
        <v>422</v>
      </c>
      <c r="Y251" t="s">
        <v>51</v>
      </c>
      <c r="Z251" t="s">
        <v>57</v>
      </c>
      <c r="AA251" t="s">
        <v>68</v>
      </c>
      <c r="AB251" t="s">
        <v>73</v>
      </c>
      <c r="AC251">
        <f t="shared" si="170"/>
        <v>3</v>
      </c>
      <c r="AD251">
        <f t="shared" si="171"/>
        <v>3</v>
      </c>
      <c r="AE251">
        <f t="shared" si="172"/>
        <v>3</v>
      </c>
      <c r="AF251">
        <f t="shared" si="173"/>
        <v>3</v>
      </c>
      <c r="AG251">
        <f t="shared" si="174"/>
        <v>3</v>
      </c>
      <c r="AI251" t="s">
        <v>149</v>
      </c>
      <c r="AJ251" t="s">
        <v>55</v>
      </c>
      <c r="AK251">
        <f t="shared" si="175"/>
        <v>4</v>
      </c>
      <c r="AL251">
        <f t="shared" si="176"/>
        <v>3</v>
      </c>
      <c r="AM251">
        <f t="shared" si="177"/>
        <v>2</v>
      </c>
      <c r="AN251">
        <f t="shared" si="178"/>
        <v>1</v>
      </c>
      <c r="AO251" t="s">
        <v>87</v>
      </c>
      <c r="AP251" t="s">
        <v>54</v>
      </c>
      <c r="AQ251">
        <f t="shared" si="179"/>
        <v>3</v>
      </c>
      <c r="AR251">
        <f t="shared" si="180"/>
        <v>0</v>
      </c>
      <c r="AS251">
        <f t="shared" si="181"/>
        <v>1</v>
      </c>
      <c r="AT251">
        <f t="shared" si="182"/>
        <v>1</v>
      </c>
      <c r="AU251" t="s">
        <v>221</v>
      </c>
      <c r="AV251" t="s">
        <v>55</v>
      </c>
      <c r="AW251">
        <f t="shared" si="183"/>
        <v>4</v>
      </c>
      <c r="AX251">
        <f t="shared" si="184"/>
        <v>3</v>
      </c>
      <c r="AY251">
        <f t="shared" si="185"/>
        <v>2</v>
      </c>
      <c r="AZ251">
        <f t="shared" si="186"/>
        <v>2</v>
      </c>
      <c r="BA251" t="s">
        <v>198</v>
      </c>
      <c r="BB251" t="s">
        <v>80</v>
      </c>
      <c r="BC251" t="s">
        <v>58</v>
      </c>
      <c r="BD251" t="s">
        <v>51</v>
      </c>
      <c r="BE251" t="s">
        <v>197</v>
      </c>
      <c r="BF251">
        <f t="shared" si="187"/>
        <v>2</v>
      </c>
      <c r="BG251">
        <f t="shared" si="188"/>
        <v>1</v>
      </c>
      <c r="BH251">
        <f t="shared" si="189"/>
        <v>0</v>
      </c>
      <c r="BN251">
        <f t="shared" si="190"/>
        <v>0</v>
      </c>
      <c r="BO251">
        <f t="shared" si="191"/>
        <v>0</v>
      </c>
      <c r="BP251">
        <f t="shared" si="192"/>
        <v>0</v>
      </c>
      <c r="BV251">
        <f t="shared" si="193"/>
        <v>0</v>
      </c>
      <c r="BW251">
        <f t="shared" si="194"/>
        <v>0</v>
      </c>
      <c r="BX251">
        <f t="shared" si="195"/>
        <v>0</v>
      </c>
      <c r="BY251" t="s">
        <v>212</v>
      </c>
      <c r="BZ251" t="s">
        <v>129</v>
      </c>
      <c r="CB251">
        <f t="shared" si="196"/>
        <v>10</v>
      </c>
      <c r="CC251">
        <f t="shared" si="197"/>
        <v>10</v>
      </c>
      <c r="CD251">
        <f t="shared" si="198"/>
        <v>5</v>
      </c>
      <c r="CE251" t="s">
        <v>457</v>
      </c>
      <c r="CF251" t="s">
        <v>129</v>
      </c>
      <c r="CH251">
        <f t="shared" si="199"/>
        <v>10</v>
      </c>
      <c r="CI251">
        <f t="shared" si="200"/>
        <v>10</v>
      </c>
      <c r="CJ251">
        <f t="shared" si="201"/>
        <v>5</v>
      </c>
      <c r="CK251" t="s">
        <v>458</v>
      </c>
      <c r="CL251" t="s">
        <v>65</v>
      </c>
      <c r="CN251">
        <f t="shared" si="202"/>
        <v>10</v>
      </c>
      <c r="CO251">
        <f t="shared" si="203"/>
        <v>5</v>
      </c>
      <c r="CP251">
        <f t="shared" si="204"/>
        <v>5</v>
      </c>
      <c r="CR251">
        <v>6</v>
      </c>
      <c r="CS251" t="s">
        <v>61</v>
      </c>
      <c r="CT251">
        <f t="shared" si="205"/>
        <v>50</v>
      </c>
      <c r="CU251">
        <f t="shared" si="206"/>
        <v>13</v>
      </c>
      <c r="CV251">
        <f t="shared" si="207"/>
        <v>11</v>
      </c>
      <c r="CW251">
        <f t="shared" si="208"/>
        <v>36</v>
      </c>
      <c r="CX251">
        <f t="shared" si="209"/>
        <v>15</v>
      </c>
      <c r="CY251">
        <f t="shared" si="210"/>
        <v>26</v>
      </c>
      <c r="CZ251">
        <f t="shared" si="211"/>
        <v>13</v>
      </c>
    </row>
    <row r="252" spans="1:104" x14ac:dyDescent="0.3">
      <c r="A252">
        <f t="shared" si="159"/>
        <v>10</v>
      </c>
      <c r="B252">
        <v>2.4</v>
      </c>
      <c r="C252" t="s">
        <v>62</v>
      </c>
      <c r="I252">
        <f t="shared" si="160"/>
        <v>0</v>
      </c>
      <c r="J252">
        <f t="shared" si="161"/>
        <v>0</v>
      </c>
      <c r="K252">
        <f t="shared" si="162"/>
        <v>0</v>
      </c>
      <c r="L252">
        <f t="shared" si="163"/>
        <v>0</v>
      </c>
      <c r="M252">
        <f t="shared" si="164"/>
        <v>0</v>
      </c>
      <c r="S252">
        <f t="shared" si="165"/>
        <v>0</v>
      </c>
      <c r="T252">
        <f t="shared" si="166"/>
        <v>0</v>
      </c>
      <c r="U252">
        <f t="shared" si="167"/>
        <v>0</v>
      </c>
      <c r="V252">
        <f t="shared" si="168"/>
        <v>0</v>
      </c>
      <c r="W252">
        <f t="shared" si="169"/>
        <v>0</v>
      </c>
      <c r="AC252">
        <f t="shared" si="170"/>
        <v>0</v>
      </c>
      <c r="AD252">
        <f t="shared" si="171"/>
        <v>0</v>
      </c>
      <c r="AE252">
        <f t="shared" si="172"/>
        <v>0</v>
      </c>
      <c r="AF252">
        <f t="shared" si="173"/>
        <v>0</v>
      </c>
      <c r="AG252">
        <f t="shared" si="174"/>
        <v>0</v>
      </c>
      <c r="AI252" t="s">
        <v>221</v>
      </c>
      <c r="AJ252" t="s">
        <v>55</v>
      </c>
      <c r="AK252">
        <f t="shared" si="175"/>
        <v>4</v>
      </c>
      <c r="AL252">
        <f t="shared" si="176"/>
        <v>3</v>
      </c>
      <c r="AM252">
        <f t="shared" si="177"/>
        <v>2</v>
      </c>
      <c r="AN252">
        <f t="shared" si="178"/>
        <v>1</v>
      </c>
      <c r="AO252" t="s">
        <v>164</v>
      </c>
      <c r="AP252" t="s">
        <v>54</v>
      </c>
      <c r="AQ252">
        <f t="shared" si="179"/>
        <v>3</v>
      </c>
      <c r="AR252">
        <f t="shared" si="180"/>
        <v>0</v>
      </c>
      <c r="AS252">
        <f t="shared" si="181"/>
        <v>1</v>
      </c>
      <c r="AT252">
        <f t="shared" si="182"/>
        <v>1</v>
      </c>
      <c r="AW252">
        <f t="shared" si="183"/>
        <v>0</v>
      </c>
      <c r="AX252">
        <f t="shared" si="184"/>
        <v>0</v>
      </c>
      <c r="AY252">
        <f t="shared" si="185"/>
        <v>0</v>
      </c>
      <c r="AZ252">
        <f t="shared" si="186"/>
        <v>0</v>
      </c>
      <c r="BA252" t="s">
        <v>201</v>
      </c>
      <c r="BB252" t="s">
        <v>80</v>
      </c>
      <c r="BC252" t="s">
        <v>81</v>
      </c>
      <c r="BD252" t="s">
        <v>59</v>
      </c>
      <c r="BF252">
        <f t="shared" si="187"/>
        <v>0</v>
      </c>
      <c r="BG252">
        <f t="shared" si="188"/>
        <v>0</v>
      </c>
      <c r="BH252" t="b">
        <f t="shared" si="189"/>
        <v>0</v>
      </c>
      <c r="BN252">
        <f t="shared" si="190"/>
        <v>0</v>
      </c>
      <c r="BO252">
        <f t="shared" si="191"/>
        <v>0</v>
      </c>
      <c r="BP252">
        <f t="shared" si="192"/>
        <v>0</v>
      </c>
      <c r="BV252">
        <f t="shared" si="193"/>
        <v>0</v>
      </c>
      <c r="BW252">
        <f t="shared" si="194"/>
        <v>0</v>
      </c>
      <c r="BX252">
        <f t="shared" si="195"/>
        <v>0</v>
      </c>
      <c r="BY252" t="s">
        <v>75</v>
      </c>
      <c r="BZ252" t="s">
        <v>129</v>
      </c>
      <c r="CB252">
        <f t="shared" si="196"/>
        <v>10</v>
      </c>
      <c r="CC252">
        <f t="shared" si="197"/>
        <v>10</v>
      </c>
      <c r="CD252">
        <f t="shared" si="198"/>
        <v>5</v>
      </c>
      <c r="CE252" t="s">
        <v>459</v>
      </c>
      <c r="CF252" t="s">
        <v>65</v>
      </c>
      <c r="CH252">
        <f t="shared" si="199"/>
        <v>10</v>
      </c>
      <c r="CI252">
        <f t="shared" si="200"/>
        <v>5</v>
      </c>
      <c r="CJ252">
        <f t="shared" si="201"/>
        <v>5</v>
      </c>
      <c r="CN252">
        <f t="shared" si="202"/>
        <v>0</v>
      </c>
      <c r="CO252">
        <f t="shared" si="203"/>
        <v>0</v>
      </c>
      <c r="CP252">
        <f t="shared" si="204"/>
        <v>0</v>
      </c>
      <c r="CR252">
        <v>2</v>
      </c>
      <c r="CS252" t="s">
        <v>88</v>
      </c>
      <c r="CT252">
        <f t="shared" si="205"/>
        <v>30</v>
      </c>
      <c r="CU252">
        <f t="shared" si="206"/>
        <v>3</v>
      </c>
      <c r="CV252">
        <f t="shared" si="207"/>
        <v>7</v>
      </c>
      <c r="CW252">
        <f t="shared" si="208"/>
        <v>15</v>
      </c>
      <c r="CX252">
        <f t="shared" si="209"/>
        <v>2</v>
      </c>
      <c r="CY252">
        <f t="shared" si="210"/>
        <v>10</v>
      </c>
      <c r="CZ252">
        <f t="shared" si="211"/>
        <v>3</v>
      </c>
    </row>
    <row r="253" spans="1:104" x14ac:dyDescent="0.3">
      <c r="A253">
        <f t="shared" si="159"/>
        <v>25</v>
      </c>
      <c r="B253">
        <v>3.8</v>
      </c>
      <c r="C253" t="s">
        <v>49</v>
      </c>
      <c r="D253" t="s">
        <v>372</v>
      </c>
      <c r="E253" t="s">
        <v>51</v>
      </c>
      <c r="F253" t="s">
        <v>57</v>
      </c>
      <c r="G253" t="s">
        <v>68</v>
      </c>
      <c r="H253" t="s">
        <v>73</v>
      </c>
      <c r="I253">
        <f t="shared" si="160"/>
        <v>3</v>
      </c>
      <c r="J253">
        <f t="shared" si="161"/>
        <v>3</v>
      </c>
      <c r="K253">
        <f t="shared" si="162"/>
        <v>3</v>
      </c>
      <c r="L253">
        <f t="shared" si="163"/>
        <v>3</v>
      </c>
      <c r="M253">
        <f t="shared" si="164"/>
        <v>3</v>
      </c>
      <c r="N253" t="s">
        <v>101</v>
      </c>
      <c r="O253" t="s">
        <v>59</v>
      </c>
      <c r="P253" t="s">
        <v>80</v>
      </c>
      <c r="Q253" t="s">
        <v>81</v>
      </c>
      <c r="S253">
        <f t="shared" si="165"/>
        <v>0</v>
      </c>
      <c r="T253">
        <f t="shared" si="166"/>
        <v>0</v>
      </c>
      <c r="U253">
        <f t="shared" si="167"/>
        <v>5</v>
      </c>
      <c r="V253">
        <f t="shared" si="168"/>
        <v>5</v>
      </c>
      <c r="W253">
        <f t="shared" si="169"/>
        <v>5</v>
      </c>
      <c r="AC253">
        <f t="shared" si="170"/>
        <v>0</v>
      </c>
      <c r="AD253">
        <f t="shared" si="171"/>
        <v>0</v>
      </c>
      <c r="AE253">
        <f t="shared" si="172"/>
        <v>0</v>
      </c>
      <c r="AF253">
        <f t="shared" si="173"/>
        <v>0</v>
      </c>
      <c r="AG253">
        <f t="shared" si="174"/>
        <v>0</v>
      </c>
      <c r="AI253" t="s">
        <v>149</v>
      </c>
      <c r="AJ253" t="s">
        <v>55</v>
      </c>
      <c r="AK253">
        <f t="shared" si="175"/>
        <v>4</v>
      </c>
      <c r="AL253">
        <f t="shared" si="176"/>
        <v>3</v>
      </c>
      <c r="AM253">
        <f t="shared" si="177"/>
        <v>2</v>
      </c>
      <c r="AN253">
        <f t="shared" si="178"/>
        <v>1</v>
      </c>
      <c r="AO253" t="s">
        <v>164</v>
      </c>
      <c r="AP253" t="s">
        <v>55</v>
      </c>
      <c r="AQ253">
        <f t="shared" si="179"/>
        <v>4</v>
      </c>
      <c r="AR253">
        <f t="shared" si="180"/>
        <v>3</v>
      </c>
      <c r="AS253">
        <f t="shared" si="181"/>
        <v>2</v>
      </c>
      <c r="AT253">
        <f t="shared" si="182"/>
        <v>2</v>
      </c>
      <c r="AW253">
        <f t="shared" si="183"/>
        <v>0</v>
      </c>
      <c r="AX253">
        <f t="shared" si="184"/>
        <v>0</v>
      </c>
      <c r="AY253">
        <f t="shared" si="185"/>
        <v>0</v>
      </c>
      <c r="AZ253">
        <f t="shared" si="186"/>
        <v>0</v>
      </c>
      <c r="BA253" t="s">
        <v>198</v>
      </c>
      <c r="BB253" t="s">
        <v>80</v>
      </c>
      <c r="BC253" t="s">
        <v>81</v>
      </c>
      <c r="BD253" t="s">
        <v>51</v>
      </c>
      <c r="BE253" t="s">
        <v>54</v>
      </c>
      <c r="BF253">
        <f t="shared" si="187"/>
        <v>4</v>
      </c>
      <c r="BG253">
        <f t="shared" si="188"/>
        <v>0</v>
      </c>
      <c r="BH253">
        <f t="shared" si="189"/>
        <v>0</v>
      </c>
      <c r="BN253">
        <f t="shared" si="190"/>
        <v>0</v>
      </c>
      <c r="BO253">
        <f t="shared" si="191"/>
        <v>0</v>
      </c>
      <c r="BP253">
        <f t="shared" si="192"/>
        <v>0</v>
      </c>
      <c r="BV253">
        <f t="shared" si="193"/>
        <v>0</v>
      </c>
      <c r="BW253">
        <f t="shared" si="194"/>
        <v>0</v>
      </c>
      <c r="BX253">
        <f t="shared" si="195"/>
        <v>0</v>
      </c>
      <c r="BY253" t="s">
        <v>364</v>
      </c>
      <c r="BZ253" t="s">
        <v>129</v>
      </c>
      <c r="CB253">
        <f t="shared" si="196"/>
        <v>10</v>
      </c>
      <c r="CC253">
        <f t="shared" si="197"/>
        <v>10</v>
      </c>
      <c r="CD253">
        <f t="shared" si="198"/>
        <v>5</v>
      </c>
      <c r="CE253" t="s">
        <v>389</v>
      </c>
      <c r="CF253" t="s">
        <v>129</v>
      </c>
      <c r="CH253">
        <f t="shared" si="199"/>
        <v>10</v>
      </c>
      <c r="CI253">
        <f t="shared" si="200"/>
        <v>10</v>
      </c>
      <c r="CJ253">
        <f t="shared" si="201"/>
        <v>0</v>
      </c>
      <c r="CK253" t="s">
        <v>167</v>
      </c>
      <c r="CL253" t="s">
        <v>65</v>
      </c>
      <c r="CN253">
        <f t="shared" si="202"/>
        <v>10</v>
      </c>
      <c r="CO253">
        <f t="shared" si="203"/>
        <v>5</v>
      </c>
      <c r="CP253">
        <f t="shared" si="204"/>
        <v>5</v>
      </c>
      <c r="CR253">
        <v>7</v>
      </c>
      <c r="CS253" t="s">
        <v>61</v>
      </c>
      <c r="CT253">
        <f t="shared" si="205"/>
        <v>55</v>
      </c>
      <c r="CU253">
        <f t="shared" si="206"/>
        <v>9</v>
      </c>
      <c r="CV253">
        <f t="shared" si="207"/>
        <v>8</v>
      </c>
      <c r="CW253">
        <f t="shared" si="208"/>
        <v>33</v>
      </c>
      <c r="CX253">
        <f t="shared" si="209"/>
        <v>11</v>
      </c>
      <c r="CY253">
        <f t="shared" si="210"/>
        <v>18</v>
      </c>
      <c r="CZ253">
        <f t="shared" si="211"/>
        <v>11</v>
      </c>
    </row>
    <row r="254" spans="1:104" x14ac:dyDescent="0.3">
      <c r="A254">
        <f t="shared" si="159"/>
        <v>10</v>
      </c>
      <c r="B254">
        <v>2.5</v>
      </c>
      <c r="C254" t="s">
        <v>62</v>
      </c>
      <c r="I254">
        <f t="shared" si="160"/>
        <v>0</v>
      </c>
      <c r="J254">
        <f t="shared" si="161"/>
        <v>0</v>
      </c>
      <c r="K254">
        <f t="shared" si="162"/>
        <v>0</v>
      </c>
      <c r="L254">
        <f t="shared" si="163"/>
        <v>0</v>
      </c>
      <c r="M254">
        <f t="shared" si="164"/>
        <v>0</v>
      </c>
      <c r="S254">
        <f t="shared" si="165"/>
        <v>0</v>
      </c>
      <c r="T254">
        <f t="shared" si="166"/>
        <v>0</v>
      </c>
      <c r="U254">
        <f t="shared" si="167"/>
        <v>0</v>
      </c>
      <c r="V254">
        <f t="shared" si="168"/>
        <v>0</v>
      </c>
      <c r="W254">
        <f t="shared" si="169"/>
        <v>0</v>
      </c>
      <c r="AC254">
        <f t="shared" si="170"/>
        <v>0</v>
      </c>
      <c r="AD254">
        <f t="shared" si="171"/>
        <v>0</v>
      </c>
      <c r="AE254">
        <f t="shared" si="172"/>
        <v>0</v>
      </c>
      <c r="AF254">
        <f t="shared" si="173"/>
        <v>0</v>
      </c>
      <c r="AG254">
        <f t="shared" si="174"/>
        <v>0</v>
      </c>
      <c r="AI254" t="s">
        <v>221</v>
      </c>
      <c r="AJ254" t="s">
        <v>55</v>
      </c>
      <c r="AK254">
        <f t="shared" si="175"/>
        <v>4</v>
      </c>
      <c r="AL254">
        <f t="shared" si="176"/>
        <v>3</v>
      </c>
      <c r="AM254">
        <f t="shared" si="177"/>
        <v>2</v>
      </c>
      <c r="AN254">
        <f t="shared" si="178"/>
        <v>1</v>
      </c>
      <c r="AQ254">
        <f t="shared" si="179"/>
        <v>0</v>
      </c>
      <c r="AR254">
        <f t="shared" si="180"/>
        <v>0</v>
      </c>
      <c r="AS254">
        <f t="shared" si="181"/>
        <v>0</v>
      </c>
      <c r="AT254">
        <f t="shared" si="182"/>
        <v>0</v>
      </c>
      <c r="AW254">
        <f t="shared" si="183"/>
        <v>0</v>
      </c>
      <c r="AX254">
        <f t="shared" si="184"/>
        <v>0</v>
      </c>
      <c r="AY254">
        <f t="shared" si="185"/>
        <v>0</v>
      </c>
      <c r="AZ254">
        <f t="shared" si="186"/>
        <v>0</v>
      </c>
      <c r="BA254" t="s">
        <v>95</v>
      </c>
      <c r="BB254" t="s">
        <v>80</v>
      </c>
      <c r="BC254" t="s">
        <v>81</v>
      </c>
      <c r="BE254" t="s">
        <v>54</v>
      </c>
      <c r="BF254">
        <f t="shared" si="187"/>
        <v>0</v>
      </c>
      <c r="BG254">
        <f t="shared" si="188"/>
        <v>0</v>
      </c>
      <c r="BH254" t="b">
        <f t="shared" si="189"/>
        <v>0</v>
      </c>
      <c r="BN254">
        <f t="shared" si="190"/>
        <v>0</v>
      </c>
      <c r="BO254">
        <f t="shared" si="191"/>
        <v>0</v>
      </c>
      <c r="BP254">
        <f t="shared" si="192"/>
        <v>0</v>
      </c>
      <c r="BV254">
        <f t="shared" si="193"/>
        <v>0</v>
      </c>
      <c r="BW254">
        <f t="shared" si="194"/>
        <v>0</v>
      </c>
      <c r="BX254">
        <f t="shared" si="195"/>
        <v>0</v>
      </c>
      <c r="BY254" t="s">
        <v>460</v>
      </c>
      <c r="BZ254" t="s">
        <v>65</v>
      </c>
      <c r="CB254">
        <f t="shared" si="196"/>
        <v>10</v>
      </c>
      <c r="CC254">
        <f t="shared" si="197"/>
        <v>5</v>
      </c>
      <c r="CD254">
        <f t="shared" si="198"/>
        <v>5</v>
      </c>
      <c r="CH254">
        <f t="shared" si="199"/>
        <v>0</v>
      </c>
      <c r="CI254">
        <f t="shared" si="200"/>
        <v>0</v>
      </c>
      <c r="CJ254">
        <f t="shared" si="201"/>
        <v>0</v>
      </c>
      <c r="CN254">
        <f t="shared" si="202"/>
        <v>0</v>
      </c>
      <c r="CO254">
        <f t="shared" si="203"/>
        <v>0</v>
      </c>
      <c r="CP254">
        <f t="shared" si="204"/>
        <v>0</v>
      </c>
      <c r="CR254">
        <v>2</v>
      </c>
      <c r="CS254" t="s">
        <v>88</v>
      </c>
      <c r="CT254">
        <f t="shared" si="205"/>
        <v>20</v>
      </c>
      <c r="CU254">
        <f t="shared" si="206"/>
        <v>3</v>
      </c>
      <c r="CV254">
        <f t="shared" si="207"/>
        <v>4</v>
      </c>
      <c r="CW254">
        <f t="shared" si="208"/>
        <v>5</v>
      </c>
      <c r="CX254">
        <f t="shared" si="209"/>
        <v>1</v>
      </c>
      <c r="CY254">
        <f t="shared" si="210"/>
        <v>5</v>
      </c>
      <c r="CZ254">
        <f t="shared" si="211"/>
        <v>2</v>
      </c>
    </row>
    <row r="255" spans="1:104" x14ac:dyDescent="0.3">
      <c r="A255">
        <f t="shared" si="159"/>
        <v>10</v>
      </c>
      <c r="B255">
        <v>2.5</v>
      </c>
      <c r="C255" t="s">
        <v>62</v>
      </c>
      <c r="I255">
        <f t="shared" si="160"/>
        <v>0</v>
      </c>
      <c r="J255">
        <f t="shared" si="161"/>
        <v>0</v>
      </c>
      <c r="K255">
        <f t="shared" si="162"/>
        <v>0</v>
      </c>
      <c r="L255">
        <f t="shared" si="163"/>
        <v>0</v>
      </c>
      <c r="M255">
        <f t="shared" si="164"/>
        <v>0</v>
      </c>
      <c r="S255">
        <f t="shared" si="165"/>
        <v>0</v>
      </c>
      <c r="T255">
        <f t="shared" si="166"/>
        <v>0</v>
      </c>
      <c r="U255">
        <f t="shared" si="167"/>
        <v>0</v>
      </c>
      <c r="V255">
        <f t="shared" si="168"/>
        <v>0</v>
      </c>
      <c r="W255">
        <f t="shared" si="169"/>
        <v>0</v>
      </c>
      <c r="AC255">
        <f t="shared" si="170"/>
        <v>0</v>
      </c>
      <c r="AD255">
        <f t="shared" si="171"/>
        <v>0</v>
      </c>
      <c r="AE255">
        <f t="shared" si="172"/>
        <v>0</v>
      </c>
      <c r="AF255">
        <f t="shared" si="173"/>
        <v>0</v>
      </c>
      <c r="AG255">
        <f t="shared" si="174"/>
        <v>0</v>
      </c>
      <c r="AI255" t="s">
        <v>425</v>
      </c>
      <c r="AJ255" t="s">
        <v>55</v>
      </c>
      <c r="AK255">
        <f t="shared" si="175"/>
        <v>4</v>
      </c>
      <c r="AL255">
        <f t="shared" si="176"/>
        <v>3</v>
      </c>
      <c r="AM255">
        <f t="shared" si="177"/>
        <v>2</v>
      </c>
      <c r="AN255">
        <f t="shared" si="178"/>
        <v>1</v>
      </c>
      <c r="AQ255">
        <f t="shared" si="179"/>
        <v>0</v>
      </c>
      <c r="AR255">
        <f t="shared" si="180"/>
        <v>0</v>
      </c>
      <c r="AS255">
        <f t="shared" si="181"/>
        <v>0</v>
      </c>
      <c r="AT255">
        <f t="shared" si="182"/>
        <v>0</v>
      </c>
      <c r="AW255">
        <f t="shared" si="183"/>
        <v>0</v>
      </c>
      <c r="AX255">
        <f t="shared" si="184"/>
        <v>0</v>
      </c>
      <c r="AY255">
        <f t="shared" si="185"/>
        <v>0</v>
      </c>
      <c r="AZ255">
        <f t="shared" si="186"/>
        <v>0</v>
      </c>
      <c r="BA255" t="s">
        <v>137</v>
      </c>
      <c r="BB255" t="s">
        <v>80</v>
      </c>
      <c r="BC255" t="s">
        <v>58</v>
      </c>
      <c r="BD255" t="s">
        <v>51</v>
      </c>
      <c r="BE255" t="s">
        <v>197</v>
      </c>
      <c r="BF255">
        <f t="shared" si="187"/>
        <v>2</v>
      </c>
      <c r="BG255">
        <f t="shared" si="188"/>
        <v>1</v>
      </c>
      <c r="BH255">
        <f t="shared" si="189"/>
        <v>0</v>
      </c>
      <c r="BN255">
        <f t="shared" si="190"/>
        <v>0</v>
      </c>
      <c r="BO255">
        <f t="shared" si="191"/>
        <v>0</v>
      </c>
      <c r="BP255">
        <f t="shared" si="192"/>
        <v>0</v>
      </c>
      <c r="BV255">
        <f t="shared" si="193"/>
        <v>0</v>
      </c>
      <c r="BW255">
        <f t="shared" si="194"/>
        <v>0</v>
      </c>
      <c r="BX255">
        <f t="shared" si="195"/>
        <v>0</v>
      </c>
      <c r="BY255" t="s">
        <v>75</v>
      </c>
      <c r="BZ255" t="s">
        <v>65</v>
      </c>
      <c r="CB255">
        <f t="shared" si="196"/>
        <v>10</v>
      </c>
      <c r="CC255">
        <f t="shared" si="197"/>
        <v>5</v>
      </c>
      <c r="CD255">
        <f t="shared" si="198"/>
        <v>5</v>
      </c>
      <c r="CH255">
        <f t="shared" si="199"/>
        <v>0</v>
      </c>
      <c r="CI255">
        <f t="shared" si="200"/>
        <v>0</v>
      </c>
      <c r="CJ255">
        <f t="shared" si="201"/>
        <v>0</v>
      </c>
      <c r="CN255">
        <f t="shared" si="202"/>
        <v>0</v>
      </c>
      <c r="CO255">
        <f t="shared" si="203"/>
        <v>0</v>
      </c>
      <c r="CP255">
        <f t="shared" si="204"/>
        <v>0</v>
      </c>
      <c r="CR255">
        <v>2</v>
      </c>
      <c r="CS255" t="s">
        <v>88</v>
      </c>
      <c r="CT255">
        <f t="shared" si="205"/>
        <v>20</v>
      </c>
      <c r="CU255">
        <f t="shared" si="206"/>
        <v>4</v>
      </c>
      <c r="CV255">
        <f t="shared" si="207"/>
        <v>4</v>
      </c>
      <c r="CW255">
        <f t="shared" si="208"/>
        <v>5</v>
      </c>
      <c r="CX255">
        <f t="shared" si="209"/>
        <v>1</v>
      </c>
      <c r="CY255">
        <f t="shared" si="210"/>
        <v>5</v>
      </c>
      <c r="CZ255">
        <f t="shared" si="211"/>
        <v>4</v>
      </c>
    </row>
    <row r="256" spans="1:104" x14ac:dyDescent="0.3">
      <c r="A256">
        <f t="shared" si="159"/>
        <v>10</v>
      </c>
      <c r="B256">
        <v>2.5</v>
      </c>
      <c r="C256" t="s">
        <v>62</v>
      </c>
      <c r="I256">
        <f t="shared" si="160"/>
        <v>0</v>
      </c>
      <c r="J256">
        <f t="shared" si="161"/>
        <v>0</v>
      </c>
      <c r="K256">
        <f t="shared" si="162"/>
        <v>0</v>
      </c>
      <c r="L256">
        <f t="shared" si="163"/>
        <v>0</v>
      </c>
      <c r="M256">
        <f t="shared" si="164"/>
        <v>0</v>
      </c>
      <c r="S256">
        <f t="shared" si="165"/>
        <v>0</v>
      </c>
      <c r="T256">
        <f t="shared" si="166"/>
        <v>0</v>
      </c>
      <c r="U256">
        <f t="shared" si="167"/>
        <v>0</v>
      </c>
      <c r="V256">
        <f t="shared" si="168"/>
        <v>0</v>
      </c>
      <c r="W256">
        <f t="shared" si="169"/>
        <v>0</v>
      </c>
      <c r="AC256">
        <f t="shared" si="170"/>
        <v>0</v>
      </c>
      <c r="AD256">
        <f t="shared" si="171"/>
        <v>0</v>
      </c>
      <c r="AE256">
        <f t="shared" si="172"/>
        <v>0</v>
      </c>
      <c r="AF256">
        <f t="shared" si="173"/>
        <v>0</v>
      </c>
      <c r="AG256">
        <f t="shared" si="174"/>
        <v>0</v>
      </c>
      <c r="AI256" t="s">
        <v>164</v>
      </c>
      <c r="AJ256" t="s">
        <v>55</v>
      </c>
      <c r="AK256">
        <f t="shared" si="175"/>
        <v>4</v>
      </c>
      <c r="AL256">
        <f t="shared" si="176"/>
        <v>3</v>
      </c>
      <c r="AM256">
        <f t="shared" si="177"/>
        <v>2</v>
      </c>
      <c r="AN256">
        <f t="shared" si="178"/>
        <v>1</v>
      </c>
      <c r="AQ256">
        <f t="shared" si="179"/>
        <v>0</v>
      </c>
      <c r="AR256">
        <f t="shared" si="180"/>
        <v>0</v>
      </c>
      <c r="AS256">
        <f t="shared" si="181"/>
        <v>0</v>
      </c>
      <c r="AT256">
        <f t="shared" si="182"/>
        <v>0</v>
      </c>
      <c r="AW256">
        <f t="shared" si="183"/>
        <v>0</v>
      </c>
      <c r="AX256">
        <f t="shared" si="184"/>
        <v>0</v>
      </c>
      <c r="AY256">
        <f t="shared" si="185"/>
        <v>0</v>
      </c>
      <c r="AZ256">
        <f t="shared" si="186"/>
        <v>0</v>
      </c>
      <c r="BA256" t="s">
        <v>70</v>
      </c>
      <c r="BB256" t="s">
        <v>80</v>
      </c>
      <c r="BC256" t="s">
        <v>81</v>
      </c>
      <c r="BD256" t="s">
        <v>51</v>
      </c>
      <c r="BE256" t="s">
        <v>54</v>
      </c>
      <c r="BF256">
        <f t="shared" si="187"/>
        <v>4</v>
      </c>
      <c r="BG256">
        <f t="shared" si="188"/>
        <v>0</v>
      </c>
      <c r="BH256">
        <f t="shared" si="189"/>
        <v>0</v>
      </c>
      <c r="BN256">
        <f t="shared" si="190"/>
        <v>0</v>
      </c>
      <c r="BO256">
        <f t="shared" si="191"/>
        <v>0</v>
      </c>
      <c r="BP256">
        <f t="shared" si="192"/>
        <v>0</v>
      </c>
      <c r="BV256">
        <f t="shared" si="193"/>
        <v>0</v>
      </c>
      <c r="BW256">
        <f t="shared" si="194"/>
        <v>0</v>
      </c>
      <c r="BX256">
        <f t="shared" si="195"/>
        <v>0</v>
      </c>
      <c r="BY256" t="s">
        <v>75</v>
      </c>
      <c r="BZ256" t="s">
        <v>65</v>
      </c>
      <c r="CB256">
        <f t="shared" si="196"/>
        <v>10</v>
      </c>
      <c r="CC256">
        <f t="shared" si="197"/>
        <v>5</v>
      </c>
      <c r="CD256">
        <f t="shared" si="198"/>
        <v>5</v>
      </c>
      <c r="CH256">
        <f t="shared" si="199"/>
        <v>0</v>
      </c>
      <c r="CI256">
        <f t="shared" si="200"/>
        <v>0</v>
      </c>
      <c r="CJ256">
        <f t="shared" si="201"/>
        <v>0</v>
      </c>
      <c r="CN256">
        <f t="shared" si="202"/>
        <v>0</v>
      </c>
      <c r="CO256">
        <f t="shared" si="203"/>
        <v>0</v>
      </c>
      <c r="CP256">
        <f t="shared" si="204"/>
        <v>0</v>
      </c>
      <c r="CR256">
        <v>2</v>
      </c>
      <c r="CS256" t="s">
        <v>88</v>
      </c>
      <c r="CT256">
        <f t="shared" si="205"/>
        <v>20</v>
      </c>
      <c r="CU256">
        <f t="shared" si="206"/>
        <v>3</v>
      </c>
      <c r="CV256">
        <f t="shared" si="207"/>
        <v>4</v>
      </c>
      <c r="CW256">
        <f t="shared" si="208"/>
        <v>5</v>
      </c>
      <c r="CX256">
        <f t="shared" si="209"/>
        <v>1</v>
      </c>
      <c r="CY256">
        <f t="shared" si="210"/>
        <v>5</v>
      </c>
      <c r="CZ256">
        <f t="shared" si="211"/>
        <v>6</v>
      </c>
    </row>
    <row r="257" spans="1:104" x14ac:dyDescent="0.3">
      <c r="A257">
        <f t="shared" si="159"/>
        <v>10</v>
      </c>
      <c r="B257">
        <v>2.5</v>
      </c>
      <c r="C257" t="s">
        <v>62</v>
      </c>
      <c r="I257">
        <f t="shared" si="160"/>
        <v>0</v>
      </c>
      <c r="J257">
        <f t="shared" si="161"/>
        <v>0</v>
      </c>
      <c r="K257">
        <f t="shared" si="162"/>
        <v>0</v>
      </c>
      <c r="L257">
        <f t="shared" si="163"/>
        <v>0</v>
      </c>
      <c r="M257">
        <f t="shared" si="164"/>
        <v>0</v>
      </c>
      <c r="S257">
        <f t="shared" si="165"/>
        <v>0</v>
      </c>
      <c r="T257">
        <f t="shared" si="166"/>
        <v>0</v>
      </c>
      <c r="U257">
        <f t="shared" si="167"/>
        <v>0</v>
      </c>
      <c r="V257">
        <f t="shared" si="168"/>
        <v>0</v>
      </c>
      <c r="W257">
        <f t="shared" si="169"/>
        <v>0</v>
      </c>
      <c r="AC257">
        <f t="shared" si="170"/>
        <v>0</v>
      </c>
      <c r="AD257">
        <f t="shared" si="171"/>
        <v>0</v>
      </c>
      <c r="AE257">
        <f t="shared" si="172"/>
        <v>0</v>
      </c>
      <c r="AF257">
        <f t="shared" si="173"/>
        <v>0</v>
      </c>
      <c r="AG257">
        <f t="shared" si="174"/>
        <v>0</v>
      </c>
      <c r="AI257" t="s">
        <v>221</v>
      </c>
      <c r="AJ257" t="s">
        <v>93</v>
      </c>
      <c r="AK257">
        <f t="shared" si="175"/>
        <v>5</v>
      </c>
      <c r="AL257">
        <f t="shared" si="176"/>
        <v>5</v>
      </c>
      <c r="AM257">
        <f t="shared" si="177"/>
        <v>3</v>
      </c>
      <c r="AN257">
        <f t="shared" si="178"/>
        <v>2</v>
      </c>
      <c r="AQ257">
        <f t="shared" si="179"/>
        <v>0</v>
      </c>
      <c r="AR257">
        <f t="shared" si="180"/>
        <v>0</v>
      </c>
      <c r="AS257">
        <f t="shared" si="181"/>
        <v>0</v>
      </c>
      <c r="AT257">
        <f t="shared" si="182"/>
        <v>0</v>
      </c>
      <c r="AW257">
        <f t="shared" si="183"/>
        <v>0</v>
      </c>
      <c r="AX257">
        <f t="shared" si="184"/>
        <v>0</v>
      </c>
      <c r="AY257">
        <f t="shared" si="185"/>
        <v>0</v>
      </c>
      <c r="AZ257">
        <f t="shared" si="186"/>
        <v>0</v>
      </c>
      <c r="BA257" t="s">
        <v>200</v>
      </c>
      <c r="BB257" t="s">
        <v>80</v>
      </c>
      <c r="BC257" t="s">
        <v>58</v>
      </c>
      <c r="BD257" t="s">
        <v>51</v>
      </c>
      <c r="BE257" t="s">
        <v>69</v>
      </c>
      <c r="BF257">
        <f t="shared" si="187"/>
        <v>1</v>
      </c>
      <c r="BG257">
        <f t="shared" si="188"/>
        <v>2</v>
      </c>
      <c r="BH257">
        <f t="shared" si="189"/>
        <v>0</v>
      </c>
      <c r="BN257">
        <f t="shared" si="190"/>
        <v>0</v>
      </c>
      <c r="BO257">
        <f t="shared" si="191"/>
        <v>0</v>
      </c>
      <c r="BP257">
        <f t="shared" si="192"/>
        <v>0</v>
      </c>
      <c r="BV257">
        <f t="shared" si="193"/>
        <v>0</v>
      </c>
      <c r="BW257">
        <f t="shared" si="194"/>
        <v>0</v>
      </c>
      <c r="BX257">
        <f t="shared" si="195"/>
        <v>0</v>
      </c>
      <c r="BY257" t="s">
        <v>75</v>
      </c>
      <c r="BZ257" t="s">
        <v>65</v>
      </c>
      <c r="CB257">
        <f t="shared" si="196"/>
        <v>10</v>
      </c>
      <c r="CC257">
        <f t="shared" si="197"/>
        <v>5</v>
      </c>
      <c r="CD257">
        <f t="shared" si="198"/>
        <v>5</v>
      </c>
      <c r="CH257">
        <f t="shared" si="199"/>
        <v>0</v>
      </c>
      <c r="CI257">
        <f t="shared" si="200"/>
        <v>0</v>
      </c>
      <c r="CJ257">
        <f t="shared" si="201"/>
        <v>5</v>
      </c>
      <c r="CN257">
        <f t="shared" si="202"/>
        <v>0</v>
      </c>
      <c r="CO257">
        <f t="shared" si="203"/>
        <v>0</v>
      </c>
      <c r="CP257">
        <f t="shared" si="204"/>
        <v>0</v>
      </c>
      <c r="CR257">
        <v>2</v>
      </c>
      <c r="CS257" t="s">
        <v>88</v>
      </c>
      <c r="CT257">
        <f t="shared" si="205"/>
        <v>20</v>
      </c>
      <c r="CU257">
        <f t="shared" si="206"/>
        <v>7</v>
      </c>
      <c r="CV257">
        <f t="shared" si="207"/>
        <v>5</v>
      </c>
      <c r="CW257">
        <f t="shared" si="208"/>
        <v>5</v>
      </c>
      <c r="CX257">
        <f t="shared" si="209"/>
        <v>2</v>
      </c>
      <c r="CY257">
        <f t="shared" si="210"/>
        <v>10</v>
      </c>
      <c r="CZ257">
        <f t="shared" si="211"/>
        <v>4</v>
      </c>
    </row>
    <row r="258" spans="1:104" x14ac:dyDescent="0.3">
      <c r="A258">
        <f t="shared" si="159"/>
        <v>15</v>
      </c>
      <c r="B258">
        <v>3</v>
      </c>
      <c r="C258" t="s">
        <v>49</v>
      </c>
      <c r="D258" t="s">
        <v>372</v>
      </c>
      <c r="E258" t="s">
        <v>51</v>
      </c>
      <c r="F258" t="s">
        <v>57</v>
      </c>
      <c r="G258" t="s">
        <v>58</v>
      </c>
      <c r="H258" t="s">
        <v>54</v>
      </c>
      <c r="I258">
        <f t="shared" si="160"/>
        <v>3</v>
      </c>
      <c r="J258">
        <f t="shared" si="161"/>
        <v>0</v>
      </c>
      <c r="K258">
        <f t="shared" si="162"/>
        <v>1</v>
      </c>
      <c r="L258">
        <f t="shared" si="163"/>
        <v>1</v>
      </c>
      <c r="M258">
        <f t="shared" si="164"/>
        <v>1</v>
      </c>
      <c r="S258">
        <f t="shared" si="165"/>
        <v>0</v>
      </c>
      <c r="T258">
        <f t="shared" si="166"/>
        <v>0</v>
      </c>
      <c r="U258">
        <f t="shared" si="167"/>
        <v>0</v>
      </c>
      <c r="V258">
        <f t="shared" si="168"/>
        <v>0</v>
      </c>
      <c r="W258">
        <f t="shared" si="169"/>
        <v>0</v>
      </c>
      <c r="AC258">
        <f t="shared" si="170"/>
        <v>0</v>
      </c>
      <c r="AD258">
        <f t="shared" si="171"/>
        <v>0</v>
      </c>
      <c r="AE258">
        <f t="shared" si="172"/>
        <v>0</v>
      </c>
      <c r="AF258">
        <f t="shared" si="173"/>
        <v>0</v>
      </c>
      <c r="AG258">
        <f t="shared" si="174"/>
        <v>0</v>
      </c>
      <c r="AI258" t="s">
        <v>164</v>
      </c>
      <c r="AJ258" t="s">
        <v>54</v>
      </c>
      <c r="AK258">
        <f t="shared" si="175"/>
        <v>3</v>
      </c>
      <c r="AL258">
        <f t="shared" si="176"/>
        <v>0</v>
      </c>
      <c r="AM258">
        <f t="shared" si="177"/>
        <v>1</v>
      </c>
      <c r="AN258">
        <f t="shared" si="178"/>
        <v>1</v>
      </c>
      <c r="AQ258">
        <f t="shared" si="179"/>
        <v>0</v>
      </c>
      <c r="AR258">
        <f t="shared" si="180"/>
        <v>0</v>
      </c>
      <c r="AS258">
        <f t="shared" si="181"/>
        <v>0</v>
      </c>
      <c r="AT258">
        <f t="shared" si="182"/>
        <v>0</v>
      </c>
      <c r="AW258">
        <f t="shared" si="183"/>
        <v>0</v>
      </c>
      <c r="AX258">
        <f t="shared" si="184"/>
        <v>0</v>
      </c>
      <c r="AY258">
        <f t="shared" si="185"/>
        <v>0</v>
      </c>
      <c r="AZ258">
        <f t="shared" si="186"/>
        <v>0</v>
      </c>
      <c r="BA258" t="s">
        <v>198</v>
      </c>
      <c r="BB258" t="s">
        <v>57</v>
      </c>
      <c r="BC258" t="s">
        <v>58</v>
      </c>
      <c r="BD258" t="s">
        <v>51</v>
      </c>
      <c r="BE258" t="s">
        <v>54</v>
      </c>
      <c r="BF258">
        <f t="shared" si="187"/>
        <v>3</v>
      </c>
      <c r="BG258">
        <f t="shared" si="188"/>
        <v>0</v>
      </c>
      <c r="BH258">
        <f t="shared" si="189"/>
        <v>2</v>
      </c>
      <c r="BN258">
        <f t="shared" si="190"/>
        <v>0</v>
      </c>
      <c r="BO258">
        <f t="shared" si="191"/>
        <v>0</v>
      </c>
      <c r="BP258">
        <f t="shared" si="192"/>
        <v>0</v>
      </c>
      <c r="BV258">
        <f t="shared" si="193"/>
        <v>0</v>
      </c>
      <c r="BW258">
        <f t="shared" si="194"/>
        <v>0</v>
      </c>
      <c r="BX258">
        <f t="shared" si="195"/>
        <v>0</v>
      </c>
      <c r="BY258" t="s">
        <v>328</v>
      </c>
      <c r="BZ258" t="s">
        <v>65</v>
      </c>
      <c r="CB258">
        <f t="shared" si="196"/>
        <v>10</v>
      </c>
      <c r="CC258">
        <f t="shared" si="197"/>
        <v>5</v>
      </c>
      <c r="CD258">
        <f t="shared" si="198"/>
        <v>5</v>
      </c>
      <c r="CE258" t="s">
        <v>323</v>
      </c>
      <c r="CF258" t="s">
        <v>60</v>
      </c>
      <c r="CH258">
        <f t="shared" si="199"/>
        <v>5</v>
      </c>
      <c r="CI258">
        <f t="shared" si="200"/>
        <v>5</v>
      </c>
      <c r="CJ258">
        <f t="shared" si="201"/>
        <v>0</v>
      </c>
      <c r="CN258">
        <f t="shared" si="202"/>
        <v>0</v>
      </c>
      <c r="CO258">
        <f t="shared" si="203"/>
        <v>0</v>
      </c>
      <c r="CP258">
        <f t="shared" si="204"/>
        <v>0</v>
      </c>
      <c r="CR258">
        <v>2</v>
      </c>
      <c r="CS258" t="s">
        <v>88</v>
      </c>
      <c r="CT258">
        <f t="shared" si="205"/>
        <v>30</v>
      </c>
      <c r="CU258">
        <f t="shared" si="206"/>
        <v>0</v>
      </c>
      <c r="CV258">
        <f t="shared" si="207"/>
        <v>3</v>
      </c>
      <c r="CW258">
        <f t="shared" si="208"/>
        <v>11</v>
      </c>
      <c r="CX258">
        <f t="shared" si="209"/>
        <v>4</v>
      </c>
      <c r="CY258">
        <f t="shared" si="210"/>
        <v>6</v>
      </c>
      <c r="CZ258">
        <f t="shared" si="211"/>
        <v>7</v>
      </c>
    </row>
    <row r="259" spans="1:104" x14ac:dyDescent="0.3">
      <c r="A259">
        <f t="shared" ref="A259:A322" si="212">IF(B259 &gt;= 3.7, 25, IF(B259 &gt;= 3.3, 20, IF(B259 &gt;= 3, 15, IF(B259 &gt;= 2, 10, 0))))</f>
        <v>10</v>
      </c>
      <c r="B259">
        <v>2.5</v>
      </c>
      <c r="C259" t="s">
        <v>62</v>
      </c>
      <c r="I259">
        <f t="shared" ref="I259:I322" si="213">IF(ISBLANK(D259),0,IF(F259="universitylevel",IF(E259="team",IF(G259="1st",IF(H259="leader",3,4),IF(G259="2nd",IF(H259="leader",2,3),IF(G259="3rd",IF(H259="leader",1,3),IF(H259="leader",0.5,1)))),0),IF(F259="nationallevel",IF(E259="team",IF(G259="1st",IF(H259="leader",4,5),IF(G259="2nd",IF(H259="leader",3,4),IF(G259="3rd",IF(H259="leader",2,3),IF(H259="leader",0.5,1)))),0),IF(E259="team",IF(G259="1st",IF(H259="leader",5,10),IF(G259="2nd",IF(H259="leader",4,5),IF(G259="3rd",IF(H259="leader",3,4),IF(H259="leader",0.5,1)))),0))))</f>
        <v>0</v>
      </c>
      <c r="J259">
        <f t="shared" ref="J259:J322" si="214">IF(ISBLANK(D259),0,IF(F259="universitylevel",IF(E259="team",IF(G259="1st",IF(H259="leader",3,0),IF(G259="2nd",IF(H259="leader",2,0),IF(G259="3rd",IF(H259="leader",1,0),IF(H259="leader",0.5,0)))),0),IF(F259="nationallevel",IF(E259="team",IF(G259="1st",IF(H259="leader",4,0),IF(G259="2nd",IF(H259="leader",3,0),IF(G259="3rd",IF(H259="leader",2,0),IF(H259="leader",0.5,0)))),0),IF(E259="team",IF(G259="1st",IF(H259="leader",5,0),IF(G259="2nd",IF(H259="leader",4,0),IF(G259="3rd",IF(H259="leader",3,0),IF(H259="leader",0.5,0)))),0))))</f>
        <v>0</v>
      </c>
      <c r="K259">
        <f t="shared" ref="K259:K322" si="215">IF(ISBLANK(D259),0,IF(F259="universitylevel",IF(E259="team",IF(G259="1st",IF(H259="leader",3,3),IF(G259="2nd",IF(H259="leader",2,2),IF(G259="3rd",IF(H259="leader",1,1),IF(H259="leader",0.5,0.5)))),IF(G259="1st",5,IF(G259="2nd",2,IF(G259="3rd",1,0.5)))),IF(F259="nationallevel",IF(E259="team",IF(G259="1st",IF(H259="leader",4,5),IF(G259="2nd",IF(H259="leader",3,3),IF(G259="3rd",IF(H259="leader",2,2),IF(H259="leader",0.5,0.5)))),IF(G259="1st",5,IF(G259="2nd",5,IF(G259="3rd",2,0.5)))),IF(E259="team",IF(G259="1st",IF(H259="leader",5,5),IF(G259="2nd",IF(H259="leader",4,5),IF(G259="3rd",IF(H259="leader",3,3),IF(H259="leader",0.5,0.5)))),IF(G259="1st",5,IF(G259="2nd",5,IF(G259="3rd",5,0.5)))))))</f>
        <v>0</v>
      </c>
      <c r="L259">
        <f t="shared" ref="L259:L322" si="216">IF(ISBLANK(D259),0,IF(F259="universitylevel",IF(E259="team",IF(G259="1st",IF(H259="leader",3,4),IF(G259="2nd",IF(H259="leader",2,3),IF(G259="3rd",IF(H259="leader",1,1),IF(H259="leader",0.5,0.5)))),IF(G259="1st",5,IF(G259="2nd",5,IF(G259="3rd",3,1)))),IF(F259="nationallevel",IF(E259="team",IF(G259="1st",IF(H259="leader",4,5),IF(G259="2nd",IF(H259="leader",3,4),IF(G259="3rd",IF(H259="leader",2,3),IF(H259="leader",0.5,0.5)))),IF(G259="1st",10,IF(G259="2nd",5,IF(G259="3rd",5,1)))),IF(E259="team",IF(G259="1st",IF(H259="leader",5,5),IF(G259="2nd",IF(H259="leader",4,5),IF(G259="3rd",IF(H259="leader",3,4),IF(H259="leader",0.5,0.5)))),IF(G259="1st",15,IF(G259="2nd",10,IF(G259="3rd",5,1)))))))</f>
        <v>0</v>
      </c>
      <c r="M259">
        <f t="shared" ref="M259:M322" si="217">IF(ISBLANK(D259),0,IF(F259="universitylevel",IF(E259="team",IF(G259="1st",IF(H259="leader",3,4),IF(G259="2nd",IF(H259="leader",2,2),IF(G259="3rd",IF(H259="leader",1,1),IF(H259="leader",0.5,0.5)))),IF(G259="1st",5,IF(G259="2nd",3,IF(G259="3rd",1,1)))),IF(F259="nationallevel",IF(E259="team",IF(G259="1st",IF(H259="leader",4,5),IF(G259="2nd",IF(H259="leader",3,4),IF(G259="3rd",IF(H259="leader",2,2),IF(H259="leader",0.5,0.5)))),IF(G259="1st",5,IF(G259="2nd",5,IF(G259="3rd",3,1)))),IF(E259="team",IF(G259="1st",IF(H259="leader",5,5),IF(G259="2nd",IF(H259="leader",4,3),IF(G259="3rd",IF(H259="leader",3,4),IF(H259="leader",0.5,0.5)))),IF(G259="1st",5,IF(G259="2nd",5,IF(G259="3rd",5,1)))))))</f>
        <v>0</v>
      </c>
      <c r="S259">
        <f t="shared" ref="S259:S322" si="218">IF(ISBLANK(N259),0,IF(P259="universitylevel",IF(O259="team",IF(Q259="1st",IF(R259="leader",3,4),IF(Q259="2nd",IF(R259="leader",2,3),IF(Q259="3rd",IF(R259="leader",1,3),IF(R259="leader",0.5,1)))),0),IF(P259="nationallevel",IF(O259="team",IF(Q259="1st",IF(R259="leader",4,5),IF(Q259="2nd",IF(R259="leader",3,4),IF(Q259="3rd",IF(R259="leader",2,3),IF(R259="leader",0.5,1)))),0),IF(O259="team",IF(Q259="1st",IF(R259="leader",5,10),IF(Q259="2nd",IF(R259="leader",4,5),IF(Q259="3rd",IF(R259="leader",3,4),IF(R259="leader",0.5,1)))),0))))</f>
        <v>0</v>
      </c>
      <c r="T259">
        <f t="shared" ref="T259:T322" si="219">IF(ISBLANK(N259),0,IF(P259="universitylevel",IF(O259="team",IF(Q259="1st",IF(R259="leader",3,0),IF(Q259="2nd",IF(R259="leader",2,0),IF(Q259="3rd",IF(R259="leader",1,0),IF(R259="leader",0.5,0)))),0),IF(P259="nationallevel",IF(O259="team",IF(Q259="1st",IF(R259="leader",4,0),IF(Q259="2nd",IF(R259="leader",3,0),IF(Q259="3rd",IF(R259="leader",2,0),IF(R259="leader",0.5,0)))),0),IF(O259="team",IF(Q259="1st",IF(R259="leader",5,0),IF(Q259="2nd",IF(R259="leader",4,0),IF(Q259="3rd",IF(R259="leader",3,0),IF(R259="leader",0.5,0)))),0))))</f>
        <v>0</v>
      </c>
      <c r="U259">
        <f t="shared" ref="U259:U322" si="220">IF(ISBLANK(N259),0,IF(P259="universitylevel",IF(O259="team",IF(Q259="1st",IF(R259="leader",3,4),IF(Q259="2nd",IF(R259="leader",2,3),IF(Q259="3rd",IF(R259="leader",1,1),IF(R259="leader",0.5,0.5)))),IF(Q259="1st",5,IF(Q259="2nd",5,IF(Q259="3rd",3,1)))),IF(P259="nationallevel",IF(O259="team",IF(Q259="1st",IF(R259="leader",4,5),IF(Q259="2nd",IF(R259="leader",3,4),IF(Q259="3rd",IF(R259="leader",2,3),IF(R259="leader",0.5,0.5)))),IF(Q259="1st",10,IF(Q259="2nd",5,IF(Q259="3rd",5,1)))),IF(O259="team",IF(Q259="1st",IF(R259="leader",5,5),IF(Q259="2nd",IF(R259="leader",4,5),IF(Q259="3rd",IF(R259="leader",3,4),IF(R259="leader",0.5,0.5)))),IF(Q259="1st",15,IF(Q259="2nd",10,IF(Q259="3rd",5,1)))))))</f>
        <v>0</v>
      </c>
      <c r="V259">
        <f t="shared" ref="V259:V322" si="221">IF(ISBLANK(N259),0,IF(P259="universitylevel",IF(O259="team",IF(Q259="1st",IF(R259="leader",3,4),IF(Q259="2nd",IF(R259="leader",2,2),IF(Q259="3rd",IF(R259="leader",1,1),IF(R259="leader",0.5,0.5)))),IF(Q259="1st",5,IF(Q259="2nd",3,IF(Q259="3rd",1,1)))),IF(P259="nationallevel",IF(O259="team",IF(Q259="1st",IF(R259="leader",4,5),IF(Q259="2nd",IF(R259="leader",3,4),IF(Q259="3rd",IF(R259="leader",2,2),IF(R259="leader",0.5,0.5)))),IF(Q259="1st",5,IF(Q259="2nd",5,IF(Q259="3rd",3,1)))),IF(O259="team",IF(Q259="1st",IF(R259="leader",5,5),IF(Q259="2nd",IF(R259="leader",4,3),IF(Q259="3rd",IF(R259="leader",3,4),IF(R259="leader",0.5,0.5)))),IF(Q259="1st",5,IF(Q259="2nd",5,IF(Q259="3rd",5,1)))))))</f>
        <v>0</v>
      </c>
      <c r="W259">
        <f t="shared" ref="W259:W322" si="222">IF(ISBLANK(N259),0,IF(P259="universitylevel",IF(O259="team",IF(Q259="1st",IF(R259="leader",3,3),IF(Q259="2nd",IF(R259="leader",2,2),IF(Q259="3rd",IF(R259="leader",1,1),IF(R259="leader",0.5,0.5)))),IF(Q259="1st",5,IF(Q259="2nd",2,IF(Q259="3rd",1,0.5)))),IF(P259="nationallevel",IF(O259="team",IF(Q259="1st",IF(R259="leader",4,5),IF(Q259="2nd",IF(R259="leader",3,3),IF(Q259="3rd",IF(R259="leader",2,2),IF(R259="leader",0.5,0.5)))),IF(Q259="1st",5,IF(Q259="2nd",5,IF(Q259="3rd",2,0.5)))),IF(O259="team",IF(Q259="1st",IF(R259="leader",5,5),IF(Q259="2nd",IF(R259="leader",4,5),IF(Q259="3rd",IF(R259="leader",3,3),IF(R259="leader",0.5,0.5)))),IF(Q259="1st",5,IF(Q259="2nd",5,IF(Q259="3rd",5,0.5)))))))</f>
        <v>0</v>
      </c>
      <c r="AC259">
        <f t="shared" ref="AC259:AC322" si="223">IF(ISBLANK(X259),0,IF(Z259="universitylevel",IF(Y259="team",IF(AA259="1st",IF(AB259="leader",3,4),IF(AA259="2nd",IF(AB259="leader",2,3),IF(AA259="3rd",IF(AB259="leader",1,3),IF(AB259="leader",0.5,1)))),0),IF(Z259="nationallevel",IF(Y259="team",IF(AA259="1st",IF(AB259="leader",4,5),IF(AA259="2nd",IF(AB259="leader",3,4),IF(AA259="3rd",IF(AB259="leader",2,3),IF(AB259="leader",0.5,1)))),0),IF(Y259="team",IF(AA259="1st",IF(AB259="leader",5,10),IF(AA259="2nd",IF(AB259="leader",4,5),IF(AA259="3rd",IF(AB259="leader",3,4),IF(AB259="leader",0.5,1)))),0))))</f>
        <v>0</v>
      </c>
      <c r="AD259">
        <f t="shared" ref="AD259:AD322" si="224">IF(ISBLANK(X259),0,IF(Z259="universitylevel",IF(Y259="team",IF(AA259="1st",IF(AB259="leader",3,0),IF(AA259="2nd",IF(AB259="leader",2,0),IF(AA259="3rd",IF(AB259="leader",1,0),IF(AB259="leader",0.5,0)))),0),IF(Z259="nationallevel",IF(Y259="team",IF(AA259="1st",IF(AB259="leader",4,0),IF(AA259="2nd",IF(AB259="leader",3,0),IF(AA259="3rd",IF(AB259="leader",2,0),IF(AB259="leader",0.5,0)))),0),IF(Y259="team",IF(AA259="1st",IF(AB259="leader",5,0),IF(AA259="2nd",IF(AB259="leader",4,0),IF(AA259="3rd",IF(AB259="leader",3,0),IF(AB259="leader",0.5,0)))),0))))</f>
        <v>0</v>
      </c>
      <c r="AE259">
        <f t="shared" ref="AE259:AE322" si="225">IF(ISBLANK(X259),0,IF(Z259="universitylevel",IF(Y259="team",IF(AA259="1st",IF(AB259="leader",3,4),IF(AA259="2nd",IF(AB259="leader",2,3),IF(AA259="3rd",IF(AB259="leader",1,1),IF(AB259="leader",0.5,0.5)))),IF(AA259="1st",5,IF(AA259="2nd",5,IF(AA259="3rd",3,1)))),IF(Z259="nationallevel",IF(Y259="team",IF(AA259="1st",IF(AB259="leader",4,5),IF(AA259="2nd",IF(AB259="leader",3,4),IF(AA259="3rd",IF(AB259="leader",2,3),IF(AB259="leader",0.5,0.5)))),IF(AA259="1st",10,IF(AA259="2nd",5,IF(AA259="3rd",5,1)))),IF(Y259="team",IF(AA259="1st",IF(AB259="leader",5,5),IF(AA259="2nd",IF(AB259="leader",4,5),IF(AA259="3rd",IF(AB259="leader",3,4),IF(AB259="leader",0.5,0.5)))),IF(AA259="1st",15,IF(AA259="2nd",10,IF(AA259="3rd",5,1)))))))</f>
        <v>0</v>
      </c>
      <c r="AF259">
        <f t="shared" ref="AF259:AF322" si="226">IF(ISBLANK(X259),0,IF(Z259="universitylevel",IF(Y259="team",IF(AA259="1st",IF(AB259="leader",3,4),IF(AA259="2nd",IF(AB259="leader",2,2),IF(AA259="3rd",IF(AB259="leader",1,1),IF(AB259="leader",0.5,0.5)))),IF(AA259="1st",5,IF(AA259="2nd",3,IF(AA259="3rd",1,1)))),IF(Z259="nationallevel",IF(Y259="team",IF(AA259="1st",IF(AB259="leader",4,5),IF(AA259="2nd",IF(AB259="leader",3,4),IF(AA259="3rd",IF(AB259="leader",2,2),IF(AB259="leader",0.5,0.5)))),IF(AA259="1st",5,IF(AA259="2nd",5,IF(AA259="3rd",3,1)))),IF(Y259="team",IF(AA259="1st",IF(AB259="leader",5,5),IF(AB259="2nd",IF(AB259="leader",4,3),IF(AA259="3rd",IF(AB259="leader",3,4),IF(AB259="leader",0.5,0.5)))),IF(AA259="1st",5,IF(AA259="2nd",5,IF(AA259="3rd",5,1)))))))</f>
        <v>0</v>
      </c>
      <c r="AG259">
        <f t="shared" ref="AG259:AG322" si="227">IF(ISBLANK(X259),0,IF(Z259="universitylevel",IF(Y259="team",IF(AA259="1st",IF(AB259="leader",3,3),IF(AA259="2nd",IF(AB259="leader",2,2),IF(AA259="3rd",IF(AB259="leader",1,1),IF(AB259="leader",0.5,0.5)))),IF(AA259="1st",5,IF(AA259="2nd",2,IF(AA259="3rd",1,0.5)))),IF(Z259="nationallevel",IF(Y259="team",IF(AA259="1st",IF(AB259="leader",4,5),IF(AA259="2nd",IF(AB259="leader",3,3),IF(AA259="3rd",IF(AB259="leader",2,2),IF(AB259="leader",0.5,0.5)))),IF(AA259="1st",5,IF(AA259="2nd",5,IF(AA259="3rd",2,0.5)))),IF(Y259="team",IF(AA259="1st",IF(AB259="leader",5,5),IF(AA259="2nd",IF(AB259="leader",4,5),IF(AA259="3rd",IF(AB259="leader",3,3),IF(AB259="leader",0.5,0.5)))),IF(AA259="1st",5,IF(AA259="2nd",5,IF(AA259="3rd",5,0.5)))))))</f>
        <v>0</v>
      </c>
      <c r="AI259" t="s">
        <v>221</v>
      </c>
      <c r="AJ259" t="s">
        <v>55</v>
      </c>
      <c r="AK259">
        <f t="shared" ref="AK259:AK322" si="228">IF(ISBLANK(AI259),0,IF(AJ259="president",5,IF(AJ259="lead",4,3)))</f>
        <v>4</v>
      </c>
      <c r="AL259">
        <f t="shared" ref="AL259:AL322" si="229">IF(ISBLANK(AI259),0,IF(AJ259="president",5,IF(AJ259="lead",3,0)))</f>
        <v>3</v>
      </c>
      <c r="AM259">
        <f t="shared" ref="AM259:AM322" si="230">IF(ISBLANK(AI259),0,IF(AJ259="president",3,IF(AJ259="lead",2,1)))</f>
        <v>2</v>
      </c>
      <c r="AN259">
        <f t="shared" ref="AN259:AN322" si="231">IF(ISBLANK(AI259),0,IF(AJ259="president",2,IF(AJ259="lead",1,1)))</f>
        <v>1</v>
      </c>
      <c r="AQ259">
        <f t="shared" ref="AQ259:AQ322" si="232">IF(ISBLANK(AO259),0,IF(AP259="president",5,IF(AP259="lead",4,3)))</f>
        <v>0</v>
      </c>
      <c r="AR259">
        <f t="shared" ref="AR259:AR322" si="233">IF(ISBLANK(AO259),0,IF(AP259="president",5,IF(AP259="lead",3,0)))</f>
        <v>0</v>
      </c>
      <c r="AS259">
        <f t="shared" ref="AS259:AS322" si="234">IF(ISBLANK(AO259),0,IF(AP259="president",3,IF(AP259="lead",2,1)))</f>
        <v>0</v>
      </c>
      <c r="AT259">
        <f t="shared" ref="AT259:AT322" si="235">IF(ISBLANK(AO259),0,IF(AP259="president",3,IF(AP259="lead",2,1)))</f>
        <v>0</v>
      </c>
      <c r="AW259">
        <f t="shared" ref="AW259:AW322" si="236">IF(ISBLANK(AU259),0,IF(AV259="president",5,IF(AV259="lead",4,3)))</f>
        <v>0</v>
      </c>
      <c r="AX259">
        <f t="shared" ref="AX259:AX322" si="237">IF(ISBLANK(AU259),0,IF(AV259="president",5,IF(AV259="lead",3,0)))</f>
        <v>0</v>
      </c>
      <c r="AY259">
        <f t="shared" ref="AY259:AY322" si="238">IF(ISBLANK(AU259),0,IF(AV259="president",3,IF(AV259="lead",2,1)))</f>
        <v>0</v>
      </c>
      <c r="AZ259">
        <f t="shared" ref="AZ259:AZ322" si="239">IF(ISBLANK(AU259),0,IF(AV259="president",3,IF(AV259="lead",2,1)))</f>
        <v>0</v>
      </c>
      <c r="BA259" t="s">
        <v>461</v>
      </c>
      <c r="BB259" t="s">
        <v>80</v>
      </c>
      <c r="BC259" t="s">
        <v>58</v>
      </c>
      <c r="BD259" t="s">
        <v>59</v>
      </c>
      <c r="BF259">
        <f t="shared" ref="BF259:BF322" si="240">(IF(ISBLANK(BA259),0,IF(BD259="team",IF(BB259="universitylevel",IF(BC259="1st",IF(BE259="captain",2,IF(BE259="vicecaptain",3,4)),IF(BC259="2nd",IF(BE259="captain",1,IF(BE259="vicecaptain",2,3)),IF(BC259="3rd",IF(BE259="captain",1,IF(BE259="vicecaptain",1.5,3)),IF(BE259="captain",1,IF(BE259="vicecaptain",1.5,1))))),0),0)))+(IF(ISBLANK(BA259),0,IF(BD259="team",IF(BB259="nationallevel",IF(BC259="1st",IF(BE259="captain",2,IF(BE259="vicecaptain",3,4)),IF(BC259="2nd",IF(BE259="captain",2,IF(BE259="vicecaptain",3,4)),IF(BC259="3rd",IF(BE259="captain",1,IF(BE259="vicecaptain",2,3)),IF(BE259="captain",1,IF(BE259="vicecaptain",1.5,1))))),0),0)))+(IF(ISBLANK(BA259),0,IF(BD259="team",IF(BB259="internationallevel",IF(BC259="1st",IF(BE259="captain",2,IF(BE259="vicecaptain",3,5)),IF(BC259="2nd",IF(BE259="captain",2,IF(BE259="vicecaptain",3,4)),IF(BC259="3rd",IF(BE259="captain",2,IF(BE259="vicecaptain",3,4)),IF(BE259="captain",1,IF(BE259="vicecaptain",1.5,1))))),0),0)))</f>
        <v>0</v>
      </c>
      <c r="BG259">
        <f t="shared" ref="BG259:BG322" si="241">IF(ISBLANK(BA259),0,IF(BD259="team",IF(BB259="universitylevel",IF(BC259="1st",IF(BE259="captain",2,IF(BE259="vicecaptain",1,0)),IF(BC259="2nd",IF(BE259="captain",2,IF(BE259="vicecaptain",1,0)),IF(BC259="3rd",IF(BE259="captain",1,IF(BE259="vicecaptain",0.5,0)),IF(BE259="captain",0.5,0)))),IF(BB259="nationallevel",IF(BC259="1st",IF(BE259="captain",3,IF(BE259="vicecaptain",2,0)),IF(BC259="2nd",IF(BE259="captain",2,IF(BE259="vicecaptain",1,0)),IF(BC259="3rd",IF(BE259="captain",2,IF(BE259="vicecaptain",1,0)),IF(BE259="captain",0.5,0)))),IF(BC259="1st",IF(BE259="captain",3,IF(BE259="vicecaptain",2,0)),IF(BC259="2nd",IF(BE259="captain",3,IF(BE259="vicecaptain",2,0)),IF(BC259="3rd",IF(BE259="captain",2,IF(BE259="vicecaptain",1,0)),IF(BE259="captain",0.5,0)))))),0))</f>
        <v>0</v>
      </c>
      <c r="BH259" t="b">
        <f t="shared" ref="BH259:BH322" si="242">IF(ISBLANK(BA259),0,IF(BD259="team",IF(BB259="universitylevel",IF(BC259="1st",IF(BE259="captain",3,IF(BE259="vicecaptain",3,3)),IF(BC259="2nd",IF(BE259="captain",3,IF(BE259="vicecaptain",3,3)),IF(BC259="3rd",IF(BE259="captain",3,IF(BE259="vicecaptain",3,2)),IF(BE259="captain",0.5,IF(BE259="vicecaptain",0.5,1))))),0),IF(BB259="universitylevel",IF(BC259="1st",7,IF(BC259="2nd",6,IF(BC259="3rd",5,2))))))</f>
        <v>0</v>
      </c>
      <c r="BN259">
        <f t="shared" ref="BN259:BN322" si="243">IF(ISBLANK(BI259),0,IF(BK259="team",IF(BJ259="universitylevel",IF(BL259="1st",IF(BM259="captain",2,IF(BM259="vicecaptain",1,0)),IF(BL259="2nd",IF(BM259="captain",2,IF(BM259="vicecaptain",1,0)),IF(BL259="3rd",IF(BM259="captain",1,IF(BM259="vicecaptain",0.5,0)),IF(BM259="captain",0.5,0)))),IF(BJ259="nationallevel",IF(BL259="1st",IF(BM259="captain",3,IF(BM259="vicecaptain",2,0)),IF(BL259="2nd",IF(BM259="captain",2,IF(BM259="vicecaptain",1,0)),IF(BL259="3rd",IF(BM259="captain",2,IF(BM259="vicecaptain",1,0)),IF(BM259="captain",0.5,0)))),IF(BL259="1st",IF(BM259="captain",3,IF(BM259="vicecaptain",2,0)),IF(BL259="2nd",IF(BM259="captain",3,IF(BM259="vicecaptain",2,0)),IF(BM259="3rd",IF(BM259="captain",2,IF(BM259="vicecaptain",1,0)),IF(BM259="captain",0.5,0)))))),0))</f>
        <v>0</v>
      </c>
      <c r="BO259">
        <f t="shared" ref="BO259:BO322" si="244">(IF(ISBLANK(BI259),0,IF(BK259="team",IF(BJ259="universitylevel",IF(BL259="1st",IF(BM259="captain",2,IF(BM259="vicecaptain",3,4)),IF(BL259="2nd",IF(BM259="captain",1,IF(BM259="vicecaptain",2,3)),IF(BL259="3rd",IF(BM259="captain",1,IF(BM259="vicecaptain",1.5,3)),IF(BM259="captain",1,IF(BM259="vicecaptain",1.5,1))))),0),0)))+(IF(ISBLANK(BI259),0,IF(BK259="team",IF(BJ259="nationallevel",IF(BL259="1st",IF(BM259="captain",2,IF(BM259="vicecaptain",3,4)),IF(BL259="2nd",IF(BM259="captain",2,IF(BM259="vicecaptain",3,4)),IF(BL259="3rd",IF(BM259="captain",1,IF(BM259="vicecaptain",2,3)),IF(BM259="captain",1,IF(BM259="vicecaptain",1.5,1))))),0),0)))+(IF(ISBLANK(BI259),0,IF(BK259="team",IF(BJ259="internationallevel",IF(BL259="1st",IF(BM259="captain",2,IF(BM259="vicecaptain",3,5)),IF(BL259="2nd",IF(BM259="captain",2,IF(BM259="vicecaptain",3,4)),IF(BL259="3rd",IF(BM259="captain",2,IF(BM259="vicecaptain",3,4)),IF(BM259="captain",1,IF(BM259="vicecaptain",1.5,1))))),0),0)))</f>
        <v>0</v>
      </c>
      <c r="BP259">
        <f t="shared" ref="BP259:BP322" si="245">IF(ISBLANK(BI259),0,IF(BK259="team",IF(BJ259="universitylevel",IF(BL259="1st",IF(BM259="captain",3,IF(BM259="vicecaptain",3,3)),IF(BL259="2nd",IF(BM259="captain",3,IF(BM259="vicecaptain",3,3)),IF(BL259="3rd",IF(BM259="captain",3,IF(BM259="vicecaptain",3,2)),IF(BM259="captain",0.5,IF(BM259="vicecaptain",0.5,1))))),0),IF(BJ259="universitylevel",IF(BL259="1st",7,IF(BL259="2nd",6,IF(BL259="3rd",5,2))))))</f>
        <v>0</v>
      </c>
      <c r="BV259">
        <f t="shared" ref="BV259:BV322" si="246">IF(ISBLANK(BQ259),0,IF(BS259="team",IF(BR259="universitylevel",IF(BT259="1st",IF(BU259="captain",2,IF(BU259="vicecaptain",1,0)),IF(BT259="2nd",IF(BU259="captain",2,IF(BU259="vicecaptain",1,0)),IF(BT259="3rd",IF(BU259="captain",1,IF(BU259="vicecaptain",0.5,0)),IF(BU259="captain",0.5,0)))),IF(BR259="nationallevel",IF(BT259="1st",IF(BU259="captain",3,IF(BU259="vicecaptain",2,0)),IF(BT259="2nd",IF(BU259="captain",2,IF(BU259="vicecaptain",1,0)),IF(BT259="3rd",IF(BU259="captain",2,IF(BU259="vicecaptain",1,0)),IF(BU259="captain",0.5,0)))),IF(BT259="1st",IF(BU259="captain",3,IF(BU259="vicecaptain",2,0)),IF(BT259="2nd",IF(BU259="captain",3,IF(BU259="vicecaptain",2,0)),IF(BT259="3rd",IF(BU259="captain",2,IF(BU259="vicecaptain",1,0)),IF(BU259="captain",0.5,0)))))),0))</f>
        <v>0</v>
      </c>
      <c r="BW259">
        <f t="shared" ref="BW259:BW322" si="247">(IF(ISBLANK(BQ259),0,IF(BS259="team",IF(BR259="universitylevel",IF(BT259="1st",IF(BU259="captain",2,IF(BU259="vicecaptain",3,4)),IF(BT259="2nd",IF(BU259="captain",1,IF(BU259="vicecaptain",2,3)),IF(BT259="3rd",IF(BU259="captain",1,IF(BU259="vicecaptain",1.5,3)),IF(BU259="captain",1,IF(BU259="vicecaptain",1.5,1))))),0),0)))+(IF(ISBLANK(BQ259),0,IF(BS259="team",IF(BR259="nationallevel",IF(BT259="1st",IF(BU259="captain",2,IF(BU259="vicecaptain",3,4)),IF(BT259="2nd",IF(BU259="captain",2,IF(BU259="vicecaptain",3,4)),IF(BT259="3rd",IF(BU259="captain",1,IF(BU259="vicecaptain",2,3)),IF(BU259="captain",1,IF(BU259="vicecaptain",1.5,1))))),0),0)))+(IF(ISBLANK(BQ259),0,IF(BS259="team",IF(BR259="internationallevel",IF(BT259="1st",IF(BU259="captain",2,IF(BU259="vicecaptain",3,5)),IF(BT259="2nd",IF(BU259="captain",2,IF(BU259="vicecaptain",3,4)),IF(BT259="3rd",IF(BU259="captain",2,IF(BU259="vicecaptain",3,4)),IF(BU259="captain",1,IF(BU259="vicecaptain",1.5,1))))),0),0)))</f>
        <v>0</v>
      </c>
      <c r="BX259">
        <f t="shared" ref="BX259:BX322" si="248">IF(ISBLANK(BQ259),0,IF(BS259="team",IF(BR259="universitylevel",IF(BT259="1st",IF(BU259="captain",3,IF(BU259="vicecaptain",3,3)),IF(BT259="2nd",IF(BU259="captain",3,IF(BU259="vicecaptain",3,3)),IF(BT259="3rd",IF(BU259="captain",3,IF(BU259="vicecaptain",3,2)),IF(BU259="captain",0.5,IF(BU259="vicecaptain",0.5,1))))),0),IF(BR259="universitylevel",IF(BT259="1st",7,IF(BT259="2nd",6,IF(BT259="3rd",5,2))))))</f>
        <v>0</v>
      </c>
      <c r="BY259" t="s">
        <v>220</v>
      </c>
      <c r="BZ259" t="s">
        <v>65</v>
      </c>
      <c r="CB259">
        <f t="shared" ref="CB259:CB322" si="249">IF(ISBLANK(BY259),0,IF(BZ259="expert",10,IF(BZ259="intermediate",10,5)))</f>
        <v>10</v>
      </c>
      <c r="CC259">
        <f t="shared" ref="CC259:CC322" si="250">IF(ISBLANK(BY259),0,IF(BZ259="expert",10,IF(BZ259="intermediate",5,5)))</f>
        <v>5</v>
      </c>
      <c r="CD259">
        <f t="shared" ref="CD259:CD322" si="251">IF(ISBLANK(BY259),0,5)</f>
        <v>5</v>
      </c>
      <c r="CH259">
        <f t="shared" ref="CH259:CH322" si="252">IF(ISBLANK(CE259),0,IF(CF259="expert",10,IF(CF259="intermediate",10,5)))</f>
        <v>0</v>
      </c>
      <c r="CI259">
        <f t="shared" ref="CI259:CI322" si="253">IF(ISBLANK(CE259),0,IF(CF259="expert",10,IF(CF259="intermediate",5,5)))</f>
        <v>0</v>
      </c>
      <c r="CJ259">
        <f t="shared" ref="CJ259:CJ322" si="254">IF(ISBLANK(CE260),0,5)</f>
        <v>5</v>
      </c>
      <c r="CN259">
        <f t="shared" ref="CN259:CN322" si="255">IF(ISBLANK(CK259),0,IF(CL259="expert",10,IF(CL259="intermediate",10,5)))</f>
        <v>0</v>
      </c>
      <c r="CO259">
        <f t="shared" ref="CO259:CO322" si="256">IF(ISBLANK(CK259),0,IF(CL259="expert",10,IF(CL259="intermediate",5,5)))</f>
        <v>0</v>
      </c>
      <c r="CP259">
        <f t="shared" ref="CP259:CP322" si="257">IF(ISBLANK(CK259),0,5)</f>
        <v>0</v>
      </c>
      <c r="CR259">
        <v>2</v>
      </c>
      <c r="CS259" t="s">
        <v>88</v>
      </c>
      <c r="CT259">
        <f t="shared" ref="CT259:CT322" si="258">A259+CB259+CH259+CN259</f>
        <v>20</v>
      </c>
      <c r="CU259">
        <f t="shared" ref="CU259:CU322" si="259">J259+T259+AD259+AL259+AR259+AX259+BG259+BN259+BV259</f>
        <v>3</v>
      </c>
      <c r="CV259">
        <f t="shared" ref="CV259:CV322" si="260">AK259+AQ259+AW259</f>
        <v>4</v>
      </c>
      <c r="CW259">
        <f t="shared" ref="CW259:CW322" si="261">L259+U259+AE259+CC259+CI259+CO259</f>
        <v>5</v>
      </c>
      <c r="CX259">
        <f t="shared" ref="CX259:CX322" si="262">M259+V259+AF259+AN259+AT259+AZ259+BH259+BP259+BX259</f>
        <v>1</v>
      </c>
      <c r="CY259">
        <f t="shared" ref="CY259:CY322" si="263">K259+W259+AG259+CD259+CJ259+CP259</f>
        <v>10</v>
      </c>
      <c r="CZ259">
        <f t="shared" ref="CZ259:CZ322" si="264">I259+S259+AC259+AM259+AS259+AY259+BF259+BO259+BW259</f>
        <v>2</v>
      </c>
    </row>
    <row r="260" spans="1:104" x14ac:dyDescent="0.3">
      <c r="A260">
        <f t="shared" si="212"/>
        <v>20</v>
      </c>
      <c r="B260">
        <v>3.5</v>
      </c>
      <c r="C260" t="s">
        <v>49</v>
      </c>
      <c r="D260" t="s">
        <v>372</v>
      </c>
      <c r="E260" t="s">
        <v>51</v>
      </c>
      <c r="F260" t="s">
        <v>80</v>
      </c>
      <c r="G260" t="s">
        <v>53</v>
      </c>
      <c r="H260" t="s">
        <v>73</v>
      </c>
      <c r="I260">
        <f t="shared" si="213"/>
        <v>0.5</v>
      </c>
      <c r="J260">
        <f t="shared" si="214"/>
        <v>0.5</v>
      </c>
      <c r="K260">
        <f t="shared" si="215"/>
        <v>0.5</v>
      </c>
      <c r="L260">
        <f t="shared" si="216"/>
        <v>0.5</v>
      </c>
      <c r="M260">
        <f t="shared" si="217"/>
        <v>0.5</v>
      </c>
      <c r="N260" t="s">
        <v>422</v>
      </c>
      <c r="O260" t="s">
        <v>59</v>
      </c>
      <c r="P260" t="s">
        <v>57</v>
      </c>
      <c r="Q260" t="s">
        <v>81</v>
      </c>
      <c r="S260">
        <f t="shared" si="218"/>
        <v>0</v>
      </c>
      <c r="T260">
        <f t="shared" si="219"/>
        <v>0</v>
      </c>
      <c r="U260">
        <f t="shared" si="220"/>
        <v>5</v>
      </c>
      <c r="V260">
        <f t="shared" si="221"/>
        <v>3</v>
      </c>
      <c r="W260">
        <f t="shared" si="222"/>
        <v>2</v>
      </c>
      <c r="AC260">
        <f t="shared" si="223"/>
        <v>0</v>
      </c>
      <c r="AD260">
        <f t="shared" si="224"/>
        <v>0</v>
      </c>
      <c r="AE260">
        <f t="shared" si="225"/>
        <v>0</v>
      </c>
      <c r="AF260">
        <f t="shared" si="226"/>
        <v>0</v>
      </c>
      <c r="AG260">
        <f t="shared" si="227"/>
        <v>0</v>
      </c>
      <c r="AI260" t="s">
        <v>149</v>
      </c>
      <c r="AJ260" t="s">
        <v>55</v>
      </c>
      <c r="AK260">
        <f t="shared" si="228"/>
        <v>4</v>
      </c>
      <c r="AL260">
        <f t="shared" si="229"/>
        <v>3</v>
      </c>
      <c r="AM260">
        <f t="shared" si="230"/>
        <v>2</v>
      </c>
      <c r="AN260">
        <f t="shared" si="231"/>
        <v>1</v>
      </c>
      <c r="AO260" t="s">
        <v>205</v>
      </c>
      <c r="AP260" t="s">
        <v>54</v>
      </c>
      <c r="AQ260">
        <f t="shared" si="232"/>
        <v>3</v>
      </c>
      <c r="AR260">
        <f t="shared" si="233"/>
        <v>0</v>
      </c>
      <c r="AS260">
        <f t="shared" si="234"/>
        <v>1</v>
      </c>
      <c r="AT260">
        <f t="shared" si="235"/>
        <v>1</v>
      </c>
      <c r="AW260">
        <f t="shared" si="236"/>
        <v>0</v>
      </c>
      <c r="AX260">
        <f t="shared" si="237"/>
        <v>0</v>
      </c>
      <c r="AY260">
        <f t="shared" si="238"/>
        <v>0</v>
      </c>
      <c r="AZ260">
        <f t="shared" si="239"/>
        <v>0</v>
      </c>
      <c r="BA260" t="s">
        <v>200</v>
      </c>
      <c r="BB260" t="s">
        <v>80</v>
      </c>
      <c r="BC260" t="s">
        <v>58</v>
      </c>
      <c r="BD260" t="s">
        <v>51</v>
      </c>
      <c r="BE260" t="s">
        <v>197</v>
      </c>
      <c r="BF260">
        <f t="shared" si="240"/>
        <v>2</v>
      </c>
      <c r="BG260">
        <f t="shared" si="241"/>
        <v>1</v>
      </c>
      <c r="BH260">
        <f t="shared" si="242"/>
        <v>0</v>
      </c>
      <c r="BN260">
        <f t="shared" si="243"/>
        <v>0</v>
      </c>
      <c r="BO260">
        <f t="shared" si="244"/>
        <v>0</v>
      </c>
      <c r="BP260">
        <f t="shared" si="245"/>
        <v>0</v>
      </c>
      <c r="BV260">
        <f t="shared" si="246"/>
        <v>0</v>
      </c>
      <c r="BW260">
        <f t="shared" si="247"/>
        <v>0</v>
      </c>
      <c r="BX260">
        <f t="shared" si="248"/>
        <v>0</v>
      </c>
      <c r="BY260" t="s">
        <v>268</v>
      </c>
      <c r="BZ260" t="s">
        <v>65</v>
      </c>
      <c r="CB260">
        <f t="shared" si="249"/>
        <v>10</v>
      </c>
      <c r="CC260">
        <f t="shared" si="250"/>
        <v>5</v>
      </c>
      <c r="CD260">
        <f t="shared" si="251"/>
        <v>5</v>
      </c>
      <c r="CE260" t="s">
        <v>196</v>
      </c>
      <c r="CF260" t="s">
        <v>129</v>
      </c>
      <c r="CH260">
        <f t="shared" si="252"/>
        <v>10</v>
      </c>
      <c r="CI260">
        <f t="shared" si="253"/>
        <v>10</v>
      </c>
      <c r="CJ260">
        <f t="shared" si="254"/>
        <v>0</v>
      </c>
      <c r="CN260">
        <f t="shared" si="255"/>
        <v>0</v>
      </c>
      <c r="CO260">
        <f t="shared" si="256"/>
        <v>0</v>
      </c>
      <c r="CP260">
        <f t="shared" si="257"/>
        <v>0</v>
      </c>
      <c r="CR260">
        <v>4</v>
      </c>
      <c r="CS260" t="s">
        <v>63</v>
      </c>
      <c r="CT260">
        <f t="shared" si="258"/>
        <v>40</v>
      </c>
      <c r="CU260">
        <f t="shared" si="259"/>
        <v>4.5</v>
      </c>
      <c r="CV260">
        <f t="shared" si="260"/>
        <v>7</v>
      </c>
      <c r="CW260">
        <f t="shared" si="261"/>
        <v>20.5</v>
      </c>
      <c r="CX260">
        <f t="shared" si="262"/>
        <v>5.5</v>
      </c>
      <c r="CY260">
        <f t="shared" si="263"/>
        <v>7.5</v>
      </c>
      <c r="CZ260">
        <f t="shared" si="264"/>
        <v>5.5</v>
      </c>
    </row>
    <row r="261" spans="1:104" x14ac:dyDescent="0.3">
      <c r="A261">
        <f t="shared" si="212"/>
        <v>10</v>
      </c>
      <c r="B261">
        <v>2.8</v>
      </c>
      <c r="C261" t="s">
        <v>62</v>
      </c>
      <c r="I261">
        <f t="shared" si="213"/>
        <v>0</v>
      </c>
      <c r="J261">
        <f t="shared" si="214"/>
        <v>0</v>
      </c>
      <c r="K261">
        <f t="shared" si="215"/>
        <v>0</v>
      </c>
      <c r="L261">
        <f t="shared" si="216"/>
        <v>0</v>
      </c>
      <c r="M261">
        <f t="shared" si="217"/>
        <v>0</v>
      </c>
      <c r="S261">
        <f t="shared" si="218"/>
        <v>0</v>
      </c>
      <c r="T261">
        <f t="shared" si="219"/>
        <v>0</v>
      </c>
      <c r="U261">
        <f t="shared" si="220"/>
        <v>0</v>
      </c>
      <c r="V261">
        <f t="shared" si="221"/>
        <v>0</v>
      </c>
      <c r="W261">
        <f t="shared" si="222"/>
        <v>0</v>
      </c>
      <c r="AC261">
        <f t="shared" si="223"/>
        <v>0</v>
      </c>
      <c r="AD261">
        <f t="shared" si="224"/>
        <v>0</v>
      </c>
      <c r="AE261">
        <f t="shared" si="225"/>
        <v>0</v>
      </c>
      <c r="AF261">
        <f t="shared" si="226"/>
        <v>0</v>
      </c>
      <c r="AG261">
        <f t="shared" si="227"/>
        <v>0</v>
      </c>
      <c r="AI261" t="s">
        <v>205</v>
      </c>
      <c r="AJ261" t="s">
        <v>55</v>
      </c>
      <c r="AK261">
        <f t="shared" si="228"/>
        <v>4</v>
      </c>
      <c r="AL261">
        <f t="shared" si="229"/>
        <v>3</v>
      </c>
      <c r="AM261">
        <f t="shared" si="230"/>
        <v>2</v>
      </c>
      <c r="AN261">
        <f t="shared" si="231"/>
        <v>1</v>
      </c>
      <c r="AO261" t="s">
        <v>149</v>
      </c>
      <c r="AP261" t="s">
        <v>54</v>
      </c>
      <c r="AQ261">
        <f t="shared" si="232"/>
        <v>3</v>
      </c>
      <c r="AR261">
        <f t="shared" si="233"/>
        <v>0</v>
      </c>
      <c r="AS261">
        <f t="shared" si="234"/>
        <v>1</v>
      </c>
      <c r="AT261">
        <f t="shared" si="235"/>
        <v>1</v>
      </c>
      <c r="AW261">
        <f t="shared" si="236"/>
        <v>0</v>
      </c>
      <c r="AX261">
        <f t="shared" si="237"/>
        <v>0</v>
      </c>
      <c r="AY261">
        <f t="shared" si="238"/>
        <v>0</v>
      </c>
      <c r="AZ261">
        <f t="shared" si="239"/>
        <v>0</v>
      </c>
      <c r="BA261" t="s">
        <v>95</v>
      </c>
      <c r="BB261" t="s">
        <v>80</v>
      </c>
      <c r="BC261" t="s">
        <v>58</v>
      </c>
      <c r="BD261" t="s">
        <v>51</v>
      </c>
      <c r="BE261" t="s">
        <v>54</v>
      </c>
      <c r="BF261">
        <f t="shared" si="240"/>
        <v>3</v>
      </c>
      <c r="BG261">
        <f t="shared" si="241"/>
        <v>0</v>
      </c>
      <c r="BH261">
        <f t="shared" si="242"/>
        <v>0</v>
      </c>
      <c r="BN261">
        <f t="shared" si="243"/>
        <v>0</v>
      </c>
      <c r="BO261">
        <f t="shared" si="244"/>
        <v>0</v>
      </c>
      <c r="BP261">
        <f t="shared" si="245"/>
        <v>0</v>
      </c>
      <c r="BV261">
        <f t="shared" si="246"/>
        <v>0</v>
      </c>
      <c r="BW261">
        <f t="shared" si="247"/>
        <v>0</v>
      </c>
      <c r="BX261">
        <f t="shared" si="248"/>
        <v>0</v>
      </c>
      <c r="BY261" t="s">
        <v>196</v>
      </c>
      <c r="BZ261" t="s">
        <v>65</v>
      </c>
      <c r="CB261">
        <f t="shared" si="249"/>
        <v>10</v>
      </c>
      <c r="CC261">
        <f t="shared" si="250"/>
        <v>5</v>
      </c>
      <c r="CD261">
        <f t="shared" si="251"/>
        <v>5</v>
      </c>
      <c r="CH261">
        <f t="shared" si="252"/>
        <v>0</v>
      </c>
      <c r="CI261">
        <f t="shared" si="253"/>
        <v>0</v>
      </c>
      <c r="CJ261">
        <f t="shared" si="254"/>
        <v>5</v>
      </c>
      <c r="CN261">
        <f t="shared" si="255"/>
        <v>0</v>
      </c>
      <c r="CO261">
        <f t="shared" si="256"/>
        <v>0</v>
      </c>
      <c r="CP261">
        <f t="shared" si="257"/>
        <v>0</v>
      </c>
      <c r="CR261">
        <v>2</v>
      </c>
      <c r="CS261" t="s">
        <v>88</v>
      </c>
      <c r="CT261">
        <f t="shared" si="258"/>
        <v>20</v>
      </c>
      <c r="CU261">
        <f t="shared" si="259"/>
        <v>3</v>
      </c>
      <c r="CV261">
        <f t="shared" si="260"/>
        <v>7</v>
      </c>
      <c r="CW261">
        <f t="shared" si="261"/>
        <v>5</v>
      </c>
      <c r="CX261">
        <f t="shared" si="262"/>
        <v>2</v>
      </c>
      <c r="CY261">
        <f t="shared" si="263"/>
        <v>10</v>
      </c>
      <c r="CZ261">
        <f t="shared" si="264"/>
        <v>6</v>
      </c>
    </row>
    <row r="262" spans="1:104" x14ac:dyDescent="0.3">
      <c r="A262">
        <f t="shared" si="212"/>
        <v>20</v>
      </c>
      <c r="B262">
        <v>3.5</v>
      </c>
      <c r="C262" t="s">
        <v>49</v>
      </c>
      <c r="D262" t="s">
        <v>429</v>
      </c>
      <c r="E262" t="s">
        <v>51</v>
      </c>
      <c r="F262" t="s">
        <v>57</v>
      </c>
      <c r="G262" t="s">
        <v>81</v>
      </c>
      <c r="H262" t="s">
        <v>54</v>
      </c>
      <c r="I262">
        <f t="shared" si="213"/>
        <v>3</v>
      </c>
      <c r="J262">
        <f t="shared" si="214"/>
        <v>0</v>
      </c>
      <c r="K262">
        <f t="shared" si="215"/>
        <v>2</v>
      </c>
      <c r="L262">
        <f t="shared" si="216"/>
        <v>3</v>
      </c>
      <c r="M262">
        <f t="shared" si="217"/>
        <v>2</v>
      </c>
      <c r="N262" t="s">
        <v>422</v>
      </c>
      <c r="O262" t="s">
        <v>59</v>
      </c>
      <c r="P262" t="s">
        <v>80</v>
      </c>
      <c r="Q262" t="s">
        <v>58</v>
      </c>
      <c r="S262">
        <f t="shared" si="218"/>
        <v>0</v>
      </c>
      <c r="T262">
        <f t="shared" si="219"/>
        <v>0</v>
      </c>
      <c r="U262">
        <f t="shared" si="220"/>
        <v>5</v>
      </c>
      <c r="V262">
        <f t="shared" si="221"/>
        <v>3</v>
      </c>
      <c r="W262">
        <f t="shared" si="222"/>
        <v>2</v>
      </c>
      <c r="AC262">
        <f t="shared" si="223"/>
        <v>0</v>
      </c>
      <c r="AD262">
        <f t="shared" si="224"/>
        <v>0</v>
      </c>
      <c r="AE262">
        <f t="shared" si="225"/>
        <v>0</v>
      </c>
      <c r="AF262">
        <f t="shared" si="226"/>
        <v>0</v>
      </c>
      <c r="AG262">
        <f t="shared" si="227"/>
        <v>0</v>
      </c>
      <c r="AI262" t="s">
        <v>205</v>
      </c>
      <c r="AJ262" t="s">
        <v>55</v>
      </c>
      <c r="AK262">
        <f t="shared" si="228"/>
        <v>4</v>
      </c>
      <c r="AL262">
        <f t="shared" si="229"/>
        <v>3</v>
      </c>
      <c r="AM262">
        <f t="shared" si="230"/>
        <v>2</v>
      </c>
      <c r="AN262">
        <f t="shared" si="231"/>
        <v>1</v>
      </c>
      <c r="AO262" t="s">
        <v>149</v>
      </c>
      <c r="AP262" t="s">
        <v>55</v>
      </c>
      <c r="AQ262">
        <f t="shared" si="232"/>
        <v>4</v>
      </c>
      <c r="AR262">
        <f t="shared" si="233"/>
        <v>3</v>
      </c>
      <c r="AS262">
        <f t="shared" si="234"/>
        <v>2</v>
      </c>
      <c r="AT262">
        <f t="shared" si="235"/>
        <v>2</v>
      </c>
      <c r="AW262">
        <f t="shared" si="236"/>
        <v>0</v>
      </c>
      <c r="AX262">
        <f t="shared" si="237"/>
        <v>0</v>
      </c>
      <c r="AY262">
        <f t="shared" si="238"/>
        <v>0</v>
      </c>
      <c r="AZ262">
        <f t="shared" si="239"/>
        <v>0</v>
      </c>
      <c r="BA262" t="s">
        <v>95</v>
      </c>
      <c r="BB262" t="s">
        <v>80</v>
      </c>
      <c r="BC262" t="s">
        <v>81</v>
      </c>
      <c r="BD262" t="s">
        <v>51</v>
      </c>
      <c r="BE262" t="s">
        <v>197</v>
      </c>
      <c r="BF262">
        <f t="shared" si="240"/>
        <v>3</v>
      </c>
      <c r="BG262">
        <f t="shared" si="241"/>
        <v>1</v>
      </c>
      <c r="BH262">
        <f t="shared" si="242"/>
        <v>0</v>
      </c>
      <c r="BN262">
        <f t="shared" si="243"/>
        <v>0</v>
      </c>
      <c r="BO262">
        <f t="shared" si="244"/>
        <v>0</v>
      </c>
      <c r="BP262">
        <f t="shared" si="245"/>
        <v>0</v>
      </c>
      <c r="BV262">
        <f t="shared" si="246"/>
        <v>0</v>
      </c>
      <c r="BW262">
        <f t="shared" si="247"/>
        <v>0</v>
      </c>
      <c r="BX262">
        <f t="shared" si="248"/>
        <v>0</v>
      </c>
      <c r="BY262" t="s">
        <v>364</v>
      </c>
      <c r="BZ262" t="s">
        <v>65</v>
      </c>
      <c r="CB262">
        <f t="shared" si="249"/>
        <v>10</v>
      </c>
      <c r="CC262">
        <f t="shared" si="250"/>
        <v>5</v>
      </c>
      <c r="CD262">
        <f t="shared" si="251"/>
        <v>5</v>
      </c>
      <c r="CE262" t="s">
        <v>167</v>
      </c>
      <c r="CF262" t="s">
        <v>129</v>
      </c>
      <c r="CH262">
        <f t="shared" si="252"/>
        <v>10</v>
      </c>
      <c r="CI262">
        <f t="shared" si="253"/>
        <v>10</v>
      </c>
      <c r="CJ262">
        <f t="shared" si="254"/>
        <v>0</v>
      </c>
      <c r="CN262">
        <f t="shared" si="255"/>
        <v>0</v>
      </c>
      <c r="CO262">
        <f t="shared" si="256"/>
        <v>0</v>
      </c>
      <c r="CP262">
        <f t="shared" si="257"/>
        <v>0</v>
      </c>
      <c r="CR262">
        <v>4</v>
      </c>
      <c r="CS262" t="s">
        <v>63</v>
      </c>
      <c r="CT262">
        <f t="shared" si="258"/>
        <v>40</v>
      </c>
      <c r="CU262">
        <f t="shared" si="259"/>
        <v>7</v>
      </c>
      <c r="CV262">
        <f t="shared" si="260"/>
        <v>8</v>
      </c>
      <c r="CW262">
        <f t="shared" si="261"/>
        <v>23</v>
      </c>
      <c r="CX262">
        <f t="shared" si="262"/>
        <v>8</v>
      </c>
      <c r="CY262">
        <f t="shared" si="263"/>
        <v>9</v>
      </c>
      <c r="CZ262">
        <f t="shared" si="264"/>
        <v>10</v>
      </c>
    </row>
    <row r="263" spans="1:104" x14ac:dyDescent="0.3">
      <c r="A263">
        <f t="shared" si="212"/>
        <v>10</v>
      </c>
      <c r="B263">
        <v>2.6</v>
      </c>
      <c r="C263" t="s">
        <v>62</v>
      </c>
      <c r="I263">
        <f t="shared" si="213"/>
        <v>0</v>
      </c>
      <c r="J263">
        <f t="shared" si="214"/>
        <v>0</v>
      </c>
      <c r="K263">
        <f t="shared" si="215"/>
        <v>0</v>
      </c>
      <c r="L263">
        <f t="shared" si="216"/>
        <v>0</v>
      </c>
      <c r="M263">
        <f t="shared" si="217"/>
        <v>0</v>
      </c>
      <c r="S263">
        <f t="shared" si="218"/>
        <v>0</v>
      </c>
      <c r="T263">
        <f t="shared" si="219"/>
        <v>0</v>
      </c>
      <c r="U263">
        <f t="shared" si="220"/>
        <v>0</v>
      </c>
      <c r="V263">
        <f t="shared" si="221"/>
        <v>0</v>
      </c>
      <c r="W263">
        <f t="shared" si="222"/>
        <v>0</v>
      </c>
      <c r="AC263">
        <f t="shared" si="223"/>
        <v>0</v>
      </c>
      <c r="AD263">
        <f t="shared" si="224"/>
        <v>0</v>
      </c>
      <c r="AE263">
        <f t="shared" si="225"/>
        <v>0</v>
      </c>
      <c r="AF263">
        <f t="shared" si="226"/>
        <v>0</v>
      </c>
      <c r="AG263">
        <f t="shared" si="227"/>
        <v>0</v>
      </c>
      <c r="AI263" t="s">
        <v>221</v>
      </c>
      <c r="AJ263" t="s">
        <v>55</v>
      </c>
      <c r="AK263">
        <f t="shared" si="228"/>
        <v>4</v>
      </c>
      <c r="AL263">
        <f t="shared" si="229"/>
        <v>3</v>
      </c>
      <c r="AM263">
        <f t="shared" si="230"/>
        <v>2</v>
      </c>
      <c r="AN263">
        <f t="shared" si="231"/>
        <v>1</v>
      </c>
      <c r="AO263" t="s">
        <v>348</v>
      </c>
      <c r="AP263" t="s">
        <v>54</v>
      </c>
      <c r="AQ263">
        <f t="shared" si="232"/>
        <v>3</v>
      </c>
      <c r="AR263">
        <f t="shared" si="233"/>
        <v>0</v>
      </c>
      <c r="AS263">
        <f t="shared" si="234"/>
        <v>1</v>
      </c>
      <c r="AT263">
        <f t="shared" si="235"/>
        <v>1</v>
      </c>
      <c r="AW263">
        <f t="shared" si="236"/>
        <v>0</v>
      </c>
      <c r="AX263">
        <f t="shared" si="237"/>
        <v>0</v>
      </c>
      <c r="AY263">
        <f t="shared" si="238"/>
        <v>0</v>
      </c>
      <c r="AZ263">
        <f t="shared" si="239"/>
        <v>0</v>
      </c>
      <c r="BA263" t="s">
        <v>137</v>
      </c>
      <c r="BB263" t="s">
        <v>80</v>
      </c>
      <c r="BC263" t="s">
        <v>53</v>
      </c>
      <c r="BD263" t="s">
        <v>51</v>
      </c>
      <c r="BE263" t="s">
        <v>54</v>
      </c>
      <c r="BF263">
        <f t="shared" si="240"/>
        <v>1</v>
      </c>
      <c r="BG263">
        <f t="shared" si="241"/>
        <v>0</v>
      </c>
      <c r="BH263">
        <f t="shared" si="242"/>
        <v>0</v>
      </c>
      <c r="BN263">
        <f t="shared" si="243"/>
        <v>0</v>
      </c>
      <c r="BO263">
        <f t="shared" si="244"/>
        <v>0</v>
      </c>
      <c r="BP263">
        <f t="shared" si="245"/>
        <v>0</v>
      </c>
      <c r="BV263">
        <f t="shared" si="246"/>
        <v>0</v>
      </c>
      <c r="BW263">
        <f t="shared" si="247"/>
        <v>0</v>
      </c>
      <c r="BX263">
        <f t="shared" si="248"/>
        <v>0</v>
      </c>
      <c r="BY263" t="s">
        <v>75</v>
      </c>
      <c r="BZ263" t="s">
        <v>65</v>
      </c>
      <c r="CB263">
        <f t="shared" si="249"/>
        <v>10</v>
      </c>
      <c r="CC263">
        <f t="shared" si="250"/>
        <v>5</v>
      </c>
      <c r="CD263">
        <f t="shared" si="251"/>
        <v>5</v>
      </c>
      <c r="CH263">
        <f t="shared" si="252"/>
        <v>0</v>
      </c>
      <c r="CI263">
        <f t="shared" si="253"/>
        <v>0</v>
      </c>
      <c r="CJ263">
        <f t="shared" si="254"/>
        <v>0</v>
      </c>
      <c r="CN263">
        <f t="shared" si="255"/>
        <v>0</v>
      </c>
      <c r="CO263">
        <f t="shared" si="256"/>
        <v>0</v>
      </c>
      <c r="CP263">
        <f t="shared" si="257"/>
        <v>0</v>
      </c>
      <c r="CR263">
        <v>2</v>
      </c>
      <c r="CS263" t="s">
        <v>88</v>
      </c>
      <c r="CT263">
        <f t="shared" si="258"/>
        <v>20</v>
      </c>
      <c r="CU263">
        <f t="shared" si="259"/>
        <v>3</v>
      </c>
      <c r="CV263">
        <f t="shared" si="260"/>
        <v>7</v>
      </c>
      <c r="CW263">
        <f t="shared" si="261"/>
        <v>5</v>
      </c>
      <c r="CX263">
        <f t="shared" si="262"/>
        <v>2</v>
      </c>
      <c r="CY263">
        <f t="shared" si="263"/>
        <v>5</v>
      </c>
      <c r="CZ263">
        <f t="shared" si="264"/>
        <v>4</v>
      </c>
    </row>
    <row r="264" spans="1:104" x14ac:dyDescent="0.3">
      <c r="A264">
        <f t="shared" si="212"/>
        <v>10</v>
      </c>
      <c r="B264">
        <v>2.5</v>
      </c>
      <c r="C264" t="s">
        <v>62</v>
      </c>
      <c r="I264">
        <f t="shared" si="213"/>
        <v>0</v>
      </c>
      <c r="J264">
        <f t="shared" si="214"/>
        <v>0</v>
      </c>
      <c r="K264">
        <f t="shared" si="215"/>
        <v>0</v>
      </c>
      <c r="L264">
        <f t="shared" si="216"/>
        <v>0</v>
      </c>
      <c r="M264">
        <f t="shared" si="217"/>
        <v>0</v>
      </c>
      <c r="S264">
        <f t="shared" si="218"/>
        <v>0</v>
      </c>
      <c r="T264">
        <f t="shared" si="219"/>
        <v>0</v>
      </c>
      <c r="U264">
        <f t="shared" si="220"/>
        <v>0</v>
      </c>
      <c r="V264">
        <f t="shared" si="221"/>
        <v>0</v>
      </c>
      <c r="W264">
        <f t="shared" si="222"/>
        <v>0</v>
      </c>
      <c r="AC264">
        <f t="shared" si="223"/>
        <v>0</v>
      </c>
      <c r="AD264">
        <f t="shared" si="224"/>
        <v>0</v>
      </c>
      <c r="AE264">
        <f t="shared" si="225"/>
        <v>0</v>
      </c>
      <c r="AF264">
        <f t="shared" si="226"/>
        <v>0</v>
      </c>
      <c r="AG264">
        <f t="shared" si="227"/>
        <v>0</v>
      </c>
      <c r="AI264" t="s">
        <v>149</v>
      </c>
      <c r="AJ264" t="s">
        <v>55</v>
      </c>
      <c r="AK264">
        <f t="shared" si="228"/>
        <v>4</v>
      </c>
      <c r="AL264">
        <f t="shared" si="229"/>
        <v>3</v>
      </c>
      <c r="AM264">
        <f t="shared" si="230"/>
        <v>2</v>
      </c>
      <c r="AN264">
        <f t="shared" si="231"/>
        <v>1</v>
      </c>
      <c r="AO264" t="s">
        <v>164</v>
      </c>
      <c r="AP264" t="s">
        <v>54</v>
      </c>
      <c r="AQ264">
        <f t="shared" si="232"/>
        <v>3</v>
      </c>
      <c r="AR264">
        <f t="shared" si="233"/>
        <v>0</v>
      </c>
      <c r="AS264">
        <f t="shared" si="234"/>
        <v>1</v>
      </c>
      <c r="AT264">
        <f t="shared" si="235"/>
        <v>1</v>
      </c>
      <c r="AW264">
        <f t="shared" si="236"/>
        <v>0</v>
      </c>
      <c r="AX264">
        <f t="shared" si="237"/>
        <v>0</v>
      </c>
      <c r="AY264">
        <f t="shared" si="238"/>
        <v>0</v>
      </c>
      <c r="AZ264">
        <f t="shared" si="239"/>
        <v>0</v>
      </c>
      <c r="BA264" t="s">
        <v>137</v>
      </c>
      <c r="BB264" t="s">
        <v>80</v>
      </c>
      <c r="BC264" t="s">
        <v>53</v>
      </c>
      <c r="BD264" t="s">
        <v>51</v>
      </c>
      <c r="BE264" t="s">
        <v>54</v>
      </c>
      <c r="BF264">
        <f t="shared" si="240"/>
        <v>1</v>
      </c>
      <c r="BG264">
        <f t="shared" si="241"/>
        <v>0</v>
      </c>
      <c r="BH264">
        <f t="shared" si="242"/>
        <v>0</v>
      </c>
      <c r="BN264">
        <f t="shared" si="243"/>
        <v>0</v>
      </c>
      <c r="BO264">
        <f t="shared" si="244"/>
        <v>0</v>
      </c>
      <c r="BP264">
        <f t="shared" si="245"/>
        <v>0</v>
      </c>
      <c r="BV264">
        <f t="shared" si="246"/>
        <v>0</v>
      </c>
      <c r="BW264">
        <f t="shared" si="247"/>
        <v>0</v>
      </c>
      <c r="BX264">
        <f t="shared" si="248"/>
        <v>0</v>
      </c>
      <c r="BY264" t="s">
        <v>462</v>
      </c>
      <c r="BZ264" t="s">
        <v>65</v>
      </c>
      <c r="CB264">
        <f t="shared" si="249"/>
        <v>10</v>
      </c>
      <c r="CC264">
        <f t="shared" si="250"/>
        <v>5</v>
      </c>
      <c r="CD264">
        <f t="shared" si="251"/>
        <v>5</v>
      </c>
      <c r="CH264">
        <f t="shared" si="252"/>
        <v>0</v>
      </c>
      <c r="CI264">
        <f t="shared" si="253"/>
        <v>0</v>
      </c>
      <c r="CJ264">
        <f t="shared" si="254"/>
        <v>5</v>
      </c>
      <c r="CN264">
        <f t="shared" si="255"/>
        <v>0</v>
      </c>
      <c r="CO264">
        <f t="shared" si="256"/>
        <v>0</v>
      </c>
      <c r="CP264">
        <f t="shared" si="257"/>
        <v>0</v>
      </c>
      <c r="CR264">
        <v>2</v>
      </c>
      <c r="CS264" t="s">
        <v>88</v>
      </c>
      <c r="CT264">
        <f t="shared" si="258"/>
        <v>20</v>
      </c>
      <c r="CU264">
        <f t="shared" si="259"/>
        <v>3</v>
      </c>
      <c r="CV264">
        <f t="shared" si="260"/>
        <v>7</v>
      </c>
      <c r="CW264">
        <f t="shared" si="261"/>
        <v>5</v>
      </c>
      <c r="CX264">
        <f t="shared" si="262"/>
        <v>2</v>
      </c>
      <c r="CY264">
        <f t="shared" si="263"/>
        <v>10</v>
      </c>
      <c r="CZ264">
        <f t="shared" si="264"/>
        <v>4</v>
      </c>
    </row>
    <row r="265" spans="1:104" x14ac:dyDescent="0.3">
      <c r="A265">
        <f t="shared" si="212"/>
        <v>25</v>
      </c>
      <c r="B265">
        <v>3.7</v>
      </c>
      <c r="C265" t="s">
        <v>49</v>
      </c>
      <c r="D265" t="s">
        <v>372</v>
      </c>
      <c r="E265" t="s">
        <v>51</v>
      </c>
      <c r="F265" t="s">
        <v>80</v>
      </c>
      <c r="G265" t="s">
        <v>68</v>
      </c>
      <c r="H265" t="s">
        <v>73</v>
      </c>
      <c r="I265">
        <f t="shared" si="213"/>
        <v>4</v>
      </c>
      <c r="J265">
        <f t="shared" si="214"/>
        <v>4</v>
      </c>
      <c r="K265">
        <f t="shared" si="215"/>
        <v>4</v>
      </c>
      <c r="L265">
        <f t="shared" si="216"/>
        <v>4</v>
      </c>
      <c r="M265">
        <f t="shared" si="217"/>
        <v>4</v>
      </c>
      <c r="N265" t="s">
        <v>101</v>
      </c>
      <c r="O265" t="s">
        <v>59</v>
      </c>
      <c r="P265" t="s">
        <v>57</v>
      </c>
      <c r="Q265" t="s">
        <v>68</v>
      </c>
      <c r="S265">
        <f t="shared" si="218"/>
        <v>0</v>
      </c>
      <c r="T265">
        <f t="shared" si="219"/>
        <v>0</v>
      </c>
      <c r="U265">
        <f t="shared" si="220"/>
        <v>5</v>
      </c>
      <c r="V265">
        <f t="shared" si="221"/>
        <v>5</v>
      </c>
      <c r="W265">
        <f t="shared" si="222"/>
        <v>5</v>
      </c>
      <c r="AC265">
        <f t="shared" si="223"/>
        <v>0</v>
      </c>
      <c r="AD265">
        <f t="shared" si="224"/>
        <v>0</v>
      </c>
      <c r="AE265">
        <f t="shared" si="225"/>
        <v>0</v>
      </c>
      <c r="AF265">
        <f t="shared" si="226"/>
        <v>0</v>
      </c>
      <c r="AG265">
        <f t="shared" si="227"/>
        <v>0</v>
      </c>
      <c r="AI265" t="s">
        <v>87</v>
      </c>
      <c r="AJ265" t="s">
        <v>55</v>
      </c>
      <c r="AK265">
        <f t="shared" si="228"/>
        <v>4</v>
      </c>
      <c r="AL265">
        <f t="shared" si="229"/>
        <v>3</v>
      </c>
      <c r="AM265">
        <f t="shared" si="230"/>
        <v>2</v>
      </c>
      <c r="AN265">
        <f t="shared" si="231"/>
        <v>1</v>
      </c>
      <c r="AO265" t="s">
        <v>164</v>
      </c>
      <c r="AP265" t="s">
        <v>55</v>
      </c>
      <c r="AQ265">
        <f t="shared" si="232"/>
        <v>4</v>
      </c>
      <c r="AR265">
        <f t="shared" si="233"/>
        <v>3</v>
      </c>
      <c r="AS265">
        <f t="shared" si="234"/>
        <v>2</v>
      </c>
      <c r="AT265">
        <f t="shared" si="235"/>
        <v>2</v>
      </c>
      <c r="AW265">
        <f t="shared" si="236"/>
        <v>0</v>
      </c>
      <c r="AX265">
        <f t="shared" si="237"/>
        <v>0</v>
      </c>
      <c r="AY265">
        <f t="shared" si="238"/>
        <v>0</v>
      </c>
      <c r="AZ265">
        <f t="shared" si="239"/>
        <v>0</v>
      </c>
      <c r="BA265" t="s">
        <v>461</v>
      </c>
      <c r="BB265" t="s">
        <v>57</v>
      </c>
      <c r="BC265" t="s">
        <v>58</v>
      </c>
      <c r="BD265" t="s">
        <v>59</v>
      </c>
      <c r="BF265">
        <f t="shared" si="240"/>
        <v>0</v>
      </c>
      <c r="BG265">
        <f t="shared" si="241"/>
        <v>0</v>
      </c>
      <c r="BH265">
        <f t="shared" si="242"/>
        <v>5</v>
      </c>
      <c r="BN265">
        <f t="shared" si="243"/>
        <v>0</v>
      </c>
      <c r="BO265">
        <f t="shared" si="244"/>
        <v>0</v>
      </c>
      <c r="BP265">
        <f t="shared" si="245"/>
        <v>0</v>
      </c>
      <c r="BV265">
        <f t="shared" si="246"/>
        <v>0</v>
      </c>
      <c r="BW265">
        <f t="shared" si="247"/>
        <v>0</v>
      </c>
      <c r="BX265">
        <f t="shared" si="248"/>
        <v>0</v>
      </c>
      <c r="BY265" t="s">
        <v>330</v>
      </c>
      <c r="BZ265" t="s">
        <v>65</v>
      </c>
      <c r="CB265">
        <f t="shared" si="249"/>
        <v>10</v>
      </c>
      <c r="CC265">
        <f t="shared" si="250"/>
        <v>5</v>
      </c>
      <c r="CD265">
        <f t="shared" si="251"/>
        <v>5</v>
      </c>
      <c r="CE265" t="s">
        <v>463</v>
      </c>
      <c r="CF265" t="s">
        <v>65</v>
      </c>
      <c r="CH265">
        <f t="shared" si="252"/>
        <v>10</v>
      </c>
      <c r="CI265">
        <f t="shared" si="253"/>
        <v>5</v>
      </c>
      <c r="CJ265">
        <f t="shared" si="254"/>
        <v>0</v>
      </c>
      <c r="CN265">
        <f t="shared" si="255"/>
        <v>0</v>
      </c>
      <c r="CO265">
        <f t="shared" si="256"/>
        <v>0</v>
      </c>
      <c r="CP265">
        <f t="shared" si="257"/>
        <v>0</v>
      </c>
      <c r="CR265">
        <v>6</v>
      </c>
      <c r="CS265" t="s">
        <v>61</v>
      </c>
      <c r="CT265">
        <f t="shared" si="258"/>
        <v>45</v>
      </c>
      <c r="CU265">
        <f t="shared" si="259"/>
        <v>10</v>
      </c>
      <c r="CV265">
        <f t="shared" si="260"/>
        <v>8</v>
      </c>
      <c r="CW265">
        <f t="shared" si="261"/>
        <v>19</v>
      </c>
      <c r="CX265">
        <f t="shared" si="262"/>
        <v>17</v>
      </c>
      <c r="CY265">
        <f t="shared" si="263"/>
        <v>14</v>
      </c>
      <c r="CZ265">
        <f t="shared" si="264"/>
        <v>8</v>
      </c>
    </row>
    <row r="266" spans="1:104" x14ac:dyDescent="0.3">
      <c r="A266">
        <f t="shared" si="212"/>
        <v>10</v>
      </c>
      <c r="B266">
        <v>2.5</v>
      </c>
      <c r="C266" t="s">
        <v>62</v>
      </c>
      <c r="I266">
        <f t="shared" si="213"/>
        <v>0</v>
      </c>
      <c r="J266">
        <f t="shared" si="214"/>
        <v>0</v>
      </c>
      <c r="K266">
        <f t="shared" si="215"/>
        <v>0</v>
      </c>
      <c r="L266">
        <f t="shared" si="216"/>
        <v>0</v>
      </c>
      <c r="M266">
        <f t="shared" si="217"/>
        <v>0</v>
      </c>
      <c r="S266">
        <f t="shared" si="218"/>
        <v>0</v>
      </c>
      <c r="T266">
        <f t="shared" si="219"/>
        <v>0</v>
      </c>
      <c r="U266">
        <f t="shared" si="220"/>
        <v>0</v>
      </c>
      <c r="V266">
        <f t="shared" si="221"/>
        <v>0</v>
      </c>
      <c r="W266">
        <f t="shared" si="222"/>
        <v>0</v>
      </c>
      <c r="AC266">
        <f t="shared" si="223"/>
        <v>0</v>
      </c>
      <c r="AD266">
        <f t="shared" si="224"/>
        <v>0</v>
      </c>
      <c r="AE266">
        <f t="shared" si="225"/>
        <v>0</v>
      </c>
      <c r="AF266">
        <f t="shared" si="226"/>
        <v>0</v>
      </c>
      <c r="AG266">
        <f t="shared" si="227"/>
        <v>0</v>
      </c>
      <c r="AI266" t="s">
        <v>221</v>
      </c>
      <c r="AJ266" t="s">
        <v>55</v>
      </c>
      <c r="AK266">
        <f t="shared" si="228"/>
        <v>4</v>
      </c>
      <c r="AL266">
        <f t="shared" si="229"/>
        <v>3</v>
      </c>
      <c r="AM266">
        <f t="shared" si="230"/>
        <v>2</v>
      </c>
      <c r="AN266">
        <f t="shared" si="231"/>
        <v>1</v>
      </c>
      <c r="AO266" t="s">
        <v>205</v>
      </c>
      <c r="AP266" t="s">
        <v>54</v>
      </c>
      <c r="AQ266">
        <f t="shared" si="232"/>
        <v>3</v>
      </c>
      <c r="AR266">
        <f t="shared" si="233"/>
        <v>0</v>
      </c>
      <c r="AS266">
        <f t="shared" si="234"/>
        <v>1</v>
      </c>
      <c r="AT266">
        <f t="shared" si="235"/>
        <v>1</v>
      </c>
      <c r="AW266">
        <f t="shared" si="236"/>
        <v>0</v>
      </c>
      <c r="AX266">
        <f t="shared" si="237"/>
        <v>0</v>
      </c>
      <c r="AY266">
        <f t="shared" si="238"/>
        <v>0</v>
      </c>
      <c r="AZ266">
        <f t="shared" si="239"/>
        <v>0</v>
      </c>
      <c r="BA266" t="s">
        <v>137</v>
      </c>
      <c r="BB266" t="s">
        <v>80</v>
      </c>
      <c r="BC266" t="s">
        <v>81</v>
      </c>
      <c r="BD266" t="s">
        <v>51</v>
      </c>
      <c r="BE266" t="s">
        <v>54</v>
      </c>
      <c r="BF266">
        <f t="shared" si="240"/>
        <v>4</v>
      </c>
      <c r="BG266">
        <f t="shared" si="241"/>
        <v>0</v>
      </c>
      <c r="BH266">
        <f t="shared" si="242"/>
        <v>0</v>
      </c>
      <c r="BN266">
        <f t="shared" si="243"/>
        <v>0</v>
      </c>
      <c r="BO266">
        <f t="shared" si="244"/>
        <v>0</v>
      </c>
      <c r="BP266">
        <f t="shared" si="245"/>
        <v>0</v>
      </c>
      <c r="BV266">
        <f t="shared" si="246"/>
        <v>0</v>
      </c>
      <c r="BW266">
        <f t="shared" si="247"/>
        <v>0</v>
      </c>
      <c r="BX266">
        <f t="shared" si="248"/>
        <v>0</v>
      </c>
      <c r="BY266" t="s">
        <v>75</v>
      </c>
      <c r="BZ266" t="s">
        <v>65</v>
      </c>
      <c r="CB266">
        <f t="shared" si="249"/>
        <v>10</v>
      </c>
      <c r="CC266">
        <f t="shared" si="250"/>
        <v>5</v>
      </c>
      <c r="CD266">
        <f t="shared" si="251"/>
        <v>5</v>
      </c>
      <c r="CH266">
        <f t="shared" si="252"/>
        <v>0</v>
      </c>
      <c r="CI266">
        <f t="shared" si="253"/>
        <v>0</v>
      </c>
      <c r="CJ266">
        <f t="shared" si="254"/>
        <v>0</v>
      </c>
      <c r="CN266">
        <f t="shared" si="255"/>
        <v>0</v>
      </c>
      <c r="CO266">
        <f t="shared" si="256"/>
        <v>0</v>
      </c>
      <c r="CP266">
        <f t="shared" si="257"/>
        <v>0</v>
      </c>
      <c r="CR266">
        <v>2</v>
      </c>
      <c r="CS266" t="s">
        <v>88</v>
      </c>
      <c r="CT266">
        <f t="shared" si="258"/>
        <v>20</v>
      </c>
      <c r="CU266">
        <f t="shared" si="259"/>
        <v>3</v>
      </c>
      <c r="CV266">
        <f t="shared" si="260"/>
        <v>7</v>
      </c>
      <c r="CW266">
        <f t="shared" si="261"/>
        <v>5</v>
      </c>
      <c r="CX266">
        <f t="shared" si="262"/>
        <v>2</v>
      </c>
      <c r="CY266">
        <f t="shared" si="263"/>
        <v>5</v>
      </c>
      <c r="CZ266">
        <f t="shared" si="264"/>
        <v>7</v>
      </c>
    </row>
    <row r="267" spans="1:104" x14ac:dyDescent="0.3">
      <c r="A267">
        <f t="shared" si="212"/>
        <v>10</v>
      </c>
      <c r="B267">
        <v>2.5</v>
      </c>
      <c r="C267" t="s">
        <v>49</v>
      </c>
      <c r="D267" t="s">
        <v>146</v>
      </c>
      <c r="E267" t="s">
        <v>51</v>
      </c>
      <c r="F267" t="s">
        <v>80</v>
      </c>
      <c r="G267" t="s">
        <v>58</v>
      </c>
      <c r="H267" t="s">
        <v>54</v>
      </c>
      <c r="I267">
        <f t="shared" si="213"/>
        <v>3</v>
      </c>
      <c r="J267">
        <f t="shared" si="214"/>
        <v>0</v>
      </c>
      <c r="K267">
        <f t="shared" si="215"/>
        <v>2</v>
      </c>
      <c r="L267">
        <f t="shared" si="216"/>
        <v>3</v>
      </c>
      <c r="M267">
        <f t="shared" si="217"/>
        <v>2</v>
      </c>
      <c r="S267">
        <f t="shared" si="218"/>
        <v>0</v>
      </c>
      <c r="T267">
        <f t="shared" si="219"/>
        <v>0</v>
      </c>
      <c r="U267">
        <f t="shared" si="220"/>
        <v>0</v>
      </c>
      <c r="V267">
        <f t="shared" si="221"/>
        <v>0</v>
      </c>
      <c r="W267">
        <f t="shared" si="222"/>
        <v>0</v>
      </c>
      <c r="AC267">
        <f t="shared" si="223"/>
        <v>0</v>
      </c>
      <c r="AD267">
        <f t="shared" si="224"/>
        <v>0</v>
      </c>
      <c r="AE267">
        <f t="shared" si="225"/>
        <v>0</v>
      </c>
      <c r="AF267">
        <f t="shared" si="226"/>
        <v>0</v>
      </c>
      <c r="AG267">
        <f t="shared" si="227"/>
        <v>0</v>
      </c>
      <c r="AI267" t="s">
        <v>164</v>
      </c>
      <c r="AJ267" t="s">
        <v>54</v>
      </c>
      <c r="AK267">
        <f t="shared" si="228"/>
        <v>3</v>
      </c>
      <c r="AL267">
        <f t="shared" si="229"/>
        <v>0</v>
      </c>
      <c r="AM267">
        <f t="shared" si="230"/>
        <v>1</v>
      </c>
      <c r="AN267">
        <f t="shared" si="231"/>
        <v>1</v>
      </c>
      <c r="AQ267">
        <f t="shared" si="232"/>
        <v>0</v>
      </c>
      <c r="AR267">
        <f t="shared" si="233"/>
        <v>0</v>
      </c>
      <c r="AS267">
        <f t="shared" si="234"/>
        <v>0</v>
      </c>
      <c r="AT267">
        <f t="shared" si="235"/>
        <v>0</v>
      </c>
      <c r="AW267">
        <f t="shared" si="236"/>
        <v>0</v>
      </c>
      <c r="AX267">
        <f t="shared" si="237"/>
        <v>0</v>
      </c>
      <c r="AY267">
        <f t="shared" si="238"/>
        <v>0</v>
      </c>
      <c r="AZ267">
        <f t="shared" si="239"/>
        <v>0</v>
      </c>
      <c r="BA267" t="s">
        <v>95</v>
      </c>
      <c r="BB267" t="s">
        <v>57</v>
      </c>
      <c r="BC267" t="s">
        <v>58</v>
      </c>
      <c r="BD267" t="s">
        <v>51</v>
      </c>
      <c r="BE267" t="s">
        <v>54</v>
      </c>
      <c r="BF267">
        <f t="shared" si="240"/>
        <v>3</v>
      </c>
      <c r="BG267">
        <f t="shared" si="241"/>
        <v>0</v>
      </c>
      <c r="BH267">
        <f t="shared" si="242"/>
        <v>2</v>
      </c>
      <c r="BN267">
        <f t="shared" si="243"/>
        <v>0</v>
      </c>
      <c r="BO267">
        <f t="shared" si="244"/>
        <v>0</v>
      </c>
      <c r="BP267">
        <f t="shared" si="245"/>
        <v>0</v>
      </c>
      <c r="BV267">
        <f t="shared" si="246"/>
        <v>0</v>
      </c>
      <c r="BW267">
        <f t="shared" si="247"/>
        <v>0</v>
      </c>
      <c r="BX267">
        <f t="shared" si="248"/>
        <v>0</v>
      </c>
      <c r="BY267" t="s">
        <v>75</v>
      </c>
      <c r="BZ267" t="s">
        <v>65</v>
      </c>
      <c r="CB267">
        <f t="shared" si="249"/>
        <v>10</v>
      </c>
      <c r="CC267">
        <f t="shared" si="250"/>
        <v>5</v>
      </c>
      <c r="CD267">
        <f t="shared" si="251"/>
        <v>5</v>
      </c>
      <c r="CH267">
        <f t="shared" si="252"/>
        <v>0</v>
      </c>
      <c r="CI267">
        <f t="shared" si="253"/>
        <v>0</v>
      </c>
      <c r="CJ267">
        <f t="shared" si="254"/>
        <v>5</v>
      </c>
      <c r="CN267">
        <f t="shared" si="255"/>
        <v>0</v>
      </c>
      <c r="CO267">
        <f t="shared" si="256"/>
        <v>0</v>
      </c>
      <c r="CP267">
        <f t="shared" si="257"/>
        <v>0</v>
      </c>
      <c r="CR267">
        <v>2</v>
      </c>
      <c r="CS267" t="s">
        <v>88</v>
      </c>
      <c r="CT267">
        <f t="shared" si="258"/>
        <v>20</v>
      </c>
      <c r="CU267">
        <f t="shared" si="259"/>
        <v>0</v>
      </c>
      <c r="CV267">
        <f t="shared" si="260"/>
        <v>3</v>
      </c>
      <c r="CW267">
        <f t="shared" si="261"/>
        <v>8</v>
      </c>
      <c r="CX267">
        <f t="shared" si="262"/>
        <v>5</v>
      </c>
      <c r="CY267">
        <f t="shared" si="263"/>
        <v>12</v>
      </c>
      <c r="CZ267">
        <f t="shared" si="264"/>
        <v>7</v>
      </c>
    </row>
    <row r="268" spans="1:104" x14ac:dyDescent="0.3">
      <c r="A268">
        <f t="shared" si="212"/>
        <v>10</v>
      </c>
      <c r="B268">
        <v>2.4</v>
      </c>
      <c r="C268" t="s">
        <v>62</v>
      </c>
      <c r="I268">
        <f t="shared" si="213"/>
        <v>0</v>
      </c>
      <c r="J268">
        <f t="shared" si="214"/>
        <v>0</v>
      </c>
      <c r="K268">
        <f t="shared" si="215"/>
        <v>0</v>
      </c>
      <c r="L268">
        <f t="shared" si="216"/>
        <v>0</v>
      </c>
      <c r="M268">
        <f t="shared" si="217"/>
        <v>0</v>
      </c>
      <c r="S268">
        <f t="shared" si="218"/>
        <v>0</v>
      </c>
      <c r="T268">
        <f t="shared" si="219"/>
        <v>0</v>
      </c>
      <c r="U268">
        <f t="shared" si="220"/>
        <v>0</v>
      </c>
      <c r="V268">
        <f t="shared" si="221"/>
        <v>0</v>
      </c>
      <c r="W268">
        <f t="shared" si="222"/>
        <v>0</v>
      </c>
      <c r="AC268">
        <f t="shared" si="223"/>
        <v>0</v>
      </c>
      <c r="AD268">
        <f t="shared" si="224"/>
        <v>0</v>
      </c>
      <c r="AE268">
        <f t="shared" si="225"/>
        <v>0</v>
      </c>
      <c r="AF268">
        <f t="shared" si="226"/>
        <v>0</v>
      </c>
      <c r="AG268">
        <f t="shared" si="227"/>
        <v>0</v>
      </c>
      <c r="AI268" t="s">
        <v>221</v>
      </c>
      <c r="AJ268" t="s">
        <v>54</v>
      </c>
      <c r="AK268">
        <f t="shared" si="228"/>
        <v>3</v>
      </c>
      <c r="AL268">
        <f t="shared" si="229"/>
        <v>0</v>
      </c>
      <c r="AM268">
        <f t="shared" si="230"/>
        <v>1</v>
      </c>
      <c r="AN268">
        <f t="shared" si="231"/>
        <v>1</v>
      </c>
      <c r="AQ268">
        <f t="shared" si="232"/>
        <v>0</v>
      </c>
      <c r="AR268">
        <f t="shared" si="233"/>
        <v>0</v>
      </c>
      <c r="AS268">
        <f t="shared" si="234"/>
        <v>0</v>
      </c>
      <c r="AT268">
        <f t="shared" si="235"/>
        <v>0</v>
      </c>
      <c r="AW268">
        <f t="shared" si="236"/>
        <v>0</v>
      </c>
      <c r="AX268">
        <f t="shared" si="237"/>
        <v>0</v>
      </c>
      <c r="AY268">
        <f t="shared" si="238"/>
        <v>0</v>
      </c>
      <c r="AZ268">
        <f t="shared" si="239"/>
        <v>0</v>
      </c>
      <c r="BA268" t="s">
        <v>95</v>
      </c>
      <c r="BB268" t="s">
        <v>80</v>
      </c>
      <c r="BC268" t="s">
        <v>81</v>
      </c>
      <c r="BD268" t="s">
        <v>51</v>
      </c>
      <c r="BE268" t="s">
        <v>197</v>
      </c>
      <c r="BF268">
        <f t="shared" si="240"/>
        <v>3</v>
      </c>
      <c r="BG268">
        <f t="shared" si="241"/>
        <v>1</v>
      </c>
      <c r="BH268">
        <f t="shared" si="242"/>
        <v>0</v>
      </c>
      <c r="BN268">
        <f t="shared" si="243"/>
        <v>0</v>
      </c>
      <c r="BO268">
        <f t="shared" si="244"/>
        <v>0</v>
      </c>
      <c r="BP268">
        <f t="shared" si="245"/>
        <v>0</v>
      </c>
      <c r="BV268">
        <f t="shared" si="246"/>
        <v>0</v>
      </c>
      <c r="BW268">
        <f t="shared" si="247"/>
        <v>0</v>
      </c>
      <c r="BX268">
        <f t="shared" si="248"/>
        <v>0</v>
      </c>
      <c r="BY268" t="s">
        <v>220</v>
      </c>
      <c r="BZ268" t="s">
        <v>65</v>
      </c>
      <c r="CB268">
        <f t="shared" si="249"/>
        <v>10</v>
      </c>
      <c r="CC268">
        <f t="shared" si="250"/>
        <v>5</v>
      </c>
      <c r="CD268">
        <f t="shared" si="251"/>
        <v>5</v>
      </c>
      <c r="CE268" t="s">
        <v>464</v>
      </c>
      <c r="CF268" t="s">
        <v>60</v>
      </c>
      <c r="CH268">
        <f t="shared" si="252"/>
        <v>5</v>
      </c>
      <c r="CI268">
        <f t="shared" si="253"/>
        <v>5</v>
      </c>
      <c r="CJ268">
        <f t="shared" si="254"/>
        <v>5</v>
      </c>
      <c r="CN268">
        <f t="shared" si="255"/>
        <v>0</v>
      </c>
      <c r="CO268">
        <f t="shared" si="256"/>
        <v>0</v>
      </c>
      <c r="CP268">
        <f t="shared" si="257"/>
        <v>0</v>
      </c>
      <c r="CR268">
        <v>3</v>
      </c>
      <c r="CS268" t="s">
        <v>88</v>
      </c>
      <c r="CT268">
        <f t="shared" si="258"/>
        <v>25</v>
      </c>
      <c r="CU268">
        <f t="shared" si="259"/>
        <v>1</v>
      </c>
      <c r="CV268">
        <f t="shared" si="260"/>
        <v>3</v>
      </c>
      <c r="CW268">
        <f t="shared" si="261"/>
        <v>10</v>
      </c>
      <c r="CX268">
        <f t="shared" si="262"/>
        <v>1</v>
      </c>
      <c r="CY268">
        <f t="shared" si="263"/>
        <v>10</v>
      </c>
      <c r="CZ268">
        <f t="shared" si="264"/>
        <v>4</v>
      </c>
    </row>
    <row r="269" spans="1:104" x14ac:dyDescent="0.3">
      <c r="A269">
        <f t="shared" si="212"/>
        <v>20</v>
      </c>
      <c r="B269">
        <v>3.4</v>
      </c>
      <c r="C269" t="s">
        <v>49</v>
      </c>
      <c r="D269" t="s">
        <v>372</v>
      </c>
      <c r="E269" t="s">
        <v>51</v>
      </c>
      <c r="F269" t="s">
        <v>80</v>
      </c>
      <c r="G269" t="s">
        <v>81</v>
      </c>
      <c r="H269" t="s">
        <v>73</v>
      </c>
      <c r="I269">
        <f t="shared" si="213"/>
        <v>3</v>
      </c>
      <c r="J269">
        <f t="shared" si="214"/>
        <v>3</v>
      </c>
      <c r="K269">
        <f t="shared" si="215"/>
        <v>3</v>
      </c>
      <c r="L269">
        <f t="shared" si="216"/>
        <v>3</v>
      </c>
      <c r="M269">
        <f t="shared" si="217"/>
        <v>3</v>
      </c>
      <c r="N269" t="s">
        <v>146</v>
      </c>
      <c r="O269" t="s">
        <v>51</v>
      </c>
      <c r="P269" t="s">
        <v>57</v>
      </c>
      <c r="Q269" t="s">
        <v>81</v>
      </c>
      <c r="R269" t="s">
        <v>73</v>
      </c>
      <c r="S269">
        <f t="shared" si="218"/>
        <v>2</v>
      </c>
      <c r="T269">
        <f t="shared" si="219"/>
        <v>2</v>
      </c>
      <c r="U269">
        <f t="shared" si="220"/>
        <v>2</v>
      </c>
      <c r="V269">
        <f t="shared" si="221"/>
        <v>2</v>
      </c>
      <c r="W269">
        <f t="shared" si="222"/>
        <v>2</v>
      </c>
      <c r="AC269">
        <f t="shared" si="223"/>
        <v>0</v>
      </c>
      <c r="AD269">
        <f t="shared" si="224"/>
        <v>0</v>
      </c>
      <c r="AE269">
        <f t="shared" si="225"/>
        <v>0</v>
      </c>
      <c r="AF269">
        <f t="shared" si="226"/>
        <v>0</v>
      </c>
      <c r="AG269">
        <f t="shared" si="227"/>
        <v>0</v>
      </c>
      <c r="AI269" t="s">
        <v>87</v>
      </c>
      <c r="AJ269" t="s">
        <v>55</v>
      </c>
      <c r="AK269">
        <f t="shared" si="228"/>
        <v>4</v>
      </c>
      <c r="AL269">
        <f t="shared" si="229"/>
        <v>3</v>
      </c>
      <c r="AM269">
        <f t="shared" si="230"/>
        <v>2</v>
      </c>
      <c r="AN269">
        <f t="shared" si="231"/>
        <v>1</v>
      </c>
      <c r="AO269" t="s">
        <v>205</v>
      </c>
      <c r="AP269" t="s">
        <v>54</v>
      </c>
      <c r="AQ269">
        <f t="shared" si="232"/>
        <v>3</v>
      </c>
      <c r="AR269">
        <f t="shared" si="233"/>
        <v>0</v>
      </c>
      <c r="AS269">
        <f t="shared" si="234"/>
        <v>1</v>
      </c>
      <c r="AT269">
        <f t="shared" si="235"/>
        <v>1</v>
      </c>
      <c r="AW269">
        <f t="shared" si="236"/>
        <v>0</v>
      </c>
      <c r="AX269">
        <f t="shared" si="237"/>
        <v>0</v>
      </c>
      <c r="AY269">
        <f t="shared" si="238"/>
        <v>0</v>
      </c>
      <c r="AZ269">
        <f t="shared" si="239"/>
        <v>0</v>
      </c>
      <c r="BA269" t="s">
        <v>95</v>
      </c>
      <c r="BB269" t="s">
        <v>80</v>
      </c>
      <c r="BC269" t="s">
        <v>58</v>
      </c>
      <c r="BD269" t="s">
        <v>51</v>
      </c>
      <c r="BE269" t="s">
        <v>197</v>
      </c>
      <c r="BF269">
        <f t="shared" si="240"/>
        <v>2</v>
      </c>
      <c r="BG269">
        <f t="shared" si="241"/>
        <v>1</v>
      </c>
      <c r="BH269">
        <f t="shared" si="242"/>
        <v>0</v>
      </c>
      <c r="BN269">
        <f t="shared" si="243"/>
        <v>0</v>
      </c>
      <c r="BO269">
        <f t="shared" si="244"/>
        <v>0</v>
      </c>
      <c r="BP269">
        <f t="shared" si="245"/>
        <v>0</v>
      </c>
      <c r="BV269">
        <f t="shared" si="246"/>
        <v>0</v>
      </c>
      <c r="BW269">
        <f t="shared" si="247"/>
        <v>0</v>
      </c>
      <c r="BX269">
        <f t="shared" si="248"/>
        <v>0</v>
      </c>
      <c r="BY269" t="s">
        <v>196</v>
      </c>
      <c r="BZ269" t="s">
        <v>65</v>
      </c>
      <c r="CB269">
        <f t="shared" si="249"/>
        <v>10</v>
      </c>
      <c r="CC269">
        <f t="shared" si="250"/>
        <v>5</v>
      </c>
      <c r="CD269">
        <f t="shared" si="251"/>
        <v>5</v>
      </c>
      <c r="CE269" t="s">
        <v>373</v>
      </c>
      <c r="CF269" t="s">
        <v>65</v>
      </c>
      <c r="CH269">
        <f t="shared" si="252"/>
        <v>10</v>
      </c>
      <c r="CI269">
        <f t="shared" si="253"/>
        <v>5</v>
      </c>
      <c r="CJ269">
        <f t="shared" si="254"/>
        <v>5</v>
      </c>
      <c r="CN269">
        <f t="shared" si="255"/>
        <v>0</v>
      </c>
      <c r="CO269">
        <f t="shared" si="256"/>
        <v>0</v>
      </c>
      <c r="CP269">
        <f t="shared" si="257"/>
        <v>0</v>
      </c>
      <c r="CR269">
        <v>4</v>
      </c>
      <c r="CS269" t="s">
        <v>63</v>
      </c>
      <c r="CT269">
        <f t="shared" si="258"/>
        <v>40</v>
      </c>
      <c r="CU269">
        <f t="shared" si="259"/>
        <v>9</v>
      </c>
      <c r="CV269">
        <f t="shared" si="260"/>
        <v>7</v>
      </c>
      <c r="CW269">
        <f t="shared" si="261"/>
        <v>15</v>
      </c>
      <c r="CX269">
        <f t="shared" si="262"/>
        <v>7</v>
      </c>
      <c r="CY269">
        <f t="shared" si="263"/>
        <v>15</v>
      </c>
      <c r="CZ269">
        <f t="shared" si="264"/>
        <v>10</v>
      </c>
    </row>
    <row r="270" spans="1:104" x14ac:dyDescent="0.3">
      <c r="A270">
        <f t="shared" si="212"/>
        <v>10</v>
      </c>
      <c r="B270">
        <v>2.5</v>
      </c>
      <c r="C270" t="s">
        <v>49</v>
      </c>
      <c r="D270" t="s">
        <v>429</v>
      </c>
      <c r="E270" t="s">
        <v>51</v>
      </c>
      <c r="F270" t="s">
        <v>57</v>
      </c>
      <c r="G270" t="s">
        <v>81</v>
      </c>
      <c r="H270" t="s">
        <v>54</v>
      </c>
      <c r="I270">
        <f t="shared" si="213"/>
        <v>3</v>
      </c>
      <c r="J270">
        <f t="shared" si="214"/>
        <v>0</v>
      </c>
      <c r="K270">
        <f t="shared" si="215"/>
        <v>2</v>
      </c>
      <c r="L270">
        <f t="shared" si="216"/>
        <v>3</v>
      </c>
      <c r="M270">
        <f t="shared" si="217"/>
        <v>2</v>
      </c>
      <c r="S270">
        <f t="shared" si="218"/>
        <v>0</v>
      </c>
      <c r="T270">
        <f t="shared" si="219"/>
        <v>0</v>
      </c>
      <c r="U270">
        <f t="shared" si="220"/>
        <v>0</v>
      </c>
      <c r="V270">
        <f t="shared" si="221"/>
        <v>0</v>
      </c>
      <c r="W270">
        <f t="shared" si="222"/>
        <v>0</v>
      </c>
      <c r="AC270">
        <f t="shared" si="223"/>
        <v>0</v>
      </c>
      <c r="AD270">
        <f t="shared" si="224"/>
        <v>0</v>
      </c>
      <c r="AE270">
        <f t="shared" si="225"/>
        <v>0</v>
      </c>
      <c r="AF270">
        <f t="shared" si="226"/>
        <v>0</v>
      </c>
      <c r="AG270">
        <f t="shared" si="227"/>
        <v>0</v>
      </c>
      <c r="AI270" t="s">
        <v>221</v>
      </c>
      <c r="AJ270" t="s">
        <v>55</v>
      </c>
      <c r="AK270">
        <f t="shared" si="228"/>
        <v>4</v>
      </c>
      <c r="AL270">
        <f t="shared" si="229"/>
        <v>3</v>
      </c>
      <c r="AM270">
        <f t="shared" si="230"/>
        <v>2</v>
      </c>
      <c r="AN270">
        <f t="shared" si="231"/>
        <v>1</v>
      </c>
      <c r="AQ270">
        <f t="shared" si="232"/>
        <v>0</v>
      </c>
      <c r="AR270">
        <f t="shared" si="233"/>
        <v>0</v>
      </c>
      <c r="AS270">
        <f t="shared" si="234"/>
        <v>0</v>
      </c>
      <c r="AT270">
        <f t="shared" si="235"/>
        <v>0</v>
      </c>
      <c r="AW270">
        <f t="shared" si="236"/>
        <v>0</v>
      </c>
      <c r="AX270">
        <f t="shared" si="237"/>
        <v>0</v>
      </c>
      <c r="AY270">
        <f t="shared" si="238"/>
        <v>0</v>
      </c>
      <c r="AZ270">
        <f t="shared" si="239"/>
        <v>0</v>
      </c>
      <c r="BA270" t="s">
        <v>95</v>
      </c>
      <c r="BB270" t="s">
        <v>80</v>
      </c>
      <c r="BC270" t="s">
        <v>81</v>
      </c>
      <c r="BD270" t="s">
        <v>51</v>
      </c>
      <c r="BE270" t="s">
        <v>69</v>
      </c>
      <c r="BF270">
        <f t="shared" si="240"/>
        <v>2</v>
      </c>
      <c r="BG270">
        <f t="shared" si="241"/>
        <v>2</v>
      </c>
      <c r="BH270">
        <f t="shared" si="242"/>
        <v>0</v>
      </c>
      <c r="BN270">
        <f t="shared" si="243"/>
        <v>0</v>
      </c>
      <c r="BO270">
        <f t="shared" si="244"/>
        <v>0</v>
      </c>
      <c r="BP270">
        <f t="shared" si="245"/>
        <v>0</v>
      </c>
      <c r="BV270">
        <f t="shared" si="246"/>
        <v>0</v>
      </c>
      <c r="BW270">
        <f t="shared" si="247"/>
        <v>0</v>
      </c>
      <c r="BX270">
        <f t="shared" si="248"/>
        <v>0</v>
      </c>
      <c r="BY270" t="s">
        <v>306</v>
      </c>
      <c r="BZ270" t="s">
        <v>65</v>
      </c>
      <c r="CB270">
        <f t="shared" si="249"/>
        <v>10</v>
      </c>
      <c r="CC270">
        <f t="shared" si="250"/>
        <v>5</v>
      </c>
      <c r="CD270">
        <f t="shared" si="251"/>
        <v>5</v>
      </c>
      <c r="CE270" t="s">
        <v>465</v>
      </c>
      <c r="CF270" t="s">
        <v>129</v>
      </c>
      <c r="CH270">
        <f t="shared" si="252"/>
        <v>10</v>
      </c>
      <c r="CI270">
        <f t="shared" si="253"/>
        <v>10</v>
      </c>
      <c r="CJ270">
        <f t="shared" si="254"/>
        <v>5</v>
      </c>
      <c r="CN270">
        <f t="shared" si="255"/>
        <v>0</v>
      </c>
      <c r="CO270">
        <f t="shared" si="256"/>
        <v>0</v>
      </c>
      <c r="CP270">
        <f t="shared" si="257"/>
        <v>0</v>
      </c>
      <c r="CR270">
        <v>2</v>
      </c>
      <c r="CS270" t="s">
        <v>88</v>
      </c>
      <c r="CT270">
        <f t="shared" si="258"/>
        <v>30</v>
      </c>
      <c r="CU270">
        <f t="shared" si="259"/>
        <v>5</v>
      </c>
      <c r="CV270">
        <f t="shared" si="260"/>
        <v>4</v>
      </c>
      <c r="CW270">
        <f t="shared" si="261"/>
        <v>18</v>
      </c>
      <c r="CX270">
        <f t="shared" si="262"/>
        <v>3</v>
      </c>
      <c r="CY270">
        <f t="shared" si="263"/>
        <v>12</v>
      </c>
      <c r="CZ270">
        <f t="shared" si="264"/>
        <v>7</v>
      </c>
    </row>
    <row r="271" spans="1:104" x14ac:dyDescent="0.3">
      <c r="A271">
        <f t="shared" si="212"/>
        <v>20</v>
      </c>
      <c r="B271">
        <v>3.4</v>
      </c>
      <c r="C271" t="s">
        <v>49</v>
      </c>
      <c r="D271" t="s">
        <v>466</v>
      </c>
      <c r="E271" t="s">
        <v>59</v>
      </c>
      <c r="F271" t="s">
        <v>57</v>
      </c>
      <c r="G271" t="s">
        <v>81</v>
      </c>
      <c r="I271">
        <f t="shared" si="213"/>
        <v>0</v>
      </c>
      <c r="J271">
        <f t="shared" si="214"/>
        <v>0</v>
      </c>
      <c r="K271">
        <f t="shared" si="215"/>
        <v>2</v>
      </c>
      <c r="L271">
        <f t="shared" si="216"/>
        <v>5</v>
      </c>
      <c r="M271">
        <f t="shared" si="217"/>
        <v>3</v>
      </c>
      <c r="N271" t="s">
        <v>429</v>
      </c>
      <c r="O271" t="s">
        <v>51</v>
      </c>
      <c r="P271" t="s">
        <v>80</v>
      </c>
      <c r="Q271" t="s">
        <v>58</v>
      </c>
      <c r="R271" t="s">
        <v>54</v>
      </c>
      <c r="S271">
        <f t="shared" si="218"/>
        <v>3</v>
      </c>
      <c r="T271">
        <f t="shared" si="219"/>
        <v>0</v>
      </c>
      <c r="U271">
        <f t="shared" si="220"/>
        <v>3</v>
      </c>
      <c r="V271">
        <f t="shared" si="221"/>
        <v>2</v>
      </c>
      <c r="W271">
        <f t="shared" si="222"/>
        <v>2</v>
      </c>
      <c r="AC271">
        <f t="shared" si="223"/>
        <v>0</v>
      </c>
      <c r="AD271">
        <f t="shared" si="224"/>
        <v>0</v>
      </c>
      <c r="AE271">
        <f t="shared" si="225"/>
        <v>0</v>
      </c>
      <c r="AF271">
        <f t="shared" si="226"/>
        <v>0</v>
      </c>
      <c r="AG271">
        <f t="shared" si="227"/>
        <v>0</v>
      </c>
      <c r="AI271" t="s">
        <v>205</v>
      </c>
      <c r="AJ271" t="s">
        <v>54</v>
      </c>
      <c r="AK271">
        <f t="shared" si="228"/>
        <v>3</v>
      </c>
      <c r="AL271">
        <f t="shared" si="229"/>
        <v>0</v>
      </c>
      <c r="AM271">
        <f t="shared" si="230"/>
        <v>1</v>
      </c>
      <c r="AN271">
        <f t="shared" si="231"/>
        <v>1</v>
      </c>
      <c r="AO271" t="s">
        <v>386</v>
      </c>
      <c r="AP271" t="s">
        <v>55</v>
      </c>
      <c r="AQ271">
        <f t="shared" si="232"/>
        <v>4</v>
      </c>
      <c r="AR271">
        <f t="shared" si="233"/>
        <v>3</v>
      </c>
      <c r="AS271">
        <f t="shared" si="234"/>
        <v>2</v>
      </c>
      <c r="AT271">
        <f t="shared" si="235"/>
        <v>2</v>
      </c>
      <c r="AW271">
        <f t="shared" si="236"/>
        <v>0</v>
      </c>
      <c r="AX271">
        <f t="shared" si="237"/>
        <v>0</v>
      </c>
      <c r="AY271">
        <f t="shared" si="238"/>
        <v>0</v>
      </c>
      <c r="AZ271">
        <f t="shared" si="239"/>
        <v>0</v>
      </c>
      <c r="BA271" t="s">
        <v>201</v>
      </c>
      <c r="BB271" t="s">
        <v>57</v>
      </c>
      <c r="BC271" t="s">
        <v>58</v>
      </c>
      <c r="BD271" t="s">
        <v>59</v>
      </c>
      <c r="BF271">
        <f t="shared" si="240"/>
        <v>0</v>
      </c>
      <c r="BG271">
        <f t="shared" si="241"/>
        <v>0</v>
      </c>
      <c r="BH271">
        <f t="shared" si="242"/>
        <v>5</v>
      </c>
      <c r="BN271">
        <f t="shared" si="243"/>
        <v>0</v>
      </c>
      <c r="BO271">
        <f t="shared" si="244"/>
        <v>0</v>
      </c>
      <c r="BP271">
        <f t="shared" si="245"/>
        <v>0</v>
      </c>
      <c r="BV271">
        <f t="shared" si="246"/>
        <v>0</v>
      </c>
      <c r="BW271">
        <f t="shared" si="247"/>
        <v>0</v>
      </c>
      <c r="BX271">
        <f t="shared" si="248"/>
        <v>0</v>
      </c>
      <c r="BY271" t="s">
        <v>373</v>
      </c>
      <c r="BZ271" t="s">
        <v>129</v>
      </c>
      <c r="CB271">
        <f t="shared" si="249"/>
        <v>10</v>
      </c>
      <c r="CC271">
        <f t="shared" si="250"/>
        <v>10</v>
      </c>
      <c r="CD271">
        <f t="shared" si="251"/>
        <v>5</v>
      </c>
      <c r="CE271" t="s">
        <v>132</v>
      </c>
      <c r="CF271" t="s">
        <v>65</v>
      </c>
      <c r="CH271">
        <f t="shared" si="252"/>
        <v>10</v>
      </c>
      <c r="CI271">
        <f t="shared" si="253"/>
        <v>5</v>
      </c>
      <c r="CJ271">
        <f t="shared" si="254"/>
        <v>0</v>
      </c>
      <c r="CN271">
        <f t="shared" si="255"/>
        <v>0</v>
      </c>
      <c r="CO271">
        <f t="shared" si="256"/>
        <v>0</v>
      </c>
      <c r="CP271">
        <f t="shared" si="257"/>
        <v>0</v>
      </c>
      <c r="CR271">
        <v>4</v>
      </c>
      <c r="CS271" t="s">
        <v>63</v>
      </c>
      <c r="CT271">
        <f t="shared" si="258"/>
        <v>40</v>
      </c>
      <c r="CU271">
        <f t="shared" si="259"/>
        <v>3</v>
      </c>
      <c r="CV271">
        <f t="shared" si="260"/>
        <v>7</v>
      </c>
      <c r="CW271">
        <f t="shared" si="261"/>
        <v>23</v>
      </c>
      <c r="CX271">
        <f t="shared" si="262"/>
        <v>13</v>
      </c>
      <c r="CY271">
        <f t="shared" si="263"/>
        <v>9</v>
      </c>
      <c r="CZ271">
        <f t="shared" si="264"/>
        <v>6</v>
      </c>
    </row>
    <row r="272" spans="1:104" x14ac:dyDescent="0.3">
      <c r="A272">
        <f t="shared" si="212"/>
        <v>10</v>
      </c>
      <c r="B272">
        <v>2.5</v>
      </c>
      <c r="C272" t="s">
        <v>49</v>
      </c>
      <c r="D272" t="s">
        <v>466</v>
      </c>
      <c r="E272" t="s">
        <v>59</v>
      </c>
      <c r="F272" t="s">
        <v>80</v>
      </c>
      <c r="G272" t="s">
        <v>58</v>
      </c>
      <c r="I272">
        <f t="shared" si="213"/>
        <v>0</v>
      </c>
      <c r="J272">
        <f t="shared" si="214"/>
        <v>0</v>
      </c>
      <c r="K272">
        <f t="shared" si="215"/>
        <v>2</v>
      </c>
      <c r="L272">
        <f t="shared" si="216"/>
        <v>5</v>
      </c>
      <c r="M272">
        <f t="shared" si="217"/>
        <v>3</v>
      </c>
      <c r="S272">
        <f t="shared" si="218"/>
        <v>0</v>
      </c>
      <c r="T272">
        <f t="shared" si="219"/>
        <v>0</v>
      </c>
      <c r="U272">
        <f t="shared" si="220"/>
        <v>0</v>
      </c>
      <c r="V272">
        <f t="shared" si="221"/>
        <v>0</v>
      </c>
      <c r="W272">
        <f t="shared" si="222"/>
        <v>0</v>
      </c>
      <c r="AC272">
        <f t="shared" si="223"/>
        <v>0</v>
      </c>
      <c r="AD272">
        <f t="shared" si="224"/>
        <v>0</v>
      </c>
      <c r="AE272">
        <f t="shared" si="225"/>
        <v>0</v>
      </c>
      <c r="AF272">
        <f t="shared" si="226"/>
        <v>0</v>
      </c>
      <c r="AG272">
        <f t="shared" si="227"/>
        <v>0</v>
      </c>
      <c r="AI272" t="s">
        <v>87</v>
      </c>
      <c r="AJ272" t="s">
        <v>55</v>
      </c>
      <c r="AK272">
        <f t="shared" si="228"/>
        <v>4</v>
      </c>
      <c r="AL272">
        <f t="shared" si="229"/>
        <v>3</v>
      </c>
      <c r="AM272">
        <f t="shared" si="230"/>
        <v>2</v>
      </c>
      <c r="AN272">
        <f t="shared" si="231"/>
        <v>1</v>
      </c>
      <c r="AQ272">
        <f t="shared" si="232"/>
        <v>0</v>
      </c>
      <c r="AR272">
        <f t="shared" si="233"/>
        <v>0</v>
      </c>
      <c r="AS272">
        <f t="shared" si="234"/>
        <v>0</v>
      </c>
      <c r="AT272">
        <f t="shared" si="235"/>
        <v>0</v>
      </c>
      <c r="AW272">
        <f t="shared" si="236"/>
        <v>0</v>
      </c>
      <c r="AX272">
        <f t="shared" si="237"/>
        <v>0</v>
      </c>
      <c r="AY272">
        <f t="shared" si="238"/>
        <v>0</v>
      </c>
      <c r="AZ272">
        <f t="shared" si="239"/>
        <v>0</v>
      </c>
      <c r="BA272" t="s">
        <v>95</v>
      </c>
      <c r="BB272" t="s">
        <v>57</v>
      </c>
      <c r="BC272" t="s">
        <v>58</v>
      </c>
      <c r="BD272" t="s">
        <v>51</v>
      </c>
      <c r="BE272" t="s">
        <v>54</v>
      </c>
      <c r="BF272">
        <f t="shared" si="240"/>
        <v>3</v>
      </c>
      <c r="BG272">
        <f t="shared" si="241"/>
        <v>0</v>
      </c>
      <c r="BH272">
        <f t="shared" si="242"/>
        <v>2</v>
      </c>
      <c r="BN272">
        <f t="shared" si="243"/>
        <v>0</v>
      </c>
      <c r="BO272">
        <f t="shared" si="244"/>
        <v>0</v>
      </c>
      <c r="BP272">
        <f t="shared" si="245"/>
        <v>0</v>
      </c>
      <c r="BV272">
        <f t="shared" si="246"/>
        <v>0</v>
      </c>
      <c r="BW272">
        <f t="shared" si="247"/>
        <v>0</v>
      </c>
      <c r="BX272">
        <f t="shared" si="248"/>
        <v>0</v>
      </c>
      <c r="BY272" t="s">
        <v>75</v>
      </c>
      <c r="BZ272" t="s">
        <v>65</v>
      </c>
      <c r="CB272">
        <f t="shared" si="249"/>
        <v>10</v>
      </c>
      <c r="CC272">
        <f t="shared" si="250"/>
        <v>5</v>
      </c>
      <c r="CD272">
        <f t="shared" si="251"/>
        <v>5</v>
      </c>
      <c r="CH272">
        <f t="shared" si="252"/>
        <v>0</v>
      </c>
      <c r="CI272">
        <f t="shared" si="253"/>
        <v>0</v>
      </c>
      <c r="CJ272">
        <f t="shared" si="254"/>
        <v>5</v>
      </c>
      <c r="CN272">
        <f t="shared" si="255"/>
        <v>0</v>
      </c>
      <c r="CO272">
        <f t="shared" si="256"/>
        <v>0</v>
      </c>
      <c r="CP272">
        <f t="shared" si="257"/>
        <v>0</v>
      </c>
      <c r="CR272">
        <v>2</v>
      </c>
      <c r="CS272" t="s">
        <v>88</v>
      </c>
      <c r="CT272">
        <f t="shared" si="258"/>
        <v>20</v>
      </c>
      <c r="CU272">
        <f t="shared" si="259"/>
        <v>3</v>
      </c>
      <c r="CV272">
        <f t="shared" si="260"/>
        <v>4</v>
      </c>
      <c r="CW272">
        <f t="shared" si="261"/>
        <v>10</v>
      </c>
      <c r="CX272">
        <f t="shared" si="262"/>
        <v>6</v>
      </c>
      <c r="CY272">
        <f t="shared" si="263"/>
        <v>12</v>
      </c>
      <c r="CZ272">
        <f t="shared" si="264"/>
        <v>5</v>
      </c>
    </row>
    <row r="273" spans="1:104" x14ac:dyDescent="0.3">
      <c r="A273">
        <f t="shared" si="212"/>
        <v>20</v>
      </c>
      <c r="B273">
        <v>3.5</v>
      </c>
      <c r="C273" t="s">
        <v>49</v>
      </c>
      <c r="D273" t="s">
        <v>467</v>
      </c>
      <c r="E273" t="s">
        <v>59</v>
      </c>
      <c r="F273" t="s">
        <v>80</v>
      </c>
      <c r="G273" t="s">
        <v>81</v>
      </c>
      <c r="I273">
        <f t="shared" si="213"/>
        <v>0</v>
      </c>
      <c r="J273">
        <f t="shared" si="214"/>
        <v>0</v>
      </c>
      <c r="K273">
        <f t="shared" si="215"/>
        <v>5</v>
      </c>
      <c r="L273">
        <f t="shared" si="216"/>
        <v>5</v>
      </c>
      <c r="M273">
        <f t="shared" si="217"/>
        <v>5</v>
      </c>
      <c r="N273" t="s">
        <v>429</v>
      </c>
      <c r="O273" t="s">
        <v>51</v>
      </c>
      <c r="P273" t="s">
        <v>80</v>
      </c>
      <c r="Q273" t="s">
        <v>58</v>
      </c>
      <c r="R273" t="s">
        <v>54</v>
      </c>
      <c r="S273">
        <f t="shared" si="218"/>
        <v>3</v>
      </c>
      <c r="T273">
        <f t="shared" si="219"/>
        <v>0</v>
      </c>
      <c r="U273">
        <f t="shared" si="220"/>
        <v>3</v>
      </c>
      <c r="V273">
        <f t="shared" si="221"/>
        <v>2</v>
      </c>
      <c r="W273">
        <f t="shared" si="222"/>
        <v>2</v>
      </c>
      <c r="AC273">
        <f t="shared" si="223"/>
        <v>0</v>
      </c>
      <c r="AD273">
        <f t="shared" si="224"/>
        <v>0</v>
      </c>
      <c r="AE273">
        <f t="shared" si="225"/>
        <v>0</v>
      </c>
      <c r="AF273">
        <f t="shared" si="226"/>
        <v>0</v>
      </c>
      <c r="AG273">
        <f t="shared" si="227"/>
        <v>0</v>
      </c>
      <c r="AI273" t="s">
        <v>205</v>
      </c>
      <c r="AJ273" t="s">
        <v>55</v>
      </c>
      <c r="AK273">
        <f t="shared" si="228"/>
        <v>4</v>
      </c>
      <c r="AL273">
        <f t="shared" si="229"/>
        <v>3</v>
      </c>
      <c r="AM273">
        <f t="shared" si="230"/>
        <v>2</v>
      </c>
      <c r="AN273">
        <f t="shared" si="231"/>
        <v>1</v>
      </c>
      <c r="AO273" t="s">
        <v>149</v>
      </c>
      <c r="AP273" t="s">
        <v>54</v>
      </c>
      <c r="AQ273">
        <f t="shared" si="232"/>
        <v>3</v>
      </c>
      <c r="AR273">
        <f t="shared" si="233"/>
        <v>0</v>
      </c>
      <c r="AS273">
        <f t="shared" si="234"/>
        <v>1</v>
      </c>
      <c r="AT273">
        <f t="shared" si="235"/>
        <v>1</v>
      </c>
      <c r="AW273">
        <f t="shared" si="236"/>
        <v>0</v>
      </c>
      <c r="AX273">
        <f t="shared" si="237"/>
        <v>0</v>
      </c>
      <c r="AY273">
        <f t="shared" si="238"/>
        <v>0</v>
      </c>
      <c r="AZ273">
        <f t="shared" si="239"/>
        <v>0</v>
      </c>
      <c r="BA273" t="s">
        <v>201</v>
      </c>
      <c r="BB273" t="s">
        <v>57</v>
      </c>
      <c r="BC273" t="s">
        <v>58</v>
      </c>
      <c r="BD273" t="s">
        <v>59</v>
      </c>
      <c r="BF273">
        <f t="shared" si="240"/>
        <v>0</v>
      </c>
      <c r="BG273">
        <f t="shared" si="241"/>
        <v>0</v>
      </c>
      <c r="BH273">
        <f t="shared" si="242"/>
        <v>5</v>
      </c>
      <c r="BN273">
        <f t="shared" si="243"/>
        <v>0</v>
      </c>
      <c r="BO273">
        <f t="shared" si="244"/>
        <v>0</v>
      </c>
      <c r="BP273">
        <f t="shared" si="245"/>
        <v>0</v>
      </c>
      <c r="BV273">
        <f t="shared" si="246"/>
        <v>0</v>
      </c>
      <c r="BW273">
        <f t="shared" si="247"/>
        <v>0</v>
      </c>
      <c r="BX273">
        <f t="shared" si="248"/>
        <v>0</v>
      </c>
      <c r="BY273" t="s">
        <v>364</v>
      </c>
      <c r="BZ273" t="s">
        <v>65</v>
      </c>
      <c r="CB273">
        <f t="shared" si="249"/>
        <v>10</v>
      </c>
      <c r="CC273">
        <f t="shared" si="250"/>
        <v>5</v>
      </c>
      <c r="CD273">
        <f t="shared" si="251"/>
        <v>5</v>
      </c>
      <c r="CE273" t="s">
        <v>167</v>
      </c>
      <c r="CF273" t="s">
        <v>65</v>
      </c>
      <c r="CH273">
        <f t="shared" si="252"/>
        <v>10</v>
      </c>
      <c r="CI273">
        <f t="shared" si="253"/>
        <v>5</v>
      </c>
      <c r="CJ273">
        <f t="shared" si="254"/>
        <v>5</v>
      </c>
      <c r="CN273">
        <f t="shared" si="255"/>
        <v>0</v>
      </c>
      <c r="CO273">
        <f t="shared" si="256"/>
        <v>0</v>
      </c>
      <c r="CP273">
        <f t="shared" si="257"/>
        <v>0</v>
      </c>
      <c r="CR273">
        <v>5</v>
      </c>
      <c r="CS273" t="s">
        <v>63</v>
      </c>
      <c r="CT273">
        <f t="shared" si="258"/>
        <v>40</v>
      </c>
      <c r="CU273">
        <f t="shared" si="259"/>
        <v>3</v>
      </c>
      <c r="CV273">
        <f t="shared" si="260"/>
        <v>7</v>
      </c>
      <c r="CW273">
        <f t="shared" si="261"/>
        <v>18</v>
      </c>
      <c r="CX273">
        <f t="shared" si="262"/>
        <v>14</v>
      </c>
      <c r="CY273">
        <f t="shared" si="263"/>
        <v>17</v>
      </c>
      <c r="CZ273">
        <f t="shared" si="264"/>
        <v>6</v>
      </c>
    </row>
    <row r="274" spans="1:104" x14ac:dyDescent="0.3">
      <c r="A274">
        <f t="shared" si="212"/>
        <v>10</v>
      </c>
      <c r="B274">
        <v>2.7</v>
      </c>
      <c r="C274" t="s">
        <v>62</v>
      </c>
      <c r="I274">
        <f t="shared" si="213"/>
        <v>0</v>
      </c>
      <c r="J274">
        <f t="shared" si="214"/>
        <v>0</v>
      </c>
      <c r="K274">
        <f t="shared" si="215"/>
        <v>0</v>
      </c>
      <c r="L274">
        <f t="shared" si="216"/>
        <v>0</v>
      </c>
      <c r="M274">
        <f t="shared" si="217"/>
        <v>0</v>
      </c>
      <c r="S274">
        <f t="shared" si="218"/>
        <v>0</v>
      </c>
      <c r="T274">
        <f t="shared" si="219"/>
        <v>0</v>
      </c>
      <c r="U274">
        <f t="shared" si="220"/>
        <v>0</v>
      </c>
      <c r="V274">
        <f t="shared" si="221"/>
        <v>0</v>
      </c>
      <c r="W274">
        <f t="shared" si="222"/>
        <v>0</v>
      </c>
      <c r="AC274">
        <f t="shared" si="223"/>
        <v>0</v>
      </c>
      <c r="AD274">
        <f t="shared" si="224"/>
        <v>0</v>
      </c>
      <c r="AE274">
        <f t="shared" si="225"/>
        <v>0</v>
      </c>
      <c r="AF274">
        <f t="shared" si="226"/>
        <v>0</v>
      </c>
      <c r="AG274">
        <f t="shared" si="227"/>
        <v>0</v>
      </c>
      <c r="AI274" t="s">
        <v>149</v>
      </c>
      <c r="AJ274" t="s">
        <v>55</v>
      </c>
      <c r="AK274">
        <f t="shared" si="228"/>
        <v>4</v>
      </c>
      <c r="AL274">
        <f t="shared" si="229"/>
        <v>3</v>
      </c>
      <c r="AM274">
        <f t="shared" si="230"/>
        <v>2</v>
      </c>
      <c r="AN274">
        <f t="shared" si="231"/>
        <v>1</v>
      </c>
      <c r="AQ274">
        <f t="shared" si="232"/>
        <v>0</v>
      </c>
      <c r="AR274">
        <f t="shared" si="233"/>
        <v>0</v>
      </c>
      <c r="AS274">
        <f t="shared" si="234"/>
        <v>0</v>
      </c>
      <c r="AT274">
        <f t="shared" si="235"/>
        <v>0</v>
      </c>
      <c r="AW274">
        <f t="shared" si="236"/>
        <v>0</v>
      </c>
      <c r="AX274">
        <f t="shared" si="237"/>
        <v>0</v>
      </c>
      <c r="AY274">
        <f t="shared" si="238"/>
        <v>0</v>
      </c>
      <c r="AZ274">
        <f t="shared" si="239"/>
        <v>0</v>
      </c>
      <c r="BA274" t="s">
        <v>137</v>
      </c>
      <c r="BB274" t="s">
        <v>57</v>
      </c>
      <c r="BC274" t="s">
        <v>58</v>
      </c>
      <c r="BD274" t="s">
        <v>51</v>
      </c>
      <c r="BE274" t="s">
        <v>54</v>
      </c>
      <c r="BF274">
        <f t="shared" si="240"/>
        <v>3</v>
      </c>
      <c r="BG274">
        <f t="shared" si="241"/>
        <v>0</v>
      </c>
      <c r="BH274">
        <f t="shared" si="242"/>
        <v>2</v>
      </c>
      <c r="BN274">
        <f t="shared" si="243"/>
        <v>0</v>
      </c>
      <c r="BO274">
        <f t="shared" si="244"/>
        <v>0</v>
      </c>
      <c r="BP274">
        <f t="shared" si="245"/>
        <v>0</v>
      </c>
      <c r="BV274">
        <f t="shared" si="246"/>
        <v>0</v>
      </c>
      <c r="BW274">
        <f t="shared" si="247"/>
        <v>0</v>
      </c>
      <c r="BX274">
        <f t="shared" si="248"/>
        <v>0</v>
      </c>
      <c r="BY274" t="s">
        <v>468</v>
      </c>
      <c r="BZ274" t="s">
        <v>65</v>
      </c>
      <c r="CB274">
        <f t="shared" si="249"/>
        <v>10</v>
      </c>
      <c r="CC274">
        <f t="shared" si="250"/>
        <v>5</v>
      </c>
      <c r="CD274">
        <f t="shared" si="251"/>
        <v>5</v>
      </c>
      <c r="CE274" t="s">
        <v>469</v>
      </c>
      <c r="CF274" t="s">
        <v>129</v>
      </c>
      <c r="CH274">
        <f t="shared" si="252"/>
        <v>10</v>
      </c>
      <c r="CI274">
        <f t="shared" si="253"/>
        <v>10</v>
      </c>
      <c r="CJ274">
        <f t="shared" si="254"/>
        <v>5</v>
      </c>
      <c r="CN274">
        <f t="shared" si="255"/>
        <v>0</v>
      </c>
      <c r="CO274">
        <f t="shared" si="256"/>
        <v>0</v>
      </c>
      <c r="CP274">
        <f t="shared" si="257"/>
        <v>0</v>
      </c>
      <c r="CR274">
        <v>2</v>
      </c>
      <c r="CS274" t="s">
        <v>88</v>
      </c>
      <c r="CT274">
        <f t="shared" si="258"/>
        <v>30</v>
      </c>
      <c r="CU274">
        <f t="shared" si="259"/>
        <v>3</v>
      </c>
      <c r="CV274">
        <f t="shared" si="260"/>
        <v>4</v>
      </c>
      <c r="CW274">
        <f t="shared" si="261"/>
        <v>15</v>
      </c>
      <c r="CX274">
        <f t="shared" si="262"/>
        <v>3</v>
      </c>
      <c r="CY274">
        <f t="shared" si="263"/>
        <v>10</v>
      </c>
      <c r="CZ274">
        <f t="shared" si="264"/>
        <v>5</v>
      </c>
    </row>
    <row r="275" spans="1:104" x14ac:dyDescent="0.3">
      <c r="A275">
        <f t="shared" si="212"/>
        <v>15</v>
      </c>
      <c r="B275">
        <v>3.1</v>
      </c>
      <c r="C275" t="s">
        <v>49</v>
      </c>
      <c r="D275" t="s">
        <v>372</v>
      </c>
      <c r="E275" t="s">
        <v>51</v>
      </c>
      <c r="F275" t="s">
        <v>80</v>
      </c>
      <c r="G275" t="s">
        <v>58</v>
      </c>
      <c r="H275" t="s">
        <v>54</v>
      </c>
      <c r="I275">
        <f t="shared" si="213"/>
        <v>3</v>
      </c>
      <c r="J275">
        <f t="shared" si="214"/>
        <v>0</v>
      </c>
      <c r="K275">
        <f t="shared" si="215"/>
        <v>2</v>
      </c>
      <c r="L275">
        <f t="shared" si="216"/>
        <v>3</v>
      </c>
      <c r="M275">
        <f t="shared" si="217"/>
        <v>2</v>
      </c>
      <c r="S275">
        <f t="shared" si="218"/>
        <v>0</v>
      </c>
      <c r="T275">
        <f t="shared" si="219"/>
        <v>0</v>
      </c>
      <c r="U275">
        <f t="shared" si="220"/>
        <v>0</v>
      </c>
      <c r="V275">
        <f t="shared" si="221"/>
        <v>0</v>
      </c>
      <c r="W275">
        <f t="shared" si="222"/>
        <v>0</v>
      </c>
      <c r="AC275">
        <f t="shared" si="223"/>
        <v>0</v>
      </c>
      <c r="AD275">
        <f t="shared" si="224"/>
        <v>0</v>
      </c>
      <c r="AE275">
        <f t="shared" si="225"/>
        <v>0</v>
      </c>
      <c r="AF275">
        <f t="shared" si="226"/>
        <v>0</v>
      </c>
      <c r="AG275">
        <f t="shared" si="227"/>
        <v>0</v>
      </c>
      <c r="AI275" t="s">
        <v>87</v>
      </c>
      <c r="AJ275" t="s">
        <v>54</v>
      </c>
      <c r="AK275">
        <f t="shared" si="228"/>
        <v>3</v>
      </c>
      <c r="AL275">
        <f t="shared" si="229"/>
        <v>0</v>
      </c>
      <c r="AM275">
        <f t="shared" si="230"/>
        <v>1</v>
      </c>
      <c r="AN275">
        <f t="shared" si="231"/>
        <v>1</v>
      </c>
      <c r="AQ275">
        <f t="shared" si="232"/>
        <v>0</v>
      </c>
      <c r="AR275">
        <f t="shared" si="233"/>
        <v>0</v>
      </c>
      <c r="AS275">
        <f t="shared" si="234"/>
        <v>0</v>
      </c>
      <c r="AT275">
        <f t="shared" si="235"/>
        <v>0</v>
      </c>
      <c r="AW275">
        <f t="shared" si="236"/>
        <v>0</v>
      </c>
      <c r="AX275">
        <f t="shared" si="237"/>
        <v>0</v>
      </c>
      <c r="AY275">
        <f t="shared" si="238"/>
        <v>0</v>
      </c>
      <c r="AZ275">
        <f t="shared" si="239"/>
        <v>0</v>
      </c>
      <c r="BA275" t="s">
        <v>137</v>
      </c>
      <c r="BB275" t="s">
        <v>57</v>
      </c>
      <c r="BC275" t="s">
        <v>58</v>
      </c>
      <c r="BD275" t="s">
        <v>51</v>
      </c>
      <c r="BE275" t="s">
        <v>197</v>
      </c>
      <c r="BF275">
        <f t="shared" si="240"/>
        <v>1.5</v>
      </c>
      <c r="BG275">
        <f t="shared" si="241"/>
        <v>0.5</v>
      </c>
      <c r="BH275">
        <f t="shared" si="242"/>
        <v>3</v>
      </c>
      <c r="BN275">
        <f t="shared" si="243"/>
        <v>0</v>
      </c>
      <c r="BO275">
        <f t="shared" si="244"/>
        <v>0</v>
      </c>
      <c r="BP275">
        <f t="shared" si="245"/>
        <v>0</v>
      </c>
      <c r="BV275">
        <f t="shared" si="246"/>
        <v>0</v>
      </c>
      <c r="BW275">
        <f t="shared" si="247"/>
        <v>0</v>
      </c>
      <c r="BX275">
        <f t="shared" si="248"/>
        <v>0</v>
      </c>
      <c r="BY275" t="s">
        <v>470</v>
      </c>
      <c r="BZ275" t="s">
        <v>65</v>
      </c>
      <c r="CB275">
        <f t="shared" si="249"/>
        <v>10</v>
      </c>
      <c r="CC275">
        <f t="shared" si="250"/>
        <v>5</v>
      </c>
      <c r="CD275">
        <f t="shared" si="251"/>
        <v>5</v>
      </c>
      <c r="CE275" t="s">
        <v>456</v>
      </c>
      <c r="CF275" t="s">
        <v>65</v>
      </c>
      <c r="CH275">
        <f t="shared" si="252"/>
        <v>10</v>
      </c>
      <c r="CI275">
        <f t="shared" si="253"/>
        <v>5</v>
      </c>
      <c r="CJ275">
        <f t="shared" si="254"/>
        <v>0</v>
      </c>
      <c r="CN275">
        <f t="shared" si="255"/>
        <v>0</v>
      </c>
      <c r="CO275">
        <f t="shared" si="256"/>
        <v>0</v>
      </c>
      <c r="CP275">
        <f t="shared" si="257"/>
        <v>0</v>
      </c>
      <c r="CR275">
        <v>3</v>
      </c>
      <c r="CS275" t="s">
        <v>63</v>
      </c>
      <c r="CT275">
        <f t="shared" si="258"/>
        <v>35</v>
      </c>
      <c r="CU275">
        <f t="shared" si="259"/>
        <v>0.5</v>
      </c>
      <c r="CV275">
        <f t="shared" si="260"/>
        <v>3</v>
      </c>
      <c r="CW275">
        <f t="shared" si="261"/>
        <v>13</v>
      </c>
      <c r="CX275">
        <f t="shared" si="262"/>
        <v>6</v>
      </c>
      <c r="CY275">
        <f t="shared" si="263"/>
        <v>7</v>
      </c>
      <c r="CZ275">
        <f t="shared" si="264"/>
        <v>5.5</v>
      </c>
    </row>
    <row r="276" spans="1:104" x14ac:dyDescent="0.3">
      <c r="A276">
        <f t="shared" si="212"/>
        <v>10</v>
      </c>
      <c r="B276">
        <v>2.6</v>
      </c>
      <c r="C276" t="s">
        <v>62</v>
      </c>
      <c r="I276">
        <f t="shared" si="213"/>
        <v>0</v>
      </c>
      <c r="J276">
        <f t="shared" si="214"/>
        <v>0</v>
      </c>
      <c r="K276">
        <f t="shared" si="215"/>
        <v>0</v>
      </c>
      <c r="L276">
        <f t="shared" si="216"/>
        <v>0</v>
      </c>
      <c r="M276">
        <f t="shared" si="217"/>
        <v>0</v>
      </c>
      <c r="S276">
        <f t="shared" si="218"/>
        <v>0</v>
      </c>
      <c r="T276">
        <f t="shared" si="219"/>
        <v>0</v>
      </c>
      <c r="U276">
        <f t="shared" si="220"/>
        <v>0</v>
      </c>
      <c r="V276">
        <f t="shared" si="221"/>
        <v>0</v>
      </c>
      <c r="W276">
        <f t="shared" si="222"/>
        <v>0</v>
      </c>
      <c r="AC276">
        <f t="shared" si="223"/>
        <v>0</v>
      </c>
      <c r="AD276">
        <f t="shared" si="224"/>
        <v>0</v>
      </c>
      <c r="AE276">
        <f t="shared" si="225"/>
        <v>0</v>
      </c>
      <c r="AF276">
        <f t="shared" si="226"/>
        <v>0</v>
      </c>
      <c r="AG276">
        <f t="shared" si="227"/>
        <v>0</v>
      </c>
      <c r="AI276" t="s">
        <v>221</v>
      </c>
      <c r="AJ276" t="s">
        <v>55</v>
      </c>
      <c r="AK276">
        <f t="shared" si="228"/>
        <v>4</v>
      </c>
      <c r="AL276">
        <f t="shared" si="229"/>
        <v>3</v>
      </c>
      <c r="AM276">
        <f t="shared" si="230"/>
        <v>2</v>
      </c>
      <c r="AN276">
        <f t="shared" si="231"/>
        <v>1</v>
      </c>
      <c r="AO276" t="s">
        <v>205</v>
      </c>
      <c r="AP276" t="s">
        <v>54</v>
      </c>
      <c r="AQ276">
        <f t="shared" si="232"/>
        <v>3</v>
      </c>
      <c r="AR276">
        <f t="shared" si="233"/>
        <v>0</v>
      </c>
      <c r="AS276">
        <f t="shared" si="234"/>
        <v>1</v>
      </c>
      <c r="AT276">
        <f t="shared" si="235"/>
        <v>1</v>
      </c>
      <c r="AW276">
        <f t="shared" si="236"/>
        <v>0</v>
      </c>
      <c r="AX276">
        <f t="shared" si="237"/>
        <v>0</v>
      </c>
      <c r="AY276">
        <f t="shared" si="238"/>
        <v>0</v>
      </c>
      <c r="AZ276">
        <f t="shared" si="239"/>
        <v>0</v>
      </c>
      <c r="BA276" t="s">
        <v>137</v>
      </c>
      <c r="BB276" t="s">
        <v>57</v>
      </c>
      <c r="BC276" t="s">
        <v>53</v>
      </c>
      <c r="BD276" t="s">
        <v>51</v>
      </c>
      <c r="BE276" t="s">
        <v>54</v>
      </c>
      <c r="BF276">
        <f t="shared" si="240"/>
        <v>1</v>
      </c>
      <c r="BG276">
        <f t="shared" si="241"/>
        <v>0</v>
      </c>
      <c r="BH276">
        <f t="shared" si="242"/>
        <v>1</v>
      </c>
      <c r="BN276">
        <f t="shared" si="243"/>
        <v>0</v>
      </c>
      <c r="BO276">
        <f t="shared" si="244"/>
        <v>0</v>
      </c>
      <c r="BP276">
        <f t="shared" si="245"/>
        <v>0</v>
      </c>
      <c r="BV276">
        <f t="shared" si="246"/>
        <v>0</v>
      </c>
      <c r="BW276">
        <f t="shared" si="247"/>
        <v>0</v>
      </c>
      <c r="BX276">
        <f t="shared" si="248"/>
        <v>0</v>
      </c>
      <c r="BY276" t="s">
        <v>75</v>
      </c>
      <c r="BZ276" t="s">
        <v>65</v>
      </c>
      <c r="CB276">
        <f t="shared" si="249"/>
        <v>10</v>
      </c>
      <c r="CC276">
        <f t="shared" si="250"/>
        <v>5</v>
      </c>
      <c r="CD276">
        <f t="shared" si="251"/>
        <v>5</v>
      </c>
      <c r="CH276">
        <f t="shared" si="252"/>
        <v>0</v>
      </c>
      <c r="CI276">
        <f t="shared" si="253"/>
        <v>0</v>
      </c>
      <c r="CJ276">
        <f t="shared" si="254"/>
        <v>0</v>
      </c>
      <c r="CN276">
        <f t="shared" si="255"/>
        <v>0</v>
      </c>
      <c r="CO276">
        <f t="shared" si="256"/>
        <v>0</v>
      </c>
      <c r="CP276">
        <f t="shared" si="257"/>
        <v>0</v>
      </c>
      <c r="CR276">
        <v>2</v>
      </c>
      <c r="CS276" t="s">
        <v>88</v>
      </c>
      <c r="CT276">
        <f t="shared" si="258"/>
        <v>20</v>
      </c>
      <c r="CU276">
        <f t="shared" si="259"/>
        <v>3</v>
      </c>
      <c r="CV276">
        <f t="shared" si="260"/>
        <v>7</v>
      </c>
      <c r="CW276">
        <f t="shared" si="261"/>
        <v>5</v>
      </c>
      <c r="CX276">
        <f t="shared" si="262"/>
        <v>3</v>
      </c>
      <c r="CY276">
        <f t="shared" si="263"/>
        <v>5</v>
      </c>
      <c r="CZ276">
        <f t="shared" si="264"/>
        <v>4</v>
      </c>
    </row>
    <row r="277" spans="1:104" x14ac:dyDescent="0.3">
      <c r="A277">
        <f t="shared" si="212"/>
        <v>10</v>
      </c>
      <c r="B277">
        <v>2.6</v>
      </c>
      <c r="C277" t="s">
        <v>62</v>
      </c>
      <c r="I277">
        <f t="shared" si="213"/>
        <v>0</v>
      </c>
      <c r="J277">
        <f t="shared" si="214"/>
        <v>0</v>
      </c>
      <c r="K277">
        <f t="shared" si="215"/>
        <v>0</v>
      </c>
      <c r="L277">
        <f t="shared" si="216"/>
        <v>0</v>
      </c>
      <c r="M277">
        <f t="shared" si="217"/>
        <v>0</v>
      </c>
      <c r="S277">
        <f t="shared" si="218"/>
        <v>0</v>
      </c>
      <c r="T277">
        <f t="shared" si="219"/>
        <v>0</v>
      </c>
      <c r="U277">
        <f t="shared" si="220"/>
        <v>0</v>
      </c>
      <c r="V277">
        <f t="shared" si="221"/>
        <v>0</v>
      </c>
      <c r="W277">
        <f t="shared" si="222"/>
        <v>0</v>
      </c>
      <c r="AC277">
        <f t="shared" si="223"/>
        <v>0</v>
      </c>
      <c r="AD277">
        <f t="shared" si="224"/>
        <v>0</v>
      </c>
      <c r="AE277">
        <f t="shared" si="225"/>
        <v>0</v>
      </c>
      <c r="AF277">
        <f t="shared" si="226"/>
        <v>0</v>
      </c>
      <c r="AG277">
        <f t="shared" si="227"/>
        <v>0</v>
      </c>
      <c r="AI277" t="s">
        <v>87</v>
      </c>
      <c r="AJ277" t="s">
        <v>54</v>
      </c>
      <c r="AK277">
        <f t="shared" si="228"/>
        <v>3</v>
      </c>
      <c r="AL277">
        <f t="shared" si="229"/>
        <v>0</v>
      </c>
      <c r="AM277">
        <f t="shared" si="230"/>
        <v>1</v>
      </c>
      <c r="AN277">
        <f t="shared" si="231"/>
        <v>1</v>
      </c>
      <c r="AQ277">
        <f t="shared" si="232"/>
        <v>0</v>
      </c>
      <c r="AR277">
        <f t="shared" si="233"/>
        <v>0</v>
      </c>
      <c r="AS277">
        <f t="shared" si="234"/>
        <v>0</v>
      </c>
      <c r="AT277">
        <f t="shared" si="235"/>
        <v>0</v>
      </c>
      <c r="AW277">
        <f t="shared" si="236"/>
        <v>0</v>
      </c>
      <c r="AX277">
        <f t="shared" si="237"/>
        <v>0</v>
      </c>
      <c r="AY277">
        <f t="shared" si="238"/>
        <v>0</v>
      </c>
      <c r="AZ277">
        <f t="shared" si="239"/>
        <v>0</v>
      </c>
      <c r="BA277" t="s">
        <v>137</v>
      </c>
      <c r="BB277" t="s">
        <v>80</v>
      </c>
      <c r="BC277" t="s">
        <v>53</v>
      </c>
      <c r="BD277" t="s">
        <v>51</v>
      </c>
      <c r="BE277" t="s">
        <v>197</v>
      </c>
      <c r="BF277">
        <f t="shared" si="240"/>
        <v>1.5</v>
      </c>
      <c r="BG277">
        <f t="shared" si="241"/>
        <v>0</v>
      </c>
      <c r="BH277">
        <f t="shared" si="242"/>
        <v>0</v>
      </c>
      <c r="BN277">
        <f t="shared" si="243"/>
        <v>0</v>
      </c>
      <c r="BO277">
        <f t="shared" si="244"/>
        <v>0</v>
      </c>
      <c r="BP277">
        <f t="shared" si="245"/>
        <v>0</v>
      </c>
      <c r="BV277">
        <f t="shared" si="246"/>
        <v>0</v>
      </c>
      <c r="BW277">
        <f t="shared" si="247"/>
        <v>0</v>
      </c>
      <c r="BX277">
        <f t="shared" si="248"/>
        <v>0</v>
      </c>
      <c r="BY277" t="s">
        <v>352</v>
      </c>
      <c r="BZ277" t="s">
        <v>65</v>
      </c>
      <c r="CB277">
        <f t="shared" si="249"/>
        <v>10</v>
      </c>
      <c r="CC277">
        <f t="shared" si="250"/>
        <v>5</v>
      </c>
      <c r="CD277">
        <f t="shared" si="251"/>
        <v>5</v>
      </c>
      <c r="CH277">
        <f t="shared" si="252"/>
        <v>0</v>
      </c>
      <c r="CI277">
        <f t="shared" si="253"/>
        <v>0</v>
      </c>
      <c r="CJ277">
        <f t="shared" si="254"/>
        <v>5</v>
      </c>
      <c r="CN277">
        <f t="shared" si="255"/>
        <v>0</v>
      </c>
      <c r="CO277">
        <f t="shared" si="256"/>
        <v>0</v>
      </c>
      <c r="CP277">
        <f t="shared" si="257"/>
        <v>0</v>
      </c>
      <c r="CR277">
        <v>2</v>
      </c>
      <c r="CS277" t="s">
        <v>88</v>
      </c>
      <c r="CT277">
        <f t="shared" si="258"/>
        <v>20</v>
      </c>
      <c r="CU277">
        <f t="shared" si="259"/>
        <v>0</v>
      </c>
      <c r="CV277">
        <f t="shared" si="260"/>
        <v>3</v>
      </c>
      <c r="CW277">
        <f t="shared" si="261"/>
        <v>5</v>
      </c>
      <c r="CX277">
        <f t="shared" si="262"/>
        <v>1</v>
      </c>
      <c r="CY277">
        <f t="shared" si="263"/>
        <v>10</v>
      </c>
      <c r="CZ277">
        <f t="shared" si="264"/>
        <v>2.5</v>
      </c>
    </row>
    <row r="278" spans="1:104" x14ac:dyDescent="0.3">
      <c r="A278">
        <f t="shared" si="212"/>
        <v>20</v>
      </c>
      <c r="B278">
        <v>3.4</v>
      </c>
      <c r="C278" t="s">
        <v>49</v>
      </c>
      <c r="D278" t="s">
        <v>429</v>
      </c>
      <c r="E278" t="s">
        <v>59</v>
      </c>
      <c r="F278" t="s">
        <v>80</v>
      </c>
      <c r="G278" t="s">
        <v>81</v>
      </c>
      <c r="I278">
        <f t="shared" si="213"/>
        <v>0</v>
      </c>
      <c r="J278">
        <f t="shared" si="214"/>
        <v>0</v>
      </c>
      <c r="K278">
        <f t="shared" si="215"/>
        <v>5</v>
      </c>
      <c r="L278">
        <f t="shared" si="216"/>
        <v>5</v>
      </c>
      <c r="M278">
        <f t="shared" si="217"/>
        <v>5</v>
      </c>
      <c r="S278">
        <f t="shared" si="218"/>
        <v>0</v>
      </c>
      <c r="T278">
        <f t="shared" si="219"/>
        <v>0</v>
      </c>
      <c r="U278">
        <f t="shared" si="220"/>
        <v>0</v>
      </c>
      <c r="V278">
        <f t="shared" si="221"/>
        <v>0</v>
      </c>
      <c r="W278">
        <f t="shared" si="222"/>
        <v>0</v>
      </c>
      <c r="AC278">
        <f t="shared" si="223"/>
        <v>0</v>
      </c>
      <c r="AD278">
        <f t="shared" si="224"/>
        <v>0</v>
      </c>
      <c r="AE278">
        <f t="shared" si="225"/>
        <v>0</v>
      </c>
      <c r="AF278">
        <f t="shared" si="226"/>
        <v>0</v>
      </c>
      <c r="AG278">
        <f t="shared" si="227"/>
        <v>0</v>
      </c>
      <c r="AI278" t="s">
        <v>87</v>
      </c>
      <c r="AJ278" t="s">
        <v>55</v>
      </c>
      <c r="AK278">
        <f t="shared" si="228"/>
        <v>4</v>
      </c>
      <c r="AL278">
        <f t="shared" si="229"/>
        <v>3</v>
      </c>
      <c r="AM278">
        <f t="shared" si="230"/>
        <v>2</v>
      </c>
      <c r="AN278">
        <f t="shared" si="231"/>
        <v>1</v>
      </c>
      <c r="AO278" t="s">
        <v>205</v>
      </c>
      <c r="AP278" t="s">
        <v>55</v>
      </c>
      <c r="AQ278">
        <f t="shared" si="232"/>
        <v>4</v>
      </c>
      <c r="AR278">
        <f t="shared" si="233"/>
        <v>3</v>
      </c>
      <c r="AS278">
        <f t="shared" si="234"/>
        <v>2</v>
      </c>
      <c r="AT278">
        <f t="shared" si="235"/>
        <v>2</v>
      </c>
      <c r="AW278">
        <f t="shared" si="236"/>
        <v>0</v>
      </c>
      <c r="AX278">
        <f t="shared" si="237"/>
        <v>0</v>
      </c>
      <c r="AY278">
        <f t="shared" si="238"/>
        <v>0</v>
      </c>
      <c r="AZ278">
        <f t="shared" si="239"/>
        <v>0</v>
      </c>
      <c r="BA278" t="s">
        <v>198</v>
      </c>
      <c r="BB278" t="s">
        <v>57</v>
      </c>
      <c r="BC278" t="s">
        <v>58</v>
      </c>
      <c r="BD278" t="s">
        <v>51</v>
      </c>
      <c r="BE278" t="s">
        <v>197</v>
      </c>
      <c r="BF278">
        <f t="shared" si="240"/>
        <v>1.5</v>
      </c>
      <c r="BG278">
        <f t="shared" si="241"/>
        <v>0.5</v>
      </c>
      <c r="BH278">
        <f t="shared" si="242"/>
        <v>3</v>
      </c>
      <c r="BN278">
        <f t="shared" si="243"/>
        <v>0</v>
      </c>
      <c r="BO278">
        <f t="shared" si="244"/>
        <v>0</v>
      </c>
      <c r="BP278">
        <f t="shared" si="245"/>
        <v>0</v>
      </c>
      <c r="BV278">
        <f t="shared" si="246"/>
        <v>0</v>
      </c>
      <c r="BW278">
        <f t="shared" si="247"/>
        <v>0</v>
      </c>
      <c r="BX278">
        <f t="shared" si="248"/>
        <v>0</v>
      </c>
      <c r="BY278" t="s">
        <v>364</v>
      </c>
      <c r="BZ278" t="s">
        <v>65</v>
      </c>
      <c r="CB278">
        <f t="shared" si="249"/>
        <v>10</v>
      </c>
      <c r="CC278">
        <f t="shared" si="250"/>
        <v>5</v>
      </c>
      <c r="CD278">
        <f t="shared" si="251"/>
        <v>5</v>
      </c>
      <c r="CE278" t="s">
        <v>309</v>
      </c>
      <c r="CF278" t="s">
        <v>65</v>
      </c>
      <c r="CH278">
        <f t="shared" si="252"/>
        <v>10</v>
      </c>
      <c r="CI278">
        <f t="shared" si="253"/>
        <v>5</v>
      </c>
      <c r="CJ278">
        <f t="shared" si="254"/>
        <v>0</v>
      </c>
      <c r="CN278">
        <f t="shared" si="255"/>
        <v>0</v>
      </c>
      <c r="CO278">
        <f t="shared" si="256"/>
        <v>0</v>
      </c>
      <c r="CP278">
        <f t="shared" si="257"/>
        <v>0</v>
      </c>
      <c r="CR278">
        <v>5</v>
      </c>
      <c r="CS278" t="s">
        <v>63</v>
      </c>
      <c r="CT278">
        <f t="shared" si="258"/>
        <v>40</v>
      </c>
      <c r="CU278">
        <f t="shared" si="259"/>
        <v>6.5</v>
      </c>
      <c r="CV278">
        <f t="shared" si="260"/>
        <v>8</v>
      </c>
      <c r="CW278">
        <f t="shared" si="261"/>
        <v>15</v>
      </c>
      <c r="CX278">
        <f t="shared" si="262"/>
        <v>11</v>
      </c>
      <c r="CY278">
        <f t="shared" si="263"/>
        <v>10</v>
      </c>
      <c r="CZ278">
        <f t="shared" si="264"/>
        <v>5.5</v>
      </c>
    </row>
    <row r="279" spans="1:104" x14ac:dyDescent="0.3">
      <c r="A279">
        <f t="shared" si="212"/>
        <v>10</v>
      </c>
      <c r="B279">
        <v>2.5</v>
      </c>
      <c r="C279" t="s">
        <v>62</v>
      </c>
      <c r="I279">
        <f t="shared" si="213"/>
        <v>0</v>
      </c>
      <c r="J279">
        <f t="shared" si="214"/>
        <v>0</v>
      </c>
      <c r="K279">
        <f t="shared" si="215"/>
        <v>0</v>
      </c>
      <c r="L279">
        <f t="shared" si="216"/>
        <v>0</v>
      </c>
      <c r="M279">
        <f t="shared" si="217"/>
        <v>0</v>
      </c>
      <c r="S279">
        <f t="shared" si="218"/>
        <v>0</v>
      </c>
      <c r="T279">
        <f t="shared" si="219"/>
        <v>0</v>
      </c>
      <c r="U279">
        <f t="shared" si="220"/>
        <v>0</v>
      </c>
      <c r="V279">
        <f t="shared" si="221"/>
        <v>0</v>
      </c>
      <c r="W279">
        <f t="shared" si="222"/>
        <v>0</v>
      </c>
      <c r="AC279">
        <f t="shared" si="223"/>
        <v>0</v>
      </c>
      <c r="AD279">
        <f t="shared" si="224"/>
        <v>0</v>
      </c>
      <c r="AE279">
        <f t="shared" si="225"/>
        <v>0</v>
      </c>
      <c r="AF279">
        <f t="shared" si="226"/>
        <v>0</v>
      </c>
      <c r="AG279">
        <f t="shared" si="227"/>
        <v>0</v>
      </c>
      <c r="AI279" t="s">
        <v>382</v>
      </c>
      <c r="AJ279" t="s">
        <v>54</v>
      </c>
      <c r="AK279">
        <f t="shared" si="228"/>
        <v>3</v>
      </c>
      <c r="AL279">
        <f t="shared" si="229"/>
        <v>0</v>
      </c>
      <c r="AM279">
        <f t="shared" si="230"/>
        <v>1</v>
      </c>
      <c r="AN279">
        <f t="shared" si="231"/>
        <v>1</v>
      </c>
      <c r="AQ279">
        <f t="shared" si="232"/>
        <v>0</v>
      </c>
      <c r="AR279">
        <f t="shared" si="233"/>
        <v>0</v>
      </c>
      <c r="AS279">
        <f t="shared" si="234"/>
        <v>0</v>
      </c>
      <c r="AT279">
        <f t="shared" si="235"/>
        <v>0</v>
      </c>
      <c r="AW279">
        <f t="shared" si="236"/>
        <v>0</v>
      </c>
      <c r="AX279">
        <f t="shared" si="237"/>
        <v>0</v>
      </c>
      <c r="AY279">
        <f t="shared" si="238"/>
        <v>0</v>
      </c>
      <c r="AZ279">
        <f t="shared" si="239"/>
        <v>0</v>
      </c>
      <c r="BA279" t="s">
        <v>412</v>
      </c>
      <c r="BB279" t="s">
        <v>80</v>
      </c>
      <c r="BC279" t="s">
        <v>58</v>
      </c>
      <c r="BD279" t="s">
        <v>51</v>
      </c>
      <c r="BE279" t="s">
        <v>54</v>
      </c>
      <c r="BF279">
        <f t="shared" si="240"/>
        <v>3</v>
      </c>
      <c r="BG279">
        <f t="shared" si="241"/>
        <v>0</v>
      </c>
      <c r="BH279">
        <f t="shared" si="242"/>
        <v>0</v>
      </c>
      <c r="BN279">
        <f t="shared" si="243"/>
        <v>0</v>
      </c>
      <c r="BO279">
        <f t="shared" si="244"/>
        <v>0</v>
      </c>
      <c r="BP279">
        <f t="shared" si="245"/>
        <v>0</v>
      </c>
      <c r="BV279">
        <f t="shared" si="246"/>
        <v>0</v>
      </c>
      <c r="BW279">
        <f t="shared" si="247"/>
        <v>0</v>
      </c>
      <c r="BX279">
        <f t="shared" si="248"/>
        <v>0</v>
      </c>
      <c r="BY279" t="s">
        <v>75</v>
      </c>
      <c r="BZ279" t="s">
        <v>65</v>
      </c>
      <c r="CB279">
        <f t="shared" si="249"/>
        <v>10</v>
      </c>
      <c r="CC279">
        <f t="shared" si="250"/>
        <v>5</v>
      </c>
      <c r="CD279">
        <f t="shared" si="251"/>
        <v>5</v>
      </c>
      <c r="CH279">
        <f t="shared" si="252"/>
        <v>0</v>
      </c>
      <c r="CI279">
        <f t="shared" si="253"/>
        <v>0</v>
      </c>
      <c r="CJ279">
        <f t="shared" si="254"/>
        <v>5</v>
      </c>
      <c r="CN279">
        <f t="shared" si="255"/>
        <v>0</v>
      </c>
      <c r="CO279">
        <f t="shared" si="256"/>
        <v>0</v>
      </c>
      <c r="CP279">
        <f t="shared" si="257"/>
        <v>0</v>
      </c>
      <c r="CR279">
        <v>2</v>
      </c>
      <c r="CS279" t="s">
        <v>88</v>
      </c>
      <c r="CT279">
        <f t="shared" si="258"/>
        <v>20</v>
      </c>
      <c r="CU279">
        <f t="shared" si="259"/>
        <v>0</v>
      </c>
      <c r="CV279">
        <f t="shared" si="260"/>
        <v>3</v>
      </c>
      <c r="CW279">
        <f t="shared" si="261"/>
        <v>5</v>
      </c>
      <c r="CX279">
        <f t="shared" si="262"/>
        <v>1</v>
      </c>
      <c r="CY279">
        <f t="shared" si="263"/>
        <v>10</v>
      </c>
      <c r="CZ279">
        <f t="shared" si="264"/>
        <v>4</v>
      </c>
    </row>
    <row r="280" spans="1:104" x14ac:dyDescent="0.3">
      <c r="A280">
        <f t="shared" si="212"/>
        <v>25</v>
      </c>
      <c r="B280">
        <v>3.8</v>
      </c>
      <c r="C280" t="s">
        <v>49</v>
      </c>
      <c r="D280" t="s">
        <v>372</v>
      </c>
      <c r="E280" t="s">
        <v>59</v>
      </c>
      <c r="F280" t="s">
        <v>80</v>
      </c>
      <c r="G280" t="s">
        <v>68</v>
      </c>
      <c r="I280">
        <f t="shared" si="213"/>
        <v>0</v>
      </c>
      <c r="J280">
        <f t="shared" si="214"/>
        <v>0</v>
      </c>
      <c r="K280">
        <f t="shared" si="215"/>
        <v>5</v>
      </c>
      <c r="L280">
        <f t="shared" si="216"/>
        <v>10</v>
      </c>
      <c r="M280">
        <f t="shared" si="217"/>
        <v>5</v>
      </c>
      <c r="N280" t="s">
        <v>471</v>
      </c>
      <c r="O280" t="s">
        <v>59</v>
      </c>
      <c r="P280" t="s">
        <v>57</v>
      </c>
      <c r="Q280" t="s">
        <v>68</v>
      </c>
      <c r="S280">
        <f t="shared" si="218"/>
        <v>0</v>
      </c>
      <c r="T280">
        <f t="shared" si="219"/>
        <v>0</v>
      </c>
      <c r="U280">
        <f t="shared" si="220"/>
        <v>5</v>
      </c>
      <c r="V280">
        <f t="shared" si="221"/>
        <v>5</v>
      </c>
      <c r="W280">
        <f t="shared" si="222"/>
        <v>5</v>
      </c>
      <c r="X280" t="s">
        <v>101</v>
      </c>
      <c r="Y280" t="s">
        <v>51</v>
      </c>
      <c r="Z280" t="s">
        <v>80</v>
      </c>
      <c r="AA280" t="s">
        <v>81</v>
      </c>
      <c r="AB280" t="s">
        <v>73</v>
      </c>
      <c r="AC280">
        <f t="shared" si="223"/>
        <v>3</v>
      </c>
      <c r="AD280">
        <f t="shared" si="224"/>
        <v>3</v>
      </c>
      <c r="AE280">
        <f t="shared" si="225"/>
        <v>3</v>
      </c>
      <c r="AF280">
        <f t="shared" si="226"/>
        <v>3</v>
      </c>
      <c r="AG280">
        <f t="shared" si="227"/>
        <v>3</v>
      </c>
      <c r="AI280" t="s">
        <v>149</v>
      </c>
      <c r="AJ280" t="s">
        <v>55</v>
      </c>
      <c r="AK280">
        <f t="shared" si="228"/>
        <v>4</v>
      </c>
      <c r="AL280">
        <f t="shared" si="229"/>
        <v>3</v>
      </c>
      <c r="AM280">
        <f t="shared" si="230"/>
        <v>2</v>
      </c>
      <c r="AN280">
        <f t="shared" si="231"/>
        <v>1</v>
      </c>
      <c r="AO280" t="s">
        <v>87</v>
      </c>
      <c r="AP280" t="s">
        <v>55</v>
      </c>
      <c r="AQ280">
        <f t="shared" si="232"/>
        <v>4</v>
      </c>
      <c r="AR280">
        <f t="shared" si="233"/>
        <v>3</v>
      </c>
      <c r="AS280">
        <f t="shared" si="234"/>
        <v>2</v>
      </c>
      <c r="AT280">
        <f t="shared" si="235"/>
        <v>2</v>
      </c>
      <c r="AW280">
        <f t="shared" si="236"/>
        <v>0</v>
      </c>
      <c r="AX280">
        <f t="shared" si="237"/>
        <v>0</v>
      </c>
      <c r="AY280">
        <f t="shared" si="238"/>
        <v>0</v>
      </c>
      <c r="AZ280">
        <f t="shared" si="239"/>
        <v>0</v>
      </c>
      <c r="BA280" t="s">
        <v>70</v>
      </c>
      <c r="BB280" t="s">
        <v>57</v>
      </c>
      <c r="BC280" t="s">
        <v>58</v>
      </c>
      <c r="BD280" t="s">
        <v>51</v>
      </c>
      <c r="BE280" t="s">
        <v>54</v>
      </c>
      <c r="BF280">
        <f t="shared" si="240"/>
        <v>3</v>
      </c>
      <c r="BG280">
        <f t="shared" si="241"/>
        <v>0</v>
      </c>
      <c r="BH280">
        <f t="shared" si="242"/>
        <v>2</v>
      </c>
      <c r="BN280">
        <f t="shared" si="243"/>
        <v>0</v>
      </c>
      <c r="BO280">
        <f t="shared" si="244"/>
        <v>0</v>
      </c>
      <c r="BP280">
        <f t="shared" si="245"/>
        <v>0</v>
      </c>
      <c r="BV280">
        <f t="shared" si="246"/>
        <v>0</v>
      </c>
      <c r="BW280">
        <f t="shared" si="247"/>
        <v>0</v>
      </c>
      <c r="BX280">
        <f t="shared" si="248"/>
        <v>0</v>
      </c>
      <c r="BY280" t="s">
        <v>472</v>
      </c>
      <c r="BZ280" t="s">
        <v>129</v>
      </c>
      <c r="CB280">
        <f t="shared" si="249"/>
        <v>10</v>
      </c>
      <c r="CC280">
        <f t="shared" si="250"/>
        <v>10</v>
      </c>
      <c r="CD280">
        <f t="shared" si="251"/>
        <v>5</v>
      </c>
      <c r="CE280" t="s">
        <v>309</v>
      </c>
      <c r="CF280" t="s">
        <v>65</v>
      </c>
      <c r="CH280">
        <f t="shared" si="252"/>
        <v>10</v>
      </c>
      <c r="CI280">
        <f t="shared" si="253"/>
        <v>5</v>
      </c>
      <c r="CJ280">
        <f t="shared" si="254"/>
        <v>5</v>
      </c>
      <c r="CN280">
        <f t="shared" si="255"/>
        <v>0</v>
      </c>
      <c r="CO280">
        <f t="shared" si="256"/>
        <v>0</v>
      </c>
      <c r="CP280">
        <f t="shared" si="257"/>
        <v>0</v>
      </c>
      <c r="CR280">
        <v>7</v>
      </c>
      <c r="CS280" t="s">
        <v>61</v>
      </c>
      <c r="CT280">
        <f t="shared" si="258"/>
        <v>45</v>
      </c>
      <c r="CU280">
        <f t="shared" si="259"/>
        <v>9</v>
      </c>
      <c r="CV280">
        <f t="shared" si="260"/>
        <v>8</v>
      </c>
      <c r="CW280">
        <f t="shared" si="261"/>
        <v>33</v>
      </c>
      <c r="CX280">
        <f t="shared" si="262"/>
        <v>18</v>
      </c>
      <c r="CY280">
        <f t="shared" si="263"/>
        <v>23</v>
      </c>
      <c r="CZ280">
        <f t="shared" si="264"/>
        <v>10</v>
      </c>
    </row>
    <row r="281" spans="1:104" x14ac:dyDescent="0.3">
      <c r="A281">
        <f t="shared" si="212"/>
        <v>20</v>
      </c>
      <c r="B281">
        <v>3.6</v>
      </c>
      <c r="C281" t="s">
        <v>49</v>
      </c>
      <c r="D281" t="s">
        <v>72</v>
      </c>
      <c r="E281" t="s">
        <v>51</v>
      </c>
      <c r="F281" t="s">
        <v>80</v>
      </c>
      <c r="G281" t="s">
        <v>68</v>
      </c>
      <c r="H281" t="s">
        <v>73</v>
      </c>
      <c r="I281">
        <f t="shared" si="213"/>
        <v>4</v>
      </c>
      <c r="J281">
        <f t="shared" si="214"/>
        <v>4</v>
      </c>
      <c r="K281">
        <f t="shared" si="215"/>
        <v>4</v>
      </c>
      <c r="L281">
        <f t="shared" si="216"/>
        <v>4</v>
      </c>
      <c r="M281">
        <f t="shared" si="217"/>
        <v>4</v>
      </c>
      <c r="N281" t="s">
        <v>160</v>
      </c>
      <c r="O281" t="s">
        <v>59</v>
      </c>
      <c r="P281" t="s">
        <v>80</v>
      </c>
      <c r="Q281" t="s">
        <v>81</v>
      </c>
      <c r="R281" t="s">
        <v>54</v>
      </c>
      <c r="S281">
        <f t="shared" si="218"/>
        <v>0</v>
      </c>
      <c r="T281">
        <f t="shared" si="219"/>
        <v>0</v>
      </c>
      <c r="U281">
        <f t="shared" si="220"/>
        <v>5</v>
      </c>
      <c r="V281">
        <f t="shared" si="221"/>
        <v>5</v>
      </c>
      <c r="W281">
        <f t="shared" si="222"/>
        <v>5</v>
      </c>
      <c r="X281" t="s">
        <v>173</v>
      </c>
      <c r="Y281" t="s">
        <v>59</v>
      </c>
      <c r="Z281" t="s">
        <v>80</v>
      </c>
      <c r="AA281" t="s">
        <v>81</v>
      </c>
      <c r="AB281" t="s">
        <v>54</v>
      </c>
      <c r="AC281">
        <f t="shared" si="223"/>
        <v>0</v>
      </c>
      <c r="AD281">
        <f t="shared" si="224"/>
        <v>0</v>
      </c>
      <c r="AE281">
        <f t="shared" si="225"/>
        <v>5</v>
      </c>
      <c r="AF281">
        <f t="shared" si="226"/>
        <v>5</v>
      </c>
      <c r="AG281">
        <f t="shared" si="227"/>
        <v>5</v>
      </c>
      <c r="AI281" t="s">
        <v>140</v>
      </c>
      <c r="AJ281" t="s">
        <v>93</v>
      </c>
      <c r="AK281">
        <f t="shared" si="228"/>
        <v>5</v>
      </c>
      <c r="AL281">
        <f t="shared" si="229"/>
        <v>5</v>
      </c>
      <c r="AM281">
        <f t="shared" si="230"/>
        <v>3</v>
      </c>
      <c r="AN281">
        <f t="shared" si="231"/>
        <v>2</v>
      </c>
      <c r="AO281" t="s">
        <v>149</v>
      </c>
      <c r="AP281" t="s">
        <v>93</v>
      </c>
      <c r="AQ281">
        <f t="shared" si="232"/>
        <v>5</v>
      </c>
      <c r="AR281">
        <f t="shared" si="233"/>
        <v>5</v>
      </c>
      <c r="AS281">
        <f t="shared" si="234"/>
        <v>3</v>
      </c>
      <c r="AT281">
        <f t="shared" si="235"/>
        <v>3</v>
      </c>
      <c r="AU281" t="s">
        <v>164</v>
      </c>
      <c r="AV281" t="s">
        <v>93</v>
      </c>
      <c r="AW281">
        <f t="shared" si="236"/>
        <v>5</v>
      </c>
      <c r="AX281">
        <f t="shared" si="237"/>
        <v>5</v>
      </c>
      <c r="AY281">
        <f t="shared" si="238"/>
        <v>3</v>
      </c>
      <c r="AZ281">
        <f t="shared" si="239"/>
        <v>3</v>
      </c>
      <c r="BA281" t="s">
        <v>137</v>
      </c>
      <c r="BB281" t="s">
        <v>80</v>
      </c>
      <c r="BC281" t="s">
        <v>81</v>
      </c>
      <c r="BD281" t="s">
        <v>51</v>
      </c>
      <c r="BE281" t="s">
        <v>197</v>
      </c>
      <c r="BF281">
        <f t="shared" si="240"/>
        <v>3</v>
      </c>
      <c r="BG281">
        <f t="shared" si="241"/>
        <v>1</v>
      </c>
      <c r="BH281">
        <f t="shared" si="242"/>
        <v>0</v>
      </c>
      <c r="BI281" t="s">
        <v>70</v>
      </c>
      <c r="BJ281" t="s">
        <v>80</v>
      </c>
      <c r="BK281" t="s">
        <v>51</v>
      </c>
      <c r="BL281" t="s">
        <v>81</v>
      </c>
      <c r="BM281" t="s">
        <v>197</v>
      </c>
      <c r="BN281">
        <f t="shared" si="243"/>
        <v>1</v>
      </c>
      <c r="BO281">
        <f t="shared" si="244"/>
        <v>3</v>
      </c>
      <c r="BP281">
        <f t="shared" si="245"/>
        <v>0</v>
      </c>
      <c r="BQ281" t="s">
        <v>183</v>
      </c>
      <c r="BR281" t="s">
        <v>80</v>
      </c>
      <c r="BT281" t="s">
        <v>81</v>
      </c>
      <c r="BU281" t="s">
        <v>197</v>
      </c>
      <c r="BV281">
        <f t="shared" si="246"/>
        <v>0</v>
      </c>
      <c r="BW281">
        <f t="shared" si="247"/>
        <v>0</v>
      </c>
      <c r="BX281" t="b">
        <f t="shared" si="248"/>
        <v>0</v>
      </c>
      <c r="BY281" t="s">
        <v>202</v>
      </c>
      <c r="BZ281" t="s">
        <v>65</v>
      </c>
      <c r="CB281">
        <f t="shared" si="249"/>
        <v>10</v>
      </c>
      <c r="CC281">
        <f t="shared" si="250"/>
        <v>5</v>
      </c>
      <c r="CD281">
        <f t="shared" si="251"/>
        <v>5</v>
      </c>
      <c r="CE281" t="s">
        <v>120</v>
      </c>
      <c r="CF281" t="s">
        <v>129</v>
      </c>
      <c r="CH281">
        <f t="shared" si="252"/>
        <v>10</v>
      </c>
      <c r="CI281">
        <f t="shared" si="253"/>
        <v>10</v>
      </c>
      <c r="CJ281">
        <f t="shared" si="254"/>
        <v>0</v>
      </c>
      <c r="CK281" t="s">
        <v>75</v>
      </c>
      <c r="CL281" t="s">
        <v>129</v>
      </c>
      <c r="CN281">
        <f t="shared" si="255"/>
        <v>10</v>
      </c>
      <c r="CO281">
        <f t="shared" si="256"/>
        <v>10</v>
      </c>
      <c r="CP281">
        <f t="shared" si="257"/>
        <v>5</v>
      </c>
      <c r="CR281">
        <v>6</v>
      </c>
      <c r="CS281" t="s">
        <v>63</v>
      </c>
      <c r="CT281">
        <f t="shared" si="258"/>
        <v>50</v>
      </c>
      <c r="CU281">
        <f t="shared" si="259"/>
        <v>21</v>
      </c>
      <c r="CV281">
        <f t="shared" si="260"/>
        <v>15</v>
      </c>
      <c r="CW281">
        <f t="shared" si="261"/>
        <v>39</v>
      </c>
      <c r="CX281">
        <f t="shared" si="262"/>
        <v>22</v>
      </c>
      <c r="CY281">
        <f t="shared" si="263"/>
        <v>24</v>
      </c>
      <c r="CZ281">
        <f t="shared" si="264"/>
        <v>19</v>
      </c>
    </row>
    <row r="282" spans="1:104" x14ac:dyDescent="0.3">
      <c r="A282">
        <f t="shared" si="212"/>
        <v>10</v>
      </c>
      <c r="B282">
        <v>2.6</v>
      </c>
      <c r="C282" t="s">
        <v>62</v>
      </c>
      <c r="I282">
        <f t="shared" si="213"/>
        <v>0</v>
      </c>
      <c r="J282">
        <f t="shared" si="214"/>
        <v>0</v>
      </c>
      <c r="K282">
        <f t="shared" si="215"/>
        <v>0</v>
      </c>
      <c r="L282">
        <f t="shared" si="216"/>
        <v>0</v>
      </c>
      <c r="M282">
        <f t="shared" si="217"/>
        <v>0</v>
      </c>
      <c r="S282">
        <f t="shared" si="218"/>
        <v>0</v>
      </c>
      <c r="T282">
        <f t="shared" si="219"/>
        <v>0</v>
      </c>
      <c r="U282">
        <f t="shared" si="220"/>
        <v>0</v>
      </c>
      <c r="V282">
        <f t="shared" si="221"/>
        <v>0</v>
      </c>
      <c r="W282">
        <f t="shared" si="222"/>
        <v>0</v>
      </c>
      <c r="AC282">
        <f t="shared" si="223"/>
        <v>0</v>
      </c>
      <c r="AD282">
        <f t="shared" si="224"/>
        <v>0</v>
      </c>
      <c r="AE282">
        <f t="shared" si="225"/>
        <v>0</v>
      </c>
      <c r="AF282">
        <f t="shared" si="226"/>
        <v>0</v>
      </c>
      <c r="AG282">
        <f t="shared" si="227"/>
        <v>0</v>
      </c>
      <c r="AI282" t="s">
        <v>87</v>
      </c>
      <c r="AJ282" t="s">
        <v>54</v>
      </c>
      <c r="AK282">
        <f t="shared" si="228"/>
        <v>3</v>
      </c>
      <c r="AL282">
        <f t="shared" si="229"/>
        <v>0</v>
      </c>
      <c r="AM282">
        <f t="shared" si="230"/>
        <v>1</v>
      </c>
      <c r="AN282">
        <f t="shared" si="231"/>
        <v>1</v>
      </c>
      <c r="AO282" t="s">
        <v>205</v>
      </c>
      <c r="AP282" t="s">
        <v>55</v>
      </c>
      <c r="AQ282">
        <f t="shared" si="232"/>
        <v>4</v>
      </c>
      <c r="AR282">
        <f t="shared" si="233"/>
        <v>3</v>
      </c>
      <c r="AS282">
        <f t="shared" si="234"/>
        <v>2</v>
      </c>
      <c r="AT282">
        <f t="shared" si="235"/>
        <v>2</v>
      </c>
      <c r="AW282">
        <f t="shared" si="236"/>
        <v>0</v>
      </c>
      <c r="AX282">
        <f t="shared" si="237"/>
        <v>0</v>
      </c>
      <c r="AY282">
        <f t="shared" si="238"/>
        <v>0</v>
      </c>
      <c r="AZ282">
        <f t="shared" si="239"/>
        <v>0</v>
      </c>
      <c r="BA282" t="s">
        <v>95</v>
      </c>
      <c r="BB282" t="s">
        <v>80</v>
      </c>
      <c r="BC282" t="s">
        <v>58</v>
      </c>
      <c r="BD282" t="s">
        <v>51</v>
      </c>
      <c r="BE282" t="s">
        <v>54</v>
      </c>
      <c r="BF282">
        <f t="shared" si="240"/>
        <v>3</v>
      </c>
      <c r="BG282">
        <f t="shared" si="241"/>
        <v>0</v>
      </c>
      <c r="BH282">
        <f t="shared" si="242"/>
        <v>0</v>
      </c>
      <c r="BN282">
        <f t="shared" si="243"/>
        <v>0</v>
      </c>
      <c r="BO282">
        <f t="shared" si="244"/>
        <v>0</v>
      </c>
      <c r="BP282">
        <f t="shared" si="245"/>
        <v>0</v>
      </c>
      <c r="BV282">
        <f t="shared" si="246"/>
        <v>0</v>
      </c>
      <c r="BW282">
        <f t="shared" si="247"/>
        <v>0</v>
      </c>
      <c r="BX282">
        <f t="shared" si="248"/>
        <v>0</v>
      </c>
      <c r="BY282" t="s">
        <v>367</v>
      </c>
      <c r="BZ282" t="s">
        <v>65</v>
      </c>
      <c r="CB282">
        <f t="shared" si="249"/>
        <v>10</v>
      </c>
      <c r="CC282">
        <f t="shared" si="250"/>
        <v>5</v>
      </c>
      <c r="CD282">
        <f t="shared" si="251"/>
        <v>5</v>
      </c>
      <c r="CH282">
        <f t="shared" si="252"/>
        <v>0</v>
      </c>
      <c r="CI282">
        <f t="shared" si="253"/>
        <v>0</v>
      </c>
      <c r="CJ282">
        <f t="shared" si="254"/>
        <v>5</v>
      </c>
      <c r="CN282">
        <f t="shared" si="255"/>
        <v>0</v>
      </c>
      <c r="CO282">
        <f t="shared" si="256"/>
        <v>0</v>
      </c>
      <c r="CP282">
        <f t="shared" si="257"/>
        <v>0</v>
      </c>
      <c r="CR282">
        <v>2</v>
      </c>
      <c r="CS282" t="s">
        <v>88</v>
      </c>
      <c r="CT282">
        <f t="shared" si="258"/>
        <v>20</v>
      </c>
      <c r="CU282">
        <f t="shared" si="259"/>
        <v>3</v>
      </c>
      <c r="CV282">
        <f t="shared" si="260"/>
        <v>7</v>
      </c>
      <c r="CW282">
        <f t="shared" si="261"/>
        <v>5</v>
      </c>
      <c r="CX282">
        <f t="shared" si="262"/>
        <v>3</v>
      </c>
      <c r="CY282">
        <f t="shared" si="263"/>
        <v>10</v>
      </c>
      <c r="CZ282">
        <f t="shared" si="264"/>
        <v>6</v>
      </c>
    </row>
    <row r="283" spans="1:104" x14ac:dyDescent="0.3">
      <c r="A283">
        <f t="shared" si="212"/>
        <v>20</v>
      </c>
      <c r="B283">
        <v>3.5</v>
      </c>
      <c r="C283" t="s">
        <v>49</v>
      </c>
      <c r="D283" t="s">
        <v>473</v>
      </c>
      <c r="E283" t="s">
        <v>59</v>
      </c>
      <c r="F283" t="s">
        <v>57</v>
      </c>
      <c r="G283" t="s">
        <v>58</v>
      </c>
      <c r="I283">
        <f t="shared" si="213"/>
        <v>0</v>
      </c>
      <c r="J283">
        <f t="shared" si="214"/>
        <v>0</v>
      </c>
      <c r="K283">
        <f t="shared" si="215"/>
        <v>1</v>
      </c>
      <c r="L283">
        <f t="shared" si="216"/>
        <v>3</v>
      </c>
      <c r="M283">
        <f t="shared" si="217"/>
        <v>1</v>
      </c>
      <c r="N283" t="s">
        <v>429</v>
      </c>
      <c r="O283" t="s">
        <v>51</v>
      </c>
      <c r="P283" t="s">
        <v>80</v>
      </c>
      <c r="Q283" t="s">
        <v>58</v>
      </c>
      <c r="R283" t="s">
        <v>73</v>
      </c>
      <c r="S283">
        <f t="shared" si="218"/>
        <v>2</v>
      </c>
      <c r="T283">
        <f t="shared" si="219"/>
        <v>2</v>
      </c>
      <c r="U283">
        <f t="shared" si="220"/>
        <v>2</v>
      </c>
      <c r="V283">
        <f t="shared" si="221"/>
        <v>2</v>
      </c>
      <c r="W283">
        <f t="shared" si="222"/>
        <v>2</v>
      </c>
      <c r="AC283">
        <f t="shared" si="223"/>
        <v>0</v>
      </c>
      <c r="AD283">
        <f t="shared" si="224"/>
        <v>0</v>
      </c>
      <c r="AE283">
        <f t="shared" si="225"/>
        <v>0</v>
      </c>
      <c r="AF283">
        <f t="shared" si="226"/>
        <v>0</v>
      </c>
      <c r="AG283">
        <f t="shared" si="227"/>
        <v>0</v>
      </c>
      <c r="AI283" t="s">
        <v>87</v>
      </c>
      <c r="AJ283" t="s">
        <v>55</v>
      </c>
      <c r="AK283">
        <f t="shared" si="228"/>
        <v>4</v>
      </c>
      <c r="AL283">
        <f t="shared" si="229"/>
        <v>3</v>
      </c>
      <c r="AM283">
        <f t="shared" si="230"/>
        <v>2</v>
      </c>
      <c r="AN283">
        <f t="shared" si="231"/>
        <v>1</v>
      </c>
      <c r="AO283" t="s">
        <v>149</v>
      </c>
      <c r="AP283" t="s">
        <v>54</v>
      </c>
      <c r="AQ283">
        <f t="shared" si="232"/>
        <v>3</v>
      </c>
      <c r="AR283">
        <f t="shared" si="233"/>
        <v>0</v>
      </c>
      <c r="AS283">
        <f t="shared" si="234"/>
        <v>1</v>
      </c>
      <c r="AT283">
        <f t="shared" si="235"/>
        <v>1</v>
      </c>
      <c r="AW283">
        <f t="shared" si="236"/>
        <v>0</v>
      </c>
      <c r="AX283">
        <f t="shared" si="237"/>
        <v>0</v>
      </c>
      <c r="AY283">
        <f t="shared" si="238"/>
        <v>0</v>
      </c>
      <c r="AZ283">
        <f t="shared" si="239"/>
        <v>0</v>
      </c>
      <c r="BA283" t="s">
        <v>461</v>
      </c>
      <c r="BB283" t="s">
        <v>80</v>
      </c>
      <c r="BC283" t="s">
        <v>58</v>
      </c>
      <c r="BD283" t="s">
        <v>59</v>
      </c>
      <c r="BF283">
        <f t="shared" si="240"/>
        <v>0</v>
      </c>
      <c r="BG283">
        <f t="shared" si="241"/>
        <v>0</v>
      </c>
      <c r="BH283" t="b">
        <f t="shared" si="242"/>
        <v>0</v>
      </c>
      <c r="BN283">
        <f t="shared" si="243"/>
        <v>0</v>
      </c>
      <c r="BO283">
        <f t="shared" si="244"/>
        <v>0</v>
      </c>
      <c r="BP283">
        <f t="shared" si="245"/>
        <v>0</v>
      </c>
      <c r="BV283">
        <f t="shared" si="246"/>
        <v>0</v>
      </c>
      <c r="BW283">
        <f t="shared" si="247"/>
        <v>0</v>
      </c>
      <c r="BX283">
        <f t="shared" si="248"/>
        <v>0</v>
      </c>
      <c r="BY283" t="s">
        <v>85</v>
      </c>
      <c r="BZ283" t="s">
        <v>65</v>
      </c>
      <c r="CB283">
        <f t="shared" si="249"/>
        <v>10</v>
      </c>
      <c r="CC283">
        <f t="shared" si="250"/>
        <v>5</v>
      </c>
      <c r="CD283">
        <f t="shared" si="251"/>
        <v>5</v>
      </c>
      <c r="CE283" t="s">
        <v>190</v>
      </c>
      <c r="CF283" t="s">
        <v>129</v>
      </c>
      <c r="CH283">
        <f t="shared" si="252"/>
        <v>10</v>
      </c>
      <c r="CI283">
        <f t="shared" si="253"/>
        <v>10</v>
      </c>
      <c r="CJ283">
        <f t="shared" si="254"/>
        <v>0</v>
      </c>
      <c r="CN283">
        <f t="shared" si="255"/>
        <v>0</v>
      </c>
      <c r="CO283">
        <f t="shared" si="256"/>
        <v>0</v>
      </c>
      <c r="CP283">
        <f t="shared" si="257"/>
        <v>0</v>
      </c>
      <c r="CR283">
        <v>5</v>
      </c>
      <c r="CS283" t="s">
        <v>63</v>
      </c>
      <c r="CT283">
        <f t="shared" si="258"/>
        <v>40</v>
      </c>
      <c r="CU283">
        <f t="shared" si="259"/>
        <v>5</v>
      </c>
      <c r="CV283">
        <f t="shared" si="260"/>
        <v>7</v>
      </c>
      <c r="CW283">
        <f t="shared" si="261"/>
        <v>20</v>
      </c>
      <c r="CX283">
        <f t="shared" si="262"/>
        <v>5</v>
      </c>
      <c r="CY283">
        <f t="shared" si="263"/>
        <v>8</v>
      </c>
      <c r="CZ283">
        <f t="shared" si="264"/>
        <v>5</v>
      </c>
    </row>
    <row r="284" spans="1:104" x14ac:dyDescent="0.3">
      <c r="A284">
        <f t="shared" si="212"/>
        <v>10</v>
      </c>
      <c r="B284">
        <v>2.5</v>
      </c>
      <c r="C284" t="s">
        <v>62</v>
      </c>
      <c r="I284">
        <f t="shared" si="213"/>
        <v>0</v>
      </c>
      <c r="J284">
        <f t="shared" si="214"/>
        <v>0</v>
      </c>
      <c r="K284">
        <f t="shared" si="215"/>
        <v>0</v>
      </c>
      <c r="L284">
        <f t="shared" si="216"/>
        <v>0</v>
      </c>
      <c r="M284">
        <f t="shared" si="217"/>
        <v>0</v>
      </c>
      <c r="S284">
        <f t="shared" si="218"/>
        <v>0</v>
      </c>
      <c r="T284">
        <f t="shared" si="219"/>
        <v>0</v>
      </c>
      <c r="U284">
        <f t="shared" si="220"/>
        <v>0</v>
      </c>
      <c r="V284">
        <f t="shared" si="221"/>
        <v>0</v>
      </c>
      <c r="W284">
        <f t="shared" si="222"/>
        <v>0</v>
      </c>
      <c r="AC284">
        <f t="shared" si="223"/>
        <v>0</v>
      </c>
      <c r="AD284">
        <f t="shared" si="224"/>
        <v>0</v>
      </c>
      <c r="AE284">
        <f t="shared" si="225"/>
        <v>0</v>
      </c>
      <c r="AF284">
        <f t="shared" si="226"/>
        <v>0</v>
      </c>
      <c r="AG284">
        <f t="shared" si="227"/>
        <v>0</v>
      </c>
      <c r="AI284" t="s">
        <v>205</v>
      </c>
      <c r="AJ284" t="s">
        <v>54</v>
      </c>
      <c r="AK284">
        <f t="shared" si="228"/>
        <v>3</v>
      </c>
      <c r="AL284">
        <f t="shared" si="229"/>
        <v>0</v>
      </c>
      <c r="AM284">
        <f t="shared" si="230"/>
        <v>1</v>
      </c>
      <c r="AN284">
        <f t="shared" si="231"/>
        <v>1</v>
      </c>
      <c r="AO284" t="s">
        <v>386</v>
      </c>
      <c r="AP284" t="s">
        <v>54</v>
      </c>
      <c r="AQ284">
        <f t="shared" si="232"/>
        <v>3</v>
      </c>
      <c r="AR284">
        <f t="shared" si="233"/>
        <v>0</v>
      </c>
      <c r="AS284">
        <f t="shared" si="234"/>
        <v>1</v>
      </c>
      <c r="AT284">
        <f t="shared" si="235"/>
        <v>1</v>
      </c>
      <c r="AW284">
        <f t="shared" si="236"/>
        <v>0</v>
      </c>
      <c r="AX284">
        <f t="shared" si="237"/>
        <v>0</v>
      </c>
      <c r="AY284">
        <f t="shared" si="238"/>
        <v>0</v>
      </c>
      <c r="AZ284">
        <f t="shared" si="239"/>
        <v>0</v>
      </c>
      <c r="BA284" t="s">
        <v>201</v>
      </c>
      <c r="BB284" t="s">
        <v>57</v>
      </c>
      <c r="BC284" t="s">
        <v>81</v>
      </c>
      <c r="BD284" t="s">
        <v>59</v>
      </c>
      <c r="BF284">
        <f t="shared" si="240"/>
        <v>0</v>
      </c>
      <c r="BG284">
        <f t="shared" si="241"/>
        <v>0</v>
      </c>
      <c r="BH284">
        <f t="shared" si="242"/>
        <v>6</v>
      </c>
      <c r="BN284">
        <f t="shared" si="243"/>
        <v>0</v>
      </c>
      <c r="BO284">
        <f t="shared" si="244"/>
        <v>0</v>
      </c>
      <c r="BP284">
        <f t="shared" si="245"/>
        <v>0</v>
      </c>
      <c r="BV284">
        <f t="shared" si="246"/>
        <v>0</v>
      </c>
      <c r="BW284">
        <f t="shared" si="247"/>
        <v>0</v>
      </c>
      <c r="BX284">
        <f t="shared" si="248"/>
        <v>0</v>
      </c>
      <c r="BY284" t="s">
        <v>474</v>
      </c>
      <c r="BZ284" t="s">
        <v>65</v>
      </c>
      <c r="CB284">
        <f t="shared" si="249"/>
        <v>10</v>
      </c>
      <c r="CC284">
        <f t="shared" si="250"/>
        <v>5</v>
      </c>
      <c r="CD284">
        <f t="shared" si="251"/>
        <v>5</v>
      </c>
      <c r="CH284">
        <f t="shared" si="252"/>
        <v>0</v>
      </c>
      <c r="CI284">
        <f t="shared" si="253"/>
        <v>0</v>
      </c>
      <c r="CJ284">
        <f t="shared" si="254"/>
        <v>5</v>
      </c>
      <c r="CN284">
        <f t="shared" si="255"/>
        <v>0</v>
      </c>
      <c r="CO284">
        <f t="shared" si="256"/>
        <v>0</v>
      </c>
      <c r="CP284">
        <f t="shared" si="257"/>
        <v>0</v>
      </c>
      <c r="CR284">
        <v>1</v>
      </c>
      <c r="CS284" t="s">
        <v>88</v>
      </c>
      <c r="CT284">
        <f t="shared" si="258"/>
        <v>20</v>
      </c>
      <c r="CU284">
        <f t="shared" si="259"/>
        <v>0</v>
      </c>
      <c r="CV284">
        <f t="shared" si="260"/>
        <v>6</v>
      </c>
      <c r="CW284">
        <f t="shared" si="261"/>
        <v>5</v>
      </c>
      <c r="CX284">
        <f t="shared" si="262"/>
        <v>8</v>
      </c>
      <c r="CY284">
        <f t="shared" si="263"/>
        <v>10</v>
      </c>
      <c r="CZ284">
        <f t="shared" si="264"/>
        <v>2</v>
      </c>
    </row>
    <row r="285" spans="1:104" x14ac:dyDescent="0.3">
      <c r="A285">
        <f t="shared" si="212"/>
        <v>10</v>
      </c>
      <c r="B285">
        <v>2.8</v>
      </c>
      <c r="C285" t="s">
        <v>62</v>
      </c>
      <c r="I285">
        <f t="shared" si="213"/>
        <v>0</v>
      </c>
      <c r="J285">
        <f t="shared" si="214"/>
        <v>0</v>
      </c>
      <c r="K285">
        <f t="shared" si="215"/>
        <v>0</v>
      </c>
      <c r="L285">
        <f t="shared" si="216"/>
        <v>0</v>
      </c>
      <c r="M285">
        <f t="shared" si="217"/>
        <v>0</v>
      </c>
      <c r="S285">
        <f t="shared" si="218"/>
        <v>0</v>
      </c>
      <c r="T285">
        <f t="shared" si="219"/>
        <v>0</v>
      </c>
      <c r="U285">
        <f t="shared" si="220"/>
        <v>0</v>
      </c>
      <c r="V285">
        <f t="shared" si="221"/>
        <v>0</v>
      </c>
      <c r="W285">
        <f t="shared" si="222"/>
        <v>0</v>
      </c>
      <c r="AC285">
        <f t="shared" si="223"/>
        <v>0</v>
      </c>
      <c r="AD285">
        <f t="shared" si="224"/>
        <v>0</v>
      </c>
      <c r="AE285">
        <f t="shared" si="225"/>
        <v>0</v>
      </c>
      <c r="AF285">
        <f t="shared" si="226"/>
        <v>0</v>
      </c>
      <c r="AG285">
        <f t="shared" si="227"/>
        <v>0</v>
      </c>
      <c r="AI285" t="s">
        <v>386</v>
      </c>
      <c r="AJ285" t="s">
        <v>55</v>
      </c>
      <c r="AK285">
        <f t="shared" si="228"/>
        <v>4</v>
      </c>
      <c r="AL285">
        <f t="shared" si="229"/>
        <v>3</v>
      </c>
      <c r="AM285">
        <f t="shared" si="230"/>
        <v>2</v>
      </c>
      <c r="AN285">
        <f t="shared" si="231"/>
        <v>1</v>
      </c>
      <c r="AQ285">
        <f t="shared" si="232"/>
        <v>0</v>
      </c>
      <c r="AR285">
        <f t="shared" si="233"/>
        <v>0</v>
      </c>
      <c r="AS285">
        <f t="shared" si="234"/>
        <v>0</v>
      </c>
      <c r="AT285">
        <f t="shared" si="235"/>
        <v>0</v>
      </c>
      <c r="AW285">
        <f t="shared" si="236"/>
        <v>0</v>
      </c>
      <c r="AX285">
        <f t="shared" si="237"/>
        <v>0</v>
      </c>
      <c r="AY285">
        <f t="shared" si="238"/>
        <v>0</v>
      </c>
      <c r="AZ285">
        <f t="shared" si="239"/>
        <v>0</v>
      </c>
      <c r="BA285" t="s">
        <v>412</v>
      </c>
      <c r="BB285" t="s">
        <v>80</v>
      </c>
      <c r="BC285" t="s">
        <v>58</v>
      </c>
      <c r="BD285" t="s">
        <v>51</v>
      </c>
      <c r="BE285" t="s">
        <v>197</v>
      </c>
      <c r="BF285">
        <f t="shared" si="240"/>
        <v>2</v>
      </c>
      <c r="BG285">
        <f t="shared" si="241"/>
        <v>1</v>
      </c>
      <c r="BH285">
        <f t="shared" si="242"/>
        <v>0</v>
      </c>
      <c r="BN285">
        <f t="shared" si="243"/>
        <v>0</v>
      </c>
      <c r="BO285">
        <f t="shared" si="244"/>
        <v>0</v>
      </c>
      <c r="BP285">
        <f t="shared" si="245"/>
        <v>0</v>
      </c>
      <c r="BV285">
        <f t="shared" si="246"/>
        <v>0</v>
      </c>
      <c r="BW285">
        <f t="shared" si="247"/>
        <v>0</v>
      </c>
      <c r="BX285">
        <f t="shared" si="248"/>
        <v>0</v>
      </c>
      <c r="BY285" t="s">
        <v>75</v>
      </c>
      <c r="BZ285" t="s">
        <v>65</v>
      </c>
      <c r="CB285">
        <f t="shared" si="249"/>
        <v>10</v>
      </c>
      <c r="CC285">
        <f t="shared" si="250"/>
        <v>5</v>
      </c>
      <c r="CD285">
        <f t="shared" si="251"/>
        <v>5</v>
      </c>
      <c r="CE285" t="s">
        <v>427</v>
      </c>
      <c r="CF285" t="s">
        <v>65</v>
      </c>
      <c r="CH285">
        <f t="shared" si="252"/>
        <v>10</v>
      </c>
      <c r="CI285">
        <f t="shared" si="253"/>
        <v>5</v>
      </c>
      <c r="CJ285">
        <f t="shared" si="254"/>
        <v>5</v>
      </c>
      <c r="CN285">
        <f t="shared" si="255"/>
        <v>0</v>
      </c>
      <c r="CO285">
        <f t="shared" si="256"/>
        <v>0</v>
      </c>
      <c r="CP285">
        <f t="shared" si="257"/>
        <v>0</v>
      </c>
      <c r="CR285">
        <v>3</v>
      </c>
      <c r="CS285" t="s">
        <v>88</v>
      </c>
      <c r="CT285">
        <f t="shared" si="258"/>
        <v>30</v>
      </c>
      <c r="CU285">
        <f t="shared" si="259"/>
        <v>4</v>
      </c>
      <c r="CV285">
        <f t="shared" si="260"/>
        <v>4</v>
      </c>
      <c r="CW285">
        <f t="shared" si="261"/>
        <v>10</v>
      </c>
      <c r="CX285">
        <f t="shared" si="262"/>
        <v>1</v>
      </c>
      <c r="CY285">
        <f t="shared" si="263"/>
        <v>10</v>
      </c>
      <c r="CZ285">
        <f t="shared" si="264"/>
        <v>4</v>
      </c>
    </row>
    <row r="286" spans="1:104" x14ac:dyDescent="0.3">
      <c r="A286">
        <f t="shared" si="212"/>
        <v>10</v>
      </c>
      <c r="B286">
        <v>2.6</v>
      </c>
      <c r="C286" t="s">
        <v>49</v>
      </c>
      <c r="D286" t="s">
        <v>471</v>
      </c>
      <c r="E286" t="s">
        <v>59</v>
      </c>
      <c r="F286" t="s">
        <v>57</v>
      </c>
      <c r="G286" t="s">
        <v>58</v>
      </c>
      <c r="I286">
        <f t="shared" si="213"/>
        <v>0</v>
      </c>
      <c r="J286">
        <f t="shared" si="214"/>
        <v>0</v>
      </c>
      <c r="K286">
        <f t="shared" si="215"/>
        <v>1</v>
      </c>
      <c r="L286">
        <f t="shared" si="216"/>
        <v>3</v>
      </c>
      <c r="M286">
        <f t="shared" si="217"/>
        <v>1</v>
      </c>
      <c r="S286">
        <f t="shared" si="218"/>
        <v>0</v>
      </c>
      <c r="T286">
        <f t="shared" si="219"/>
        <v>0</v>
      </c>
      <c r="U286">
        <f t="shared" si="220"/>
        <v>0</v>
      </c>
      <c r="V286">
        <f t="shared" si="221"/>
        <v>0</v>
      </c>
      <c r="W286">
        <f t="shared" si="222"/>
        <v>0</v>
      </c>
      <c r="AC286">
        <f t="shared" si="223"/>
        <v>0</v>
      </c>
      <c r="AD286">
        <f t="shared" si="224"/>
        <v>0</v>
      </c>
      <c r="AE286">
        <f t="shared" si="225"/>
        <v>0</v>
      </c>
      <c r="AF286">
        <f t="shared" si="226"/>
        <v>0</v>
      </c>
      <c r="AG286">
        <f t="shared" si="227"/>
        <v>0</v>
      </c>
      <c r="AI286" t="s">
        <v>382</v>
      </c>
      <c r="AJ286" t="s">
        <v>54</v>
      </c>
      <c r="AK286">
        <f t="shared" si="228"/>
        <v>3</v>
      </c>
      <c r="AL286">
        <f t="shared" si="229"/>
        <v>0</v>
      </c>
      <c r="AM286">
        <f t="shared" si="230"/>
        <v>1</v>
      </c>
      <c r="AN286">
        <f t="shared" si="231"/>
        <v>1</v>
      </c>
      <c r="AQ286">
        <f t="shared" si="232"/>
        <v>0</v>
      </c>
      <c r="AR286">
        <f t="shared" si="233"/>
        <v>0</v>
      </c>
      <c r="AS286">
        <f t="shared" si="234"/>
        <v>0</v>
      </c>
      <c r="AT286">
        <f t="shared" si="235"/>
        <v>0</v>
      </c>
      <c r="AW286">
        <f t="shared" si="236"/>
        <v>0</v>
      </c>
      <c r="AX286">
        <f t="shared" si="237"/>
        <v>0</v>
      </c>
      <c r="AY286">
        <f t="shared" si="238"/>
        <v>0</v>
      </c>
      <c r="AZ286">
        <f t="shared" si="239"/>
        <v>0</v>
      </c>
      <c r="BA286" t="s">
        <v>412</v>
      </c>
      <c r="BB286" t="s">
        <v>57</v>
      </c>
      <c r="BC286" t="s">
        <v>58</v>
      </c>
      <c r="BD286" t="s">
        <v>51</v>
      </c>
      <c r="BE286" t="s">
        <v>54</v>
      </c>
      <c r="BF286">
        <f t="shared" si="240"/>
        <v>3</v>
      </c>
      <c r="BG286">
        <f t="shared" si="241"/>
        <v>0</v>
      </c>
      <c r="BH286">
        <f t="shared" si="242"/>
        <v>2</v>
      </c>
      <c r="BN286">
        <f t="shared" si="243"/>
        <v>0</v>
      </c>
      <c r="BO286">
        <f t="shared" si="244"/>
        <v>0</v>
      </c>
      <c r="BP286">
        <f t="shared" si="245"/>
        <v>0</v>
      </c>
      <c r="BV286">
        <f t="shared" si="246"/>
        <v>0</v>
      </c>
      <c r="BW286">
        <f t="shared" si="247"/>
        <v>0</v>
      </c>
      <c r="BX286">
        <f t="shared" si="248"/>
        <v>0</v>
      </c>
      <c r="BY286" t="s">
        <v>196</v>
      </c>
      <c r="BZ286" t="s">
        <v>65</v>
      </c>
      <c r="CB286">
        <f t="shared" si="249"/>
        <v>10</v>
      </c>
      <c r="CC286">
        <f t="shared" si="250"/>
        <v>5</v>
      </c>
      <c r="CD286">
        <f t="shared" si="251"/>
        <v>5</v>
      </c>
      <c r="CE286" t="s">
        <v>85</v>
      </c>
      <c r="CF286" t="s">
        <v>65</v>
      </c>
      <c r="CH286">
        <f t="shared" si="252"/>
        <v>10</v>
      </c>
      <c r="CI286">
        <f t="shared" si="253"/>
        <v>5</v>
      </c>
      <c r="CJ286">
        <f t="shared" si="254"/>
        <v>0</v>
      </c>
      <c r="CN286">
        <f t="shared" si="255"/>
        <v>0</v>
      </c>
      <c r="CO286">
        <f t="shared" si="256"/>
        <v>0</v>
      </c>
      <c r="CP286">
        <f t="shared" si="257"/>
        <v>0</v>
      </c>
      <c r="CR286">
        <v>2</v>
      </c>
      <c r="CS286" t="s">
        <v>88</v>
      </c>
      <c r="CT286">
        <f t="shared" si="258"/>
        <v>30</v>
      </c>
      <c r="CU286">
        <f t="shared" si="259"/>
        <v>0</v>
      </c>
      <c r="CV286">
        <f t="shared" si="260"/>
        <v>3</v>
      </c>
      <c r="CW286">
        <f t="shared" si="261"/>
        <v>13</v>
      </c>
      <c r="CX286">
        <f t="shared" si="262"/>
        <v>4</v>
      </c>
      <c r="CY286">
        <f t="shared" si="263"/>
        <v>6</v>
      </c>
      <c r="CZ286">
        <f t="shared" si="264"/>
        <v>4</v>
      </c>
    </row>
    <row r="287" spans="1:104" x14ac:dyDescent="0.3">
      <c r="A287">
        <f t="shared" si="212"/>
        <v>10</v>
      </c>
      <c r="B287">
        <v>2.5</v>
      </c>
      <c r="C287" t="s">
        <v>62</v>
      </c>
      <c r="I287">
        <f t="shared" si="213"/>
        <v>0</v>
      </c>
      <c r="J287">
        <f t="shared" si="214"/>
        <v>0</v>
      </c>
      <c r="K287">
        <f t="shared" si="215"/>
        <v>0</v>
      </c>
      <c r="L287">
        <f t="shared" si="216"/>
        <v>0</v>
      </c>
      <c r="M287">
        <f t="shared" si="217"/>
        <v>0</v>
      </c>
      <c r="S287">
        <f t="shared" si="218"/>
        <v>0</v>
      </c>
      <c r="T287">
        <f t="shared" si="219"/>
        <v>0</v>
      </c>
      <c r="U287">
        <f t="shared" si="220"/>
        <v>0</v>
      </c>
      <c r="V287">
        <f t="shared" si="221"/>
        <v>0</v>
      </c>
      <c r="W287">
        <f t="shared" si="222"/>
        <v>0</v>
      </c>
      <c r="AC287">
        <f t="shared" si="223"/>
        <v>0</v>
      </c>
      <c r="AD287">
        <f t="shared" si="224"/>
        <v>0</v>
      </c>
      <c r="AE287">
        <f t="shared" si="225"/>
        <v>0</v>
      </c>
      <c r="AF287">
        <f t="shared" si="226"/>
        <v>0</v>
      </c>
      <c r="AG287">
        <f t="shared" si="227"/>
        <v>0</v>
      </c>
      <c r="AI287" t="s">
        <v>205</v>
      </c>
      <c r="AJ287" t="s">
        <v>55</v>
      </c>
      <c r="AK287">
        <f t="shared" si="228"/>
        <v>4</v>
      </c>
      <c r="AL287">
        <f t="shared" si="229"/>
        <v>3</v>
      </c>
      <c r="AM287">
        <f t="shared" si="230"/>
        <v>2</v>
      </c>
      <c r="AN287">
        <f t="shared" si="231"/>
        <v>1</v>
      </c>
      <c r="AQ287">
        <f t="shared" si="232"/>
        <v>0</v>
      </c>
      <c r="AR287">
        <f t="shared" si="233"/>
        <v>0</v>
      </c>
      <c r="AS287">
        <f t="shared" si="234"/>
        <v>0</v>
      </c>
      <c r="AT287">
        <f t="shared" si="235"/>
        <v>0</v>
      </c>
      <c r="AW287">
        <f t="shared" si="236"/>
        <v>0</v>
      </c>
      <c r="AX287">
        <f t="shared" si="237"/>
        <v>0</v>
      </c>
      <c r="AY287">
        <f t="shared" si="238"/>
        <v>0</v>
      </c>
      <c r="AZ287">
        <f t="shared" si="239"/>
        <v>0</v>
      </c>
      <c r="BA287" t="s">
        <v>95</v>
      </c>
      <c r="BB287" t="s">
        <v>80</v>
      </c>
      <c r="BC287" t="s">
        <v>58</v>
      </c>
      <c r="BD287" t="s">
        <v>51</v>
      </c>
      <c r="BE287" t="s">
        <v>54</v>
      </c>
      <c r="BF287">
        <f t="shared" si="240"/>
        <v>3</v>
      </c>
      <c r="BG287">
        <f t="shared" si="241"/>
        <v>0</v>
      </c>
      <c r="BH287">
        <f t="shared" si="242"/>
        <v>0</v>
      </c>
      <c r="BN287">
        <f t="shared" si="243"/>
        <v>0</v>
      </c>
      <c r="BO287">
        <f t="shared" si="244"/>
        <v>0</v>
      </c>
      <c r="BP287">
        <f t="shared" si="245"/>
        <v>0</v>
      </c>
      <c r="BV287">
        <f t="shared" si="246"/>
        <v>0</v>
      </c>
      <c r="BW287">
        <f t="shared" si="247"/>
        <v>0</v>
      </c>
      <c r="BX287">
        <f t="shared" si="248"/>
        <v>0</v>
      </c>
      <c r="BY287" t="s">
        <v>212</v>
      </c>
      <c r="BZ287" t="s">
        <v>129</v>
      </c>
      <c r="CB287">
        <f t="shared" si="249"/>
        <v>10</v>
      </c>
      <c r="CC287">
        <f t="shared" si="250"/>
        <v>10</v>
      </c>
      <c r="CD287">
        <f t="shared" si="251"/>
        <v>5</v>
      </c>
      <c r="CH287">
        <f t="shared" si="252"/>
        <v>0</v>
      </c>
      <c r="CI287">
        <f t="shared" si="253"/>
        <v>0</v>
      </c>
      <c r="CJ287">
        <f t="shared" si="254"/>
        <v>5</v>
      </c>
      <c r="CN287">
        <f t="shared" si="255"/>
        <v>0</v>
      </c>
      <c r="CO287">
        <f t="shared" si="256"/>
        <v>0</v>
      </c>
      <c r="CP287">
        <f t="shared" si="257"/>
        <v>0</v>
      </c>
      <c r="CR287">
        <v>2</v>
      </c>
      <c r="CS287" t="s">
        <v>88</v>
      </c>
      <c r="CT287">
        <f t="shared" si="258"/>
        <v>20</v>
      </c>
      <c r="CU287">
        <f t="shared" si="259"/>
        <v>3</v>
      </c>
      <c r="CV287">
        <f t="shared" si="260"/>
        <v>4</v>
      </c>
      <c r="CW287">
        <f t="shared" si="261"/>
        <v>10</v>
      </c>
      <c r="CX287">
        <f t="shared" si="262"/>
        <v>1</v>
      </c>
      <c r="CY287">
        <f t="shared" si="263"/>
        <v>10</v>
      </c>
      <c r="CZ287">
        <f t="shared" si="264"/>
        <v>5</v>
      </c>
    </row>
    <row r="288" spans="1:104" x14ac:dyDescent="0.3">
      <c r="A288">
        <f t="shared" si="212"/>
        <v>20</v>
      </c>
      <c r="B288">
        <v>3.5</v>
      </c>
      <c r="C288" t="s">
        <v>49</v>
      </c>
      <c r="D288" t="s">
        <v>475</v>
      </c>
      <c r="E288" t="s">
        <v>59</v>
      </c>
      <c r="F288" t="s">
        <v>80</v>
      </c>
      <c r="G288" t="s">
        <v>81</v>
      </c>
      <c r="I288">
        <f t="shared" si="213"/>
        <v>0</v>
      </c>
      <c r="J288">
        <f t="shared" si="214"/>
        <v>0</v>
      </c>
      <c r="K288">
        <f t="shared" si="215"/>
        <v>5</v>
      </c>
      <c r="L288">
        <f t="shared" si="216"/>
        <v>5</v>
      </c>
      <c r="M288">
        <f t="shared" si="217"/>
        <v>5</v>
      </c>
      <c r="N288" t="s">
        <v>372</v>
      </c>
      <c r="O288" t="s">
        <v>51</v>
      </c>
      <c r="P288" t="s">
        <v>57</v>
      </c>
      <c r="Q288" t="s">
        <v>58</v>
      </c>
      <c r="R288" t="s">
        <v>54</v>
      </c>
      <c r="S288">
        <f t="shared" si="218"/>
        <v>3</v>
      </c>
      <c r="T288">
        <f t="shared" si="219"/>
        <v>0</v>
      </c>
      <c r="U288">
        <f t="shared" si="220"/>
        <v>1</v>
      </c>
      <c r="V288">
        <f t="shared" si="221"/>
        <v>1</v>
      </c>
      <c r="W288">
        <f t="shared" si="222"/>
        <v>1</v>
      </c>
      <c r="AC288">
        <f t="shared" si="223"/>
        <v>0</v>
      </c>
      <c r="AD288">
        <f t="shared" si="224"/>
        <v>0</v>
      </c>
      <c r="AE288">
        <f t="shared" si="225"/>
        <v>0</v>
      </c>
      <c r="AF288">
        <f t="shared" si="226"/>
        <v>0</v>
      </c>
      <c r="AG288">
        <f t="shared" si="227"/>
        <v>0</v>
      </c>
      <c r="AI288" t="s">
        <v>382</v>
      </c>
      <c r="AJ288" t="s">
        <v>55</v>
      </c>
      <c r="AK288">
        <f t="shared" si="228"/>
        <v>4</v>
      </c>
      <c r="AL288">
        <f t="shared" si="229"/>
        <v>3</v>
      </c>
      <c r="AM288">
        <f t="shared" si="230"/>
        <v>2</v>
      </c>
      <c r="AN288">
        <f t="shared" si="231"/>
        <v>1</v>
      </c>
      <c r="AO288" t="s">
        <v>386</v>
      </c>
      <c r="AP288" t="s">
        <v>54</v>
      </c>
      <c r="AQ288">
        <f t="shared" si="232"/>
        <v>3</v>
      </c>
      <c r="AR288">
        <f t="shared" si="233"/>
        <v>0</v>
      </c>
      <c r="AS288">
        <f t="shared" si="234"/>
        <v>1</v>
      </c>
      <c r="AT288">
        <f t="shared" si="235"/>
        <v>1</v>
      </c>
      <c r="AW288">
        <f t="shared" si="236"/>
        <v>0</v>
      </c>
      <c r="AX288">
        <f t="shared" si="237"/>
        <v>0</v>
      </c>
      <c r="AY288">
        <f t="shared" si="238"/>
        <v>0</v>
      </c>
      <c r="AZ288">
        <f t="shared" si="239"/>
        <v>0</v>
      </c>
      <c r="BA288" t="s">
        <v>166</v>
      </c>
      <c r="BB288" t="s">
        <v>80</v>
      </c>
      <c r="BC288" t="s">
        <v>58</v>
      </c>
      <c r="BD288" t="s">
        <v>59</v>
      </c>
      <c r="BF288">
        <f t="shared" si="240"/>
        <v>0</v>
      </c>
      <c r="BG288">
        <f t="shared" si="241"/>
        <v>0</v>
      </c>
      <c r="BH288" t="b">
        <f t="shared" si="242"/>
        <v>0</v>
      </c>
      <c r="BN288">
        <f t="shared" si="243"/>
        <v>0</v>
      </c>
      <c r="BO288">
        <f t="shared" si="244"/>
        <v>0</v>
      </c>
      <c r="BP288">
        <f t="shared" si="245"/>
        <v>0</v>
      </c>
      <c r="BV288">
        <f t="shared" si="246"/>
        <v>0</v>
      </c>
      <c r="BW288">
        <f t="shared" si="247"/>
        <v>0</v>
      </c>
      <c r="BX288">
        <f t="shared" si="248"/>
        <v>0</v>
      </c>
      <c r="BY288" t="s">
        <v>456</v>
      </c>
      <c r="BZ288" t="s">
        <v>129</v>
      </c>
      <c r="CB288">
        <f t="shared" si="249"/>
        <v>10</v>
      </c>
      <c r="CC288">
        <f t="shared" si="250"/>
        <v>10</v>
      </c>
      <c r="CD288">
        <f t="shared" si="251"/>
        <v>5</v>
      </c>
      <c r="CE288" t="s">
        <v>373</v>
      </c>
      <c r="CF288" t="s">
        <v>65</v>
      </c>
      <c r="CH288">
        <f t="shared" si="252"/>
        <v>10</v>
      </c>
      <c r="CI288">
        <f t="shared" si="253"/>
        <v>5</v>
      </c>
      <c r="CJ288">
        <f t="shared" si="254"/>
        <v>5</v>
      </c>
      <c r="CN288">
        <f t="shared" si="255"/>
        <v>0</v>
      </c>
      <c r="CO288">
        <f t="shared" si="256"/>
        <v>0</v>
      </c>
      <c r="CP288">
        <f t="shared" si="257"/>
        <v>0</v>
      </c>
      <c r="CR288">
        <v>5</v>
      </c>
      <c r="CS288" t="s">
        <v>63</v>
      </c>
      <c r="CT288">
        <f t="shared" si="258"/>
        <v>40</v>
      </c>
      <c r="CU288">
        <f t="shared" si="259"/>
        <v>3</v>
      </c>
      <c r="CV288">
        <f t="shared" si="260"/>
        <v>7</v>
      </c>
      <c r="CW288">
        <f t="shared" si="261"/>
        <v>21</v>
      </c>
      <c r="CX288">
        <f t="shared" si="262"/>
        <v>8</v>
      </c>
      <c r="CY288">
        <f t="shared" si="263"/>
        <v>16</v>
      </c>
      <c r="CZ288">
        <f t="shared" si="264"/>
        <v>6</v>
      </c>
    </row>
    <row r="289" spans="1:104" x14ac:dyDescent="0.3">
      <c r="A289">
        <f t="shared" si="212"/>
        <v>10</v>
      </c>
      <c r="B289">
        <v>2.6</v>
      </c>
      <c r="C289" t="s">
        <v>62</v>
      </c>
      <c r="I289">
        <f t="shared" si="213"/>
        <v>0</v>
      </c>
      <c r="J289">
        <f t="shared" si="214"/>
        <v>0</v>
      </c>
      <c r="K289">
        <f t="shared" si="215"/>
        <v>0</v>
      </c>
      <c r="L289">
        <f t="shared" si="216"/>
        <v>0</v>
      </c>
      <c r="M289">
        <f t="shared" si="217"/>
        <v>0</v>
      </c>
      <c r="S289">
        <f t="shared" si="218"/>
        <v>0</v>
      </c>
      <c r="T289">
        <f t="shared" si="219"/>
        <v>0</v>
      </c>
      <c r="U289">
        <f t="shared" si="220"/>
        <v>0</v>
      </c>
      <c r="V289">
        <f t="shared" si="221"/>
        <v>0</v>
      </c>
      <c r="W289">
        <f t="shared" si="222"/>
        <v>0</v>
      </c>
      <c r="AC289">
        <f t="shared" si="223"/>
        <v>0</v>
      </c>
      <c r="AD289">
        <f t="shared" si="224"/>
        <v>0</v>
      </c>
      <c r="AE289">
        <f t="shared" si="225"/>
        <v>0</v>
      </c>
      <c r="AF289">
        <f t="shared" si="226"/>
        <v>0</v>
      </c>
      <c r="AG289">
        <f t="shared" si="227"/>
        <v>0</v>
      </c>
      <c r="AI289" t="s">
        <v>149</v>
      </c>
      <c r="AJ289" t="s">
        <v>55</v>
      </c>
      <c r="AK289">
        <f t="shared" si="228"/>
        <v>4</v>
      </c>
      <c r="AL289">
        <f t="shared" si="229"/>
        <v>3</v>
      </c>
      <c r="AM289">
        <f t="shared" si="230"/>
        <v>2</v>
      </c>
      <c r="AN289">
        <f t="shared" si="231"/>
        <v>1</v>
      </c>
      <c r="AQ289">
        <f t="shared" si="232"/>
        <v>0</v>
      </c>
      <c r="AR289">
        <f t="shared" si="233"/>
        <v>0</v>
      </c>
      <c r="AS289">
        <f t="shared" si="234"/>
        <v>0</v>
      </c>
      <c r="AT289">
        <f t="shared" si="235"/>
        <v>0</v>
      </c>
      <c r="AW289">
        <f t="shared" si="236"/>
        <v>0</v>
      </c>
      <c r="AX289">
        <f t="shared" si="237"/>
        <v>0</v>
      </c>
      <c r="AY289">
        <f t="shared" si="238"/>
        <v>0</v>
      </c>
      <c r="AZ289">
        <f t="shared" si="239"/>
        <v>0</v>
      </c>
      <c r="BA289" t="s">
        <v>137</v>
      </c>
      <c r="BB289" t="s">
        <v>80</v>
      </c>
      <c r="BC289" t="s">
        <v>58</v>
      </c>
      <c r="BD289" t="s">
        <v>51</v>
      </c>
      <c r="BE289" t="s">
        <v>54</v>
      </c>
      <c r="BF289">
        <f t="shared" si="240"/>
        <v>3</v>
      </c>
      <c r="BG289">
        <f t="shared" si="241"/>
        <v>0</v>
      </c>
      <c r="BH289">
        <f t="shared" si="242"/>
        <v>0</v>
      </c>
      <c r="BN289">
        <f t="shared" si="243"/>
        <v>0</v>
      </c>
      <c r="BO289">
        <f t="shared" si="244"/>
        <v>0</v>
      </c>
      <c r="BP289">
        <f t="shared" si="245"/>
        <v>0</v>
      </c>
      <c r="BV289">
        <f t="shared" si="246"/>
        <v>0</v>
      </c>
      <c r="BW289">
        <f t="shared" si="247"/>
        <v>0</v>
      </c>
      <c r="BX289">
        <f t="shared" si="248"/>
        <v>0</v>
      </c>
      <c r="BY289" t="s">
        <v>196</v>
      </c>
      <c r="BZ289" t="s">
        <v>65</v>
      </c>
      <c r="CB289">
        <f t="shared" si="249"/>
        <v>10</v>
      </c>
      <c r="CC289">
        <f t="shared" si="250"/>
        <v>5</v>
      </c>
      <c r="CD289">
        <f t="shared" si="251"/>
        <v>5</v>
      </c>
      <c r="CE289" t="s">
        <v>340</v>
      </c>
      <c r="CF289" t="s">
        <v>65</v>
      </c>
      <c r="CH289">
        <f t="shared" si="252"/>
        <v>10</v>
      </c>
      <c r="CI289">
        <f t="shared" si="253"/>
        <v>5</v>
      </c>
      <c r="CJ289">
        <f t="shared" si="254"/>
        <v>5</v>
      </c>
      <c r="CN289">
        <f t="shared" si="255"/>
        <v>0</v>
      </c>
      <c r="CO289">
        <f t="shared" si="256"/>
        <v>0</v>
      </c>
      <c r="CP289">
        <f t="shared" si="257"/>
        <v>0</v>
      </c>
      <c r="CR289">
        <v>2</v>
      </c>
      <c r="CS289" t="s">
        <v>88</v>
      </c>
      <c r="CT289">
        <f t="shared" si="258"/>
        <v>30</v>
      </c>
      <c r="CU289">
        <f t="shared" si="259"/>
        <v>3</v>
      </c>
      <c r="CV289">
        <f t="shared" si="260"/>
        <v>4</v>
      </c>
      <c r="CW289">
        <f t="shared" si="261"/>
        <v>10</v>
      </c>
      <c r="CX289">
        <f t="shared" si="262"/>
        <v>1</v>
      </c>
      <c r="CY289">
        <f t="shared" si="263"/>
        <v>10</v>
      </c>
      <c r="CZ289">
        <f t="shared" si="264"/>
        <v>5</v>
      </c>
    </row>
    <row r="290" spans="1:104" x14ac:dyDescent="0.3">
      <c r="A290">
        <f t="shared" si="212"/>
        <v>15</v>
      </c>
      <c r="B290">
        <v>3</v>
      </c>
      <c r="C290" t="s">
        <v>49</v>
      </c>
      <c r="D290" t="s">
        <v>372</v>
      </c>
      <c r="E290" t="s">
        <v>51</v>
      </c>
      <c r="F290" t="s">
        <v>57</v>
      </c>
      <c r="G290" t="s">
        <v>58</v>
      </c>
      <c r="H290" t="s">
        <v>54</v>
      </c>
      <c r="I290">
        <f t="shared" si="213"/>
        <v>3</v>
      </c>
      <c r="J290">
        <f t="shared" si="214"/>
        <v>0</v>
      </c>
      <c r="K290">
        <f t="shared" si="215"/>
        <v>1</v>
      </c>
      <c r="L290">
        <f t="shared" si="216"/>
        <v>1</v>
      </c>
      <c r="M290">
        <f t="shared" si="217"/>
        <v>1</v>
      </c>
      <c r="S290">
        <f t="shared" si="218"/>
        <v>0</v>
      </c>
      <c r="T290">
        <f t="shared" si="219"/>
        <v>0</v>
      </c>
      <c r="U290">
        <f t="shared" si="220"/>
        <v>0</v>
      </c>
      <c r="V290">
        <f t="shared" si="221"/>
        <v>0</v>
      </c>
      <c r="W290">
        <f t="shared" si="222"/>
        <v>0</v>
      </c>
      <c r="AC290">
        <f t="shared" si="223"/>
        <v>0</v>
      </c>
      <c r="AD290">
        <f t="shared" si="224"/>
        <v>0</v>
      </c>
      <c r="AE290">
        <f t="shared" si="225"/>
        <v>0</v>
      </c>
      <c r="AF290">
        <f t="shared" si="226"/>
        <v>0</v>
      </c>
      <c r="AG290">
        <f t="shared" si="227"/>
        <v>0</v>
      </c>
      <c r="AI290" t="s">
        <v>221</v>
      </c>
      <c r="AJ290" t="s">
        <v>54</v>
      </c>
      <c r="AK290">
        <f t="shared" si="228"/>
        <v>3</v>
      </c>
      <c r="AL290">
        <f t="shared" si="229"/>
        <v>0</v>
      </c>
      <c r="AM290">
        <f t="shared" si="230"/>
        <v>1</v>
      </c>
      <c r="AN290">
        <f t="shared" si="231"/>
        <v>1</v>
      </c>
      <c r="AO290" t="s">
        <v>205</v>
      </c>
      <c r="AP290" t="s">
        <v>54</v>
      </c>
      <c r="AQ290">
        <f t="shared" si="232"/>
        <v>3</v>
      </c>
      <c r="AR290">
        <f t="shared" si="233"/>
        <v>0</v>
      </c>
      <c r="AS290">
        <f t="shared" si="234"/>
        <v>1</v>
      </c>
      <c r="AT290">
        <f t="shared" si="235"/>
        <v>1</v>
      </c>
      <c r="AW290">
        <f t="shared" si="236"/>
        <v>0</v>
      </c>
      <c r="AX290">
        <f t="shared" si="237"/>
        <v>0</v>
      </c>
      <c r="AY290">
        <f t="shared" si="238"/>
        <v>0</v>
      </c>
      <c r="AZ290">
        <f t="shared" si="239"/>
        <v>0</v>
      </c>
      <c r="BA290" t="s">
        <v>95</v>
      </c>
      <c r="BB290" t="s">
        <v>57</v>
      </c>
      <c r="BC290" t="s">
        <v>58</v>
      </c>
      <c r="BD290" t="s">
        <v>51</v>
      </c>
      <c r="BE290" t="s">
        <v>54</v>
      </c>
      <c r="BF290">
        <f t="shared" si="240"/>
        <v>3</v>
      </c>
      <c r="BG290">
        <f t="shared" si="241"/>
        <v>0</v>
      </c>
      <c r="BH290">
        <f t="shared" si="242"/>
        <v>2</v>
      </c>
      <c r="BN290">
        <f t="shared" si="243"/>
        <v>0</v>
      </c>
      <c r="BO290">
        <f t="shared" si="244"/>
        <v>0</v>
      </c>
      <c r="BP290">
        <f t="shared" si="245"/>
        <v>0</v>
      </c>
      <c r="BV290">
        <f t="shared" si="246"/>
        <v>0</v>
      </c>
      <c r="BW290">
        <f t="shared" si="247"/>
        <v>0</v>
      </c>
      <c r="BX290">
        <f t="shared" si="248"/>
        <v>0</v>
      </c>
      <c r="BY290" t="s">
        <v>212</v>
      </c>
      <c r="BZ290" t="s">
        <v>65</v>
      </c>
      <c r="CB290">
        <f t="shared" si="249"/>
        <v>10</v>
      </c>
      <c r="CC290">
        <f t="shared" si="250"/>
        <v>5</v>
      </c>
      <c r="CD290">
        <f t="shared" si="251"/>
        <v>5</v>
      </c>
      <c r="CE290" t="s">
        <v>464</v>
      </c>
      <c r="CF290" t="s">
        <v>65</v>
      </c>
      <c r="CH290">
        <f t="shared" si="252"/>
        <v>10</v>
      </c>
      <c r="CI290">
        <f t="shared" si="253"/>
        <v>5</v>
      </c>
      <c r="CJ290">
        <f t="shared" si="254"/>
        <v>0</v>
      </c>
      <c r="CN290">
        <f t="shared" si="255"/>
        <v>0</v>
      </c>
      <c r="CO290">
        <f t="shared" si="256"/>
        <v>0</v>
      </c>
      <c r="CP290">
        <f t="shared" si="257"/>
        <v>0</v>
      </c>
      <c r="CR290">
        <v>2</v>
      </c>
      <c r="CS290" t="s">
        <v>88</v>
      </c>
      <c r="CT290">
        <f t="shared" si="258"/>
        <v>35</v>
      </c>
      <c r="CU290">
        <f t="shared" si="259"/>
        <v>0</v>
      </c>
      <c r="CV290">
        <f t="shared" si="260"/>
        <v>6</v>
      </c>
      <c r="CW290">
        <f t="shared" si="261"/>
        <v>11</v>
      </c>
      <c r="CX290">
        <f t="shared" si="262"/>
        <v>5</v>
      </c>
      <c r="CY290">
        <f t="shared" si="263"/>
        <v>6</v>
      </c>
      <c r="CZ290">
        <f t="shared" si="264"/>
        <v>8</v>
      </c>
    </row>
    <row r="291" spans="1:104" x14ac:dyDescent="0.3">
      <c r="A291">
        <f t="shared" si="212"/>
        <v>10</v>
      </c>
      <c r="B291">
        <v>2.6</v>
      </c>
      <c r="C291" t="s">
        <v>62</v>
      </c>
      <c r="I291">
        <f t="shared" si="213"/>
        <v>0</v>
      </c>
      <c r="J291">
        <f t="shared" si="214"/>
        <v>0</v>
      </c>
      <c r="K291">
        <f t="shared" si="215"/>
        <v>0</v>
      </c>
      <c r="L291">
        <f t="shared" si="216"/>
        <v>0</v>
      </c>
      <c r="M291">
        <f t="shared" si="217"/>
        <v>0</v>
      </c>
      <c r="S291">
        <f t="shared" si="218"/>
        <v>0</v>
      </c>
      <c r="T291">
        <f t="shared" si="219"/>
        <v>0</v>
      </c>
      <c r="U291">
        <f t="shared" si="220"/>
        <v>0</v>
      </c>
      <c r="V291">
        <f t="shared" si="221"/>
        <v>0</v>
      </c>
      <c r="W291">
        <f t="shared" si="222"/>
        <v>0</v>
      </c>
      <c r="AC291">
        <f t="shared" si="223"/>
        <v>0</v>
      </c>
      <c r="AD291">
        <f t="shared" si="224"/>
        <v>0</v>
      </c>
      <c r="AE291">
        <f t="shared" si="225"/>
        <v>0</v>
      </c>
      <c r="AF291">
        <f t="shared" si="226"/>
        <v>0</v>
      </c>
      <c r="AG291">
        <f t="shared" si="227"/>
        <v>0</v>
      </c>
      <c r="AI291" t="s">
        <v>205</v>
      </c>
      <c r="AJ291" t="s">
        <v>54</v>
      </c>
      <c r="AK291">
        <f t="shared" si="228"/>
        <v>3</v>
      </c>
      <c r="AL291">
        <f t="shared" si="229"/>
        <v>0</v>
      </c>
      <c r="AM291">
        <f t="shared" si="230"/>
        <v>1</v>
      </c>
      <c r="AN291">
        <f t="shared" si="231"/>
        <v>1</v>
      </c>
      <c r="AO291" t="s">
        <v>386</v>
      </c>
      <c r="AP291" t="s">
        <v>54</v>
      </c>
      <c r="AQ291">
        <f t="shared" si="232"/>
        <v>3</v>
      </c>
      <c r="AR291">
        <f t="shared" si="233"/>
        <v>0</v>
      </c>
      <c r="AS291">
        <f t="shared" si="234"/>
        <v>1</v>
      </c>
      <c r="AT291">
        <f t="shared" si="235"/>
        <v>1</v>
      </c>
      <c r="AW291">
        <f t="shared" si="236"/>
        <v>0</v>
      </c>
      <c r="AX291">
        <f t="shared" si="237"/>
        <v>0</v>
      </c>
      <c r="AY291">
        <f t="shared" si="238"/>
        <v>0</v>
      </c>
      <c r="AZ291">
        <f t="shared" si="239"/>
        <v>0</v>
      </c>
      <c r="BA291" t="s">
        <v>56</v>
      </c>
      <c r="BB291" t="s">
        <v>57</v>
      </c>
      <c r="BC291" t="s">
        <v>53</v>
      </c>
      <c r="BD291" t="s">
        <v>59</v>
      </c>
      <c r="BF291">
        <f t="shared" si="240"/>
        <v>0</v>
      </c>
      <c r="BG291">
        <f t="shared" si="241"/>
        <v>0</v>
      </c>
      <c r="BH291">
        <f t="shared" si="242"/>
        <v>2</v>
      </c>
      <c r="BN291">
        <f t="shared" si="243"/>
        <v>0</v>
      </c>
      <c r="BO291">
        <f t="shared" si="244"/>
        <v>0</v>
      </c>
      <c r="BP291">
        <f t="shared" si="245"/>
        <v>0</v>
      </c>
      <c r="BV291">
        <f t="shared" si="246"/>
        <v>0</v>
      </c>
      <c r="BW291">
        <f t="shared" si="247"/>
        <v>0</v>
      </c>
      <c r="BX291">
        <f t="shared" si="248"/>
        <v>0</v>
      </c>
      <c r="BY291" t="s">
        <v>133</v>
      </c>
      <c r="BZ291" t="s">
        <v>65</v>
      </c>
      <c r="CB291">
        <f t="shared" si="249"/>
        <v>10</v>
      </c>
      <c r="CC291">
        <f t="shared" si="250"/>
        <v>5</v>
      </c>
      <c r="CD291">
        <f t="shared" si="251"/>
        <v>5</v>
      </c>
      <c r="CH291">
        <f t="shared" si="252"/>
        <v>0</v>
      </c>
      <c r="CI291">
        <f t="shared" si="253"/>
        <v>0</v>
      </c>
      <c r="CJ291">
        <f t="shared" si="254"/>
        <v>0</v>
      </c>
      <c r="CN291">
        <f t="shared" si="255"/>
        <v>0</v>
      </c>
      <c r="CO291">
        <f t="shared" si="256"/>
        <v>0</v>
      </c>
      <c r="CP291">
        <f t="shared" si="257"/>
        <v>0</v>
      </c>
      <c r="CR291">
        <v>2</v>
      </c>
      <c r="CS291" t="s">
        <v>88</v>
      </c>
      <c r="CT291">
        <f t="shared" si="258"/>
        <v>20</v>
      </c>
      <c r="CU291">
        <f t="shared" si="259"/>
        <v>0</v>
      </c>
      <c r="CV291">
        <f t="shared" si="260"/>
        <v>6</v>
      </c>
      <c r="CW291">
        <f t="shared" si="261"/>
        <v>5</v>
      </c>
      <c r="CX291">
        <f t="shared" si="262"/>
        <v>4</v>
      </c>
      <c r="CY291">
        <f t="shared" si="263"/>
        <v>5</v>
      </c>
      <c r="CZ291">
        <f t="shared" si="264"/>
        <v>2</v>
      </c>
    </row>
    <row r="292" spans="1:104" x14ac:dyDescent="0.3">
      <c r="A292">
        <f t="shared" si="212"/>
        <v>10</v>
      </c>
      <c r="B292">
        <v>2.6</v>
      </c>
      <c r="C292" t="s">
        <v>62</v>
      </c>
      <c r="I292">
        <f t="shared" si="213"/>
        <v>0</v>
      </c>
      <c r="J292">
        <f t="shared" si="214"/>
        <v>0</v>
      </c>
      <c r="K292">
        <f t="shared" si="215"/>
        <v>0</v>
      </c>
      <c r="L292">
        <f t="shared" si="216"/>
        <v>0</v>
      </c>
      <c r="M292">
        <f t="shared" si="217"/>
        <v>0</v>
      </c>
      <c r="S292">
        <f t="shared" si="218"/>
        <v>0</v>
      </c>
      <c r="T292">
        <f t="shared" si="219"/>
        <v>0</v>
      </c>
      <c r="U292">
        <f t="shared" si="220"/>
        <v>0</v>
      </c>
      <c r="V292">
        <f t="shared" si="221"/>
        <v>0</v>
      </c>
      <c r="W292">
        <f t="shared" si="222"/>
        <v>0</v>
      </c>
      <c r="AC292">
        <f t="shared" si="223"/>
        <v>0</v>
      </c>
      <c r="AD292">
        <f t="shared" si="224"/>
        <v>0</v>
      </c>
      <c r="AE292">
        <f t="shared" si="225"/>
        <v>0</v>
      </c>
      <c r="AF292">
        <f t="shared" si="226"/>
        <v>0</v>
      </c>
      <c r="AG292">
        <f t="shared" si="227"/>
        <v>0</v>
      </c>
      <c r="AI292" t="s">
        <v>205</v>
      </c>
      <c r="AJ292" t="s">
        <v>54</v>
      </c>
      <c r="AK292">
        <f t="shared" si="228"/>
        <v>3</v>
      </c>
      <c r="AL292">
        <f t="shared" si="229"/>
        <v>0</v>
      </c>
      <c r="AM292">
        <f t="shared" si="230"/>
        <v>1</v>
      </c>
      <c r="AN292">
        <f t="shared" si="231"/>
        <v>1</v>
      </c>
      <c r="AO292" t="s">
        <v>149</v>
      </c>
      <c r="AP292" t="s">
        <v>54</v>
      </c>
      <c r="AQ292">
        <f t="shared" si="232"/>
        <v>3</v>
      </c>
      <c r="AR292">
        <f t="shared" si="233"/>
        <v>0</v>
      </c>
      <c r="AS292">
        <f t="shared" si="234"/>
        <v>1</v>
      </c>
      <c r="AT292">
        <f t="shared" si="235"/>
        <v>1</v>
      </c>
      <c r="AW292">
        <f t="shared" si="236"/>
        <v>0</v>
      </c>
      <c r="AX292">
        <f t="shared" si="237"/>
        <v>0</v>
      </c>
      <c r="AY292">
        <f t="shared" si="238"/>
        <v>0</v>
      </c>
      <c r="AZ292">
        <f t="shared" si="239"/>
        <v>0</v>
      </c>
      <c r="BA292" t="s">
        <v>166</v>
      </c>
      <c r="BB292" t="s">
        <v>57</v>
      </c>
      <c r="BC292" t="s">
        <v>58</v>
      </c>
      <c r="BD292" t="s">
        <v>59</v>
      </c>
      <c r="BF292">
        <f t="shared" si="240"/>
        <v>0</v>
      </c>
      <c r="BG292">
        <f t="shared" si="241"/>
        <v>0</v>
      </c>
      <c r="BH292">
        <f t="shared" si="242"/>
        <v>5</v>
      </c>
      <c r="BN292">
        <f t="shared" si="243"/>
        <v>0</v>
      </c>
      <c r="BO292">
        <f t="shared" si="244"/>
        <v>0</v>
      </c>
      <c r="BP292">
        <f t="shared" si="245"/>
        <v>0</v>
      </c>
      <c r="BV292">
        <f t="shared" si="246"/>
        <v>0</v>
      </c>
      <c r="BW292">
        <f t="shared" si="247"/>
        <v>0</v>
      </c>
      <c r="BX292">
        <f t="shared" si="248"/>
        <v>0</v>
      </c>
      <c r="BY292" t="s">
        <v>268</v>
      </c>
      <c r="BZ292" t="s">
        <v>65</v>
      </c>
      <c r="CB292">
        <f t="shared" si="249"/>
        <v>10</v>
      </c>
      <c r="CC292">
        <f t="shared" si="250"/>
        <v>5</v>
      </c>
      <c r="CD292">
        <f t="shared" si="251"/>
        <v>5</v>
      </c>
      <c r="CH292">
        <f t="shared" si="252"/>
        <v>0</v>
      </c>
      <c r="CI292">
        <f t="shared" si="253"/>
        <v>0</v>
      </c>
      <c r="CJ292">
        <f t="shared" si="254"/>
        <v>5</v>
      </c>
      <c r="CN292">
        <f t="shared" si="255"/>
        <v>0</v>
      </c>
      <c r="CO292">
        <f t="shared" si="256"/>
        <v>0</v>
      </c>
      <c r="CP292">
        <f t="shared" si="257"/>
        <v>0</v>
      </c>
      <c r="CR292">
        <v>2</v>
      </c>
      <c r="CS292" t="s">
        <v>88</v>
      </c>
      <c r="CT292">
        <f t="shared" si="258"/>
        <v>20</v>
      </c>
      <c r="CU292">
        <f t="shared" si="259"/>
        <v>0</v>
      </c>
      <c r="CV292">
        <f t="shared" si="260"/>
        <v>6</v>
      </c>
      <c r="CW292">
        <f t="shared" si="261"/>
        <v>5</v>
      </c>
      <c r="CX292">
        <f t="shared" si="262"/>
        <v>7</v>
      </c>
      <c r="CY292">
        <f t="shared" si="263"/>
        <v>10</v>
      </c>
      <c r="CZ292">
        <f t="shared" si="264"/>
        <v>2</v>
      </c>
    </row>
    <row r="293" spans="1:104" x14ac:dyDescent="0.3">
      <c r="A293">
        <f t="shared" si="212"/>
        <v>20</v>
      </c>
      <c r="B293">
        <v>3.5</v>
      </c>
      <c r="C293" t="s">
        <v>49</v>
      </c>
      <c r="D293" t="s">
        <v>72</v>
      </c>
      <c r="E293" t="s">
        <v>51</v>
      </c>
      <c r="F293" t="s">
        <v>80</v>
      </c>
      <c r="G293" t="s">
        <v>68</v>
      </c>
      <c r="H293" t="s">
        <v>73</v>
      </c>
      <c r="I293">
        <f t="shared" si="213"/>
        <v>4</v>
      </c>
      <c r="J293">
        <f t="shared" si="214"/>
        <v>4</v>
      </c>
      <c r="K293">
        <f t="shared" si="215"/>
        <v>4</v>
      </c>
      <c r="L293">
        <f t="shared" si="216"/>
        <v>4</v>
      </c>
      <c r="M293">
        <f t="shared" si="217"/>
        <v>4</v>
      </c>
      <c r="N293" t="s">
        <v>437</v>
      </c>
      <c r="O293" t="s">
        <v>51</v>
      </c>
      <c r="P293" t="s">
        <v>57</v>
      </c>
      <c r="Q293" t="s">
        <v>68</v>
      </c>
      <c r="R293" t="s">
        <v>73</v>
      </c>
      <c r="S293">
        <f t="shared" si="218"/>
        <v>3</v>
      </c>
      <c r="T293">
        <f t="shared" si="219"/>
        <v>3</v>
      </c>
      <c r="U293">
        <f t="shared" si="220"/>
        <v>3</v>
      </c>
      <c r="V293">
        <f t="shared" si="221"/>
        <v>3</v>
      </c>
      <c r="W293">
        <f t="shared" si="222"/>
        <v>3</v>
      </c>
      <c r="X293" t="s">
        <v>160</v>
      </c>
      <c r="Y293" t="s">
        <v>51</v>
      </c>
      <c r="Z293" t="s">
        <v>57</v>
      </c>
      <c r="AA293" t="s">
        <v>58</v>
      </c>
      <c r="AB293" t="s">
        <v>73</v>
      </c>
      <c r="AC293">
        <f t="shared" si="223"/>
        <v>1</v>
      </c>
      <c r="AD293">
        <f t="shared" si="224"/>
        <v>1</v>
      </c>
      <c r="AE293">
        <f t="shared" si="225"/>
        <v>1</v>
      </c>
      <c r="AF293">
        <f t="shared" si="226"/>
        <v>1</v>
      </c>
      <c r="AG293">
        <f t="shared" si="227"/>
        <v>1</v>
      </c>
      <c r="AI293" t="s">
        <v>140</v>
      </c>
      <c r="AJ293" t="s">
        <v>93</v>
      </c>
      <c r="AK293">
        <f t="shared" si="228"/>
        <v>5</v>
      </c>
      <c r="AL293">
        <f t="shared" si="229"/>
        <v>5</v>
      </c>
      <c r="AM293">
        <f t="shared" si="230"/>
        <v>3</v>
      </c>
      <c r="AN293">
        <f t="shared" si="231"/>
        <v>2</v>
      </c>
      <c r="AO293" t="s">
        <v>164</v>
      </c>
      <c r="AP293" t="s">
        <v>55</v>
      </c>
      <c r="AQ293">
        <f t="shared" si="232"/>
        <v>4</v>
      </c>
      <c r="AR293">
        <f t="shared" si="233"/>
        <v>3</v>
      </c>
      <c r="AS293">
        <f t="shared" si="234"/>
        <v>2</v>
      </c>
      <c r="AT293">
        <f t="shared" si="235"/>
        <v>2</v>
      </c>
      <c r="AU293" t="s">
        <v>149</v>
      </c>
      <c r="AV293" t="s">
        <v>55</v>
      </c>
      <c r="AW293">
        <f t="shared" si="236"/>
        <v>4</v>
      </c>
      <c r="AX293">
        <f t="shared" si="237"/>
        <v>3</v>
      </c>
      <c r="AY293">
        <f t="shared" si="238"/>
        <v>2</v>
      </c>
      <c r="AZ293">
        <f t="shared" si="239"/>
        <v>2</v>
      </c>
      <c r="BA293" t="s">
        <v>137</v>
      </c>
      <c r="BB293" t="s">
        <v>80</v>
      </c>
      <c r="BC293" t="s">
        <v>81</v>
      </c>
      <c r="BD293" t="s">
        <v>51</v>
      </c>
      <c r="BE293" t="s">
        <v>197</v>
      </c>
      <c r="BF293">
        <f t="shared" si="240"/>
        <v>3</v>
      </c>
      <c r="BG293">
        <f t="shared" si="241"/>
        <v>1</v>
      </c>
      <c r="BH293">
        <f t="shared" si="242"/>
        <v>0</v>
      </c>
      <c r="BI293" t="s">
        <v>67</v>
      </c>
      <c r="BJ293" t="s">
        <v>52</v>
      </c>
      <c r="BK293" t="s">
        <v>51</v>
      </c>
      <c r="BL293" t="s">
        <v>81</v>
      </c>
      <c r="BM293" t="s">
        <v>69</v>
      </c>
      <c r="BN293">
        <f t="shared" si="243"/>
        <v>3</v>
      </c>
      <c r="BO293">
        <f t="shared" si="244"/>
        <v>2</v>
      </c>
      <c r="BP293">
        <f t="shared" si="245"/>
        <v>0</v>
      </c>
      <c r="BQ293" t="s">
        <v>95</v>
      </c>
      <c r="BR293" t="s">
        <v>57</v>
      </c>
      <c r="BT293" t="s">
        <v>68</v>
      </c>
      <c r="BU293" t="s">
        <v>69</v>
      </c>
      <c r="BV293">
        <f t="shared" si="246"/>
        <v>0</v>
      </c>
      <c r="BW293">
        <f t="shared" si="247"/>
        <v>0</v>
      </c>
      <c r="BX293">
        <f t="shared" si="248"/>
        <v>7</v>
      </c>
      <c r="BY293" t="s">
        <v>190</v>
      </c>
      <c r="BZ293" t="s">
        <v>129</v>
      </c>
      <c r="CB293">
        <f t="shared" si="249"/>
        <v>10</v>
      </c>
      <c r="CC293">
        <f t="shared" si="250"/>
        <v>10</v>
      </c>
      <c r="CD293">
        <f t="shared" si="251"/>
        <v>5</v>
      </c>
      <c r="CE293" t="s">
        <v>112</v>
      </c>
      <c r="CF293" t="s">
        <v>65</v>
      </c>
      <c r="CH293">
        <f t="shared" si="252"/>
        <v>10</v>
      </c>
      <c r="CI293">
        <f t="shared" si="253"/>
        <v>5</v>
      </c>
      <c r="CJ293">
        <f t="shared" si="254"/>
        <v>5</v>
      </c>
      <c r="CK293" t="s">
        <v>216</v>
      </c>
      <c r="CL293" t="s">
        <v>129</v>
      </c>
      <c r="CN293">
        <f t="shared" si="255"/>
        <v>10</v>
      </c>
      <c r="CO293">
        <f t="shared" si="256"/>
        <v>10</v>
      </c>
      <c r="CP293">
        <f t="shared" si="257"/>
        <v>5</v>
      </c>
      <c r="CR293">
        <v>7</v>
      </c>
      <c r="CS293" t="s">
        <v>61</v>
      </c>
      <c r="CT293">
        <f t="shared" si="258"/>
        <v>50</v>
      </c>
      <c r="CU293">
        <f t="shared" si="259"/>
        <v>23</v>
      </c>
      <c r="CV293">
        <f t="shared" si="260"/>
        <v>13</v>
      </c>
      <c r="CW293">
        <f t="shared" si="261"/>
        <v>33</v>
      </c>
      <c r="CX293">
        <f t="shared" si="262"/>
        <v>21</v>
      </c>
      <c r="CY293">
        <f t="shared" si="263"/>
        <v>23</v>
      </c>
      <c r="CZ293">
        <f t="shared" si="264"/>
        <v>20</v>
      </c>
    </row>
    <row r="294" spans="1:104" x14ac:dyDescent="0.3">
      <c r="A294">
        <f t="shared" si="212"/>
        <v>25</v>
      </c>
      <c r="B294">
        <v>3.7</v>
      </c>
      <c r="C294" t="s">
        <v>49</v>
      </c>
      <c r="D294" t="s">
        <v>160</v>
      </c>
      <c r="E294" t="s">
        <v>51</v>
      </c>
      <c r="F294" t="s">
        <v>80</v>
      </c>
      <c r="G294" t="s">
        <v>68</v>
      </c>
      <c r="H294" t="s">
        <v>73</v>
      </c>
      <c r="I294">
        <f t="shared" si="213"/>
        <v>4</v>
      </c>
      <c r="J294">
        <f t="shared" si="214"/>
        <v>4</v>
      </c>
      <c r="K294">
        <f t="shared" si="215"/>
        <v>4</v>
      </c>
      <c r="L294">
        <f t="shared" si="216"/>
        <v>4</v>
      </c>
      <c r="M294">
        <f t="shared" si="217"/>
        <v>4</v>
      </c>
      <c r="N294" t="s">
        <v>173</v>
      </c>
      <c r="O294" t="s">
        <v>51</v>
      </c>
      <c r="P294" t="s">
        <v>80</v>
      </c>
      <c r="Q294" t="s">
        <v>81</v>
      </c>
      <c r="R294" t="s">
        <v>73</v>
      </c>
      <c r="S294">
        <f t="shared" si="218"/>
        <v>3</v>
      </c>
      <c r="T294">
        <f t="shared" si="219"/>
        <v>3</v>
      </c>
      <c r="U294">
        <f t="shared" si="220"/>
        <v>3</v>
      </c>
      <c r="V294">
        <f t="shared" si="221"/>
        <v>3</v>
      </c>
      <c r="W294">
        <f t="shared" si="222"/>
        <v>3</v>
      </c>
      <c r="X294" t="s">
        <v>72</v>
      </c>
      <c r="Y294" t="s">
        <v>59</v>
      </c>
      <c r="Z294" t="s">
        <v>80</v>
      </c>
      <c r="AA294" t="s">
        <v>81</v>
      </c>
      <c r="AB294" t="s">
        <v>73</v>
      </c>
      <c r="AC294">
        <f t="shared" si="223"/>
        <v>0</v>
      </c>
      <c r="AD294">
        <f t="shared" si="224"/>
        <v>0</v>
      </c>
      <c r="AE294">
        <f t="shared" si="225"/>
        <v>5</v>
      </c>
      <c r="AF294">
        <f t="shared" si="226"/>
        <v>5</v>
      </c>
      <c r="AG294">
        <f t="shared" si="227"/>
        <v>5</v>
      </c>
      <c r="AI294" t="s">
        <v>140</v>
      </c>
      <c r="AJ294" t="s">
        <v>93</v>
      </c>
      <c r="AK294">
        <f t="shared" si="228"/>
        <v>5</v>
      </c>
      <c r="AL294">
        <f t="shared" si="229"/>
        <v>5</v>
      </c>
      <c r="AM294">
        <f t="shared" si="230"/>
        <v>3</v>
      </c>
      <c r="AN294">
        <f t="shared" si="231"/>
        <v>2</v>
      </c>
      <c r="AO294" t="s">
        <v>149</v>
      </c>
      <c r="AP294" t="s">
        <v>93</v>
      </c>
      <c r="AQ294">
        <f t="shared" si="232"/>
        <v>5</v>
      </c>
      <c r="AR294">
        <f t="shared" si="233"/>
        <v>5</v>
      </c>
      <c r="AS294">
        <f t="shared" si="234"/>
        <v>3</v>
      </c>
      <c r="AT294">
        <f t="shared" si="235"/>
        <v>3</v>
      </c>
      <c r="AU294" t="s">
        <v>182</v>
      </c>
      <c r="AV294" t="s">
        <v>55</v>
      </c>
      <c r="AW294">
        <f t="shared" si="236"/>
        <v>4</v>
      </c>
      <c r="AX294">
        <f t="shared" si="237"/>
        <v>3</v>
      </c>
      <c r="AY294">
        <f t="shared" si="238"/>
        <v>2</v>
      </c>
      <c r="AZ294">
        <f t="shared" si="239"/>
        <v>2</v>
      </c>
      <c r="BA294" t="s">
        <v>137</v>
      </c>
      <c r="BB294" t="s">
        <v>80</v>
      </c>
      <c r="BC294" t="s">
        <v>81</v>
      </c>
      <c r="BD294" t="s">
        <v>51</v>
      </c>
      <c r="BE294" t="s">
        <v>69</v>
      </c>
      <c r="BF294">
        <f t="shared" si="240"/>
        <v>2</v>
      </c>
      <c r="BG294">
        <f t="shared" si="241"/>
        <v>2</v>
      </c>
      <c r="BH294">
        <f t="shared" si="242"/>
        <v>0</v>
      </c>
      <c r="BI294" t="s">
        <v>67</v>
      </c>
      <c r="BJ294" t="s">
        <v>80</v>
      </c>
      <c r="BK294" t="s">
        <v>51</v>
      </c>
      <c r="BL294" t="s">
        <v>81</v>
      </c>
      <c r="BM294" t="s">
        <v>197</v>
      </c>
      <c r="BN294">
        <f t="shared" si="243"/>
        <v>1</v>
      </c>
      <c r="BO294">
        <f t="shared" si="244"/>
        <v>3</v>
      </c>
      <c r="BP294">
        <f t="shared" si="245"/>
        <v>0</v>
      </c>
      <c r="BQ294" t="s">
        <v>183</v>
      </c>
      <c r="BR294" t="s">
        <v>80</v>
      </c>
      <c r="BT294" t="s">
        <v>81</v>
      </c>
      <c r="BU294" t="s">
        <v>69</v>
      </c>
      <c r="BV294">
        <f t="shared" si="246"/>
        <v>0</v>
      </c>
      <c r="BW294">
        <f t="shared" si="247"/>
        <v>0</v>
      </c>
      <c r="BX294" t="b">
        <f t="shared" si="248"/>
        <v>0</v>
      </c>
      <c r="BY294" t="s">
        <v>120</v>
      </c>
      <c r="BZ294" t="s">
        <v>65</v>
      </c>
      <c r="CB294">
        <f t="shared" si="249"/>
        <v>10</v>
      </c>
      <c r="CC294">
        <f t="shared" si="250"/>
        <v>5</v>
      </c>
      <c r="CD294">
        <f t="shared" si="251"/>
        <v>5</v>
      </c>
      <c r="CE294" t="s">
        <v>202</v>
      </c>
      <c r="CF294" t="s">
        <v>65</v>
      </c>
      <c r="CH294">
        <f t="shared" si="252"/>
        <v>10</v>
      </c>
      <c r="CI294">
        <f t="shared" si="253"/>
        <v>5</v>
      </c>
      <c r="CJ294">
        <f t="shared" si="254"/>
        <v>5</v>
      </c>
      <c r="CK294" t="s">
        <v>112</v>
      </c>
      <c r="CL294" t="s">
        <v>65</v>
      </c>
      <c r="CN294">
        <f t="shared" si="255"/>
        <v>10</v>
      </c>
      <c r="CO294">
        <f t="shared" si="256"/>
        <v>5</v>
      </c>
      <c r="CP294">
        <f t="shared" si="257"/>
        <v>5</v>
      </c>
      <c r="CR294">
        <v>6</v>
      </c>
      <c r="CS294" t="s">
        <v>63</v>
      </c>
      <c r="CT294">
        <f t="shared" si="258"/>
        <v>55</v>
      </c>
      <c r="CU294">
        <f t="shared" si="259"/>
        <v>23</v>
      </c>
      <c r="CV294">
        <f t="shared" si="260"/>
        <v>14</v>
      </c>
      <c r="CW294">
        <f t="shared" si="261"/>
        <v>27</v>
      </c>
      <c r="CX294">
        <f t="shared" si="262"/>
        <v>19</v>
      </c>
      <c r="CY294">
        <f t="shared" si="263"/>
        <v>27</v>
      </c>
      <c r="CZ294">
        <f t="shared" si="264"/>
        <v>20</v>
      </c>
    </row>
    <row r="295" spans="1:104" x14ac:dyDescent="0.3">
      <c r="A295">
        <f t="shared" si="212"/>
        <v>10</v>
      </c>
      <c r="B295">
        <v>2.9</v>
      </c>
      <c r="C295" t="s">
        <v>49</v>
      </c>
      <c r="D295" t="s">
        <v>173</v>
      </c>
      <c r="E295" t="s">
        <v>51</v>
      </c>
      <c r="F295" t="s">
        <v>57</v>
      </c>
      <c r="G295" t="s">
        <v>68</v>
      </c>
      <c r="H295" t="s">
        <v>73</v>
      </c>
      <c r="I295">
        <f t="shared" si="213"/>
        <v>3</v>
      </c>
      <c r="J295">
        <f t="shared" si="214"/>
        <v>3</v>
      </c>
      <c r="K295">
        <f t="shared" si="215"/>
        <v>3</v>
      </c>
      <c r="L295">
        <f t="shared" si="216"/>
        <v>3</v>
      </c>
      <c r="M295">
        <f t="shared" si="217"/>
        <v>3</v>
      </c>
      <c r="N295" t="s">
        <v>72</v>
      </c>
      <c r="O295" t="s">
        <v>51</v>
      </c>
      <c r="P295" t="s">
        <v>80</v>
      </c>
      <c r="Q295" t="s">
        <v>81</v>
      </c>
      <c r="R295" t="s">
        <v>73</v>
      </c>
      <c r="S295">
        <f t="shared" si="218"/>
        <v>3</v>
      </c>
      <c r="T295">
        <f t="shared" si="219"/>
        <v>3</v>
      </c>
      <c r="U295">
        <f t="shared" si="220"/>
        <v>3</v>
      </c>
      <c r="V295">
        <f t="shared" si="221"/>
        <v>3</v>
      </c>
      <c r="W295">
        <f t="shared" si="222"/>
        <v>3</v>
      </c>
      <c r="X295" t="s">
        <v>160</v>
      </c>
      <c r="Y295" t="s">
        <v>51</v>
      </c>
      <c r="Z295" t="s">
        <v>80</v>
      </c>
      <c r="AA295" t="s">
        <v>58</v>
      </c>
      <c r="AB295" t="s">
        <v>73</v>
      </c>
      <c r="AC295">
        <f t="shared" si="223"/>
        <v>2</v>
      </c>
      <c r="AD295">
        <f t="shared" si="224"/>
        <v>2</v>
      </c>
      <c r="AE295">
        <f t="shared" si="225"/>
        <v>2</v>
      </c>
      <c r="AF295">
        <f t="shared" si="226"/>
        <v>2</v>
      </c>
      <c r="AG295">
        <f t="shared" si="227"/>
        <v>2</v>
      </c>
      <c r="AI295" t="s">
        <v>140</v>
      </c>
      <c r="AJ295" t="s">
        <v>55</v>
      </c>
      <c r="AK295">
        <f t="shared" si="228"/>
        <v>4</v>
      </c>
      <c r="AL295">
        <f t="shared" si="229"/>
        <v>3</v>
      </c>
      <c r="AM295">
        <f t="shared" si="230"/>
        <v>2</v>
      </c>
      <c r="AN295">
        <f t="shared" si="231"/>
        <v>1</v>
      </c>
      <c r="AO295" t="s">
        <v>164</v>
      </c>
      <c r="AP295" t="s">
        <v>55</v>
      </c>
      <c r="AQ295">
        <f t="shared" si="232"/>
        <v>4</v>
      </c>
      <c r="AR295">
        <f t="shared" si="233"/>
        <v>3</v>
      </c>
      <c r="AS295">
        <f t="shared" si="234"/>
        <v>2</v>
      </c>
      <c r="AT295">
        <f t="shared" si="235"/>
        <v>2</v>
      </c>
      <c r="AU295" t="s">
        <v>182</v>
      </c>
      <c r="AV295" t="s">
        <v>55</v>
      </c>
      <c r="AW295">
        <f t="shared" si="236"/>
        <v>4</v>
      </c>
      <c r="AX295">
        <f t="shared" si="237"/>
        <v>3</v>
      </c>
      <c r="AY295">
        <f t="shared" si="238"/>
        <v>2</v>
      </c>
      <c r="AZ295">
        <f t="shared" si="239"/>
        <v>2</v>
      </c>
      <c r="BA295" t="s">
        <v>137</v>
      </c>
      <c r="BB295" t="s">
        <v>80</v>
      </c>
      <c r="BC295" t="s">
        <v>81</v>
      </c>
      <c r="BD295" t="s">
        <v>51</v>
      </c>
      <c r="BE295" t="s">
        <v>69</v>
      </c>
      <c r="BF295">
        <f t="shared" si="240"/>
        <v>2</v>
      </c>
      <c r="BG295">
        <f t="shared" si="241"/>
        <v>2</v>
      </c>
      <c r="BH295">
        <f t="shared" si="242"/>
        <v>0</v>
      </c>
      <c r="BI295" t="s">
        <v>67</v>
      </c>
      <c r="BJ295" t="s">
        <v>80</v>
      </c>
      <c r="BK295" t="s">
        <v>51</v>
      </c>
      <c r="BL295" t="s">
        <v>81</v>
      </c>
      <c r="BM295" t="s">
        <v>69</v>
      </c>
      <c r="BN295">
        <f t="shared" si="243"/>
        <v>2</v>
      </c>
      <c r="BO295">
        <f t="shared" si="244"/>
        <v>2</v>
      </c>
      <c r="BP295">
        <f t="shared" si="245"/>
        <v>0</v>
      </c>
      <c r="BQ295" t="s">
        <v>183</v>
      </c>
      <c r="BR295" t="s">
        <v>80</v>
      </c>
      <c r="BT295" t="s">
        <v>81</v>
      </c>
      <c r="BU295" t="s">
        <v>197</v>
      </c>
      <c r="BV295">
        <f t="shared" si="246"/>
        <v>0</v>
      </c>
      <c r="BW295">
        <f t="shared" si="247"/>
        <v>0</v>
      </c>
      <c r="BX295" t="b">
        <f t="shared" si="248"/>
        <v>0</v>
      </c>
      <c r="BY295" t="s">
        <v>112</v>
      </c>
      <c r="BZ295" t="s">
        <v>65</v>
      </c>
      <c r="CB295">
        <f t="shared" si="249"/>
        <v>10</v>
      </c>
      <c r="CC295">
        <f t="shared" si="250"/>
        <v>5</v>
      </c>
      <c r="CD295">
        <f t="shared" si="251"/>
        <v>5</v>
      </c>
      <c r="CE295" t="s">
        <v>390</v>
      </c>
      <c r="CF295" t="s">
        <v>60</v>
      </c>
      <c r="CH295">
        <f t="shared" si="252"/>
        <v>5</v>
      </c>
      <c r="CI295">
        <f t="shared" si="253"/>
        <v>5</v>
      </c>
      <c r="CJ295">
        <f t="shared" si="254"/>
        <v>5</v>
      </c>
      <c r="CK295" t="s">
        <v>190</v>
      </c>
      <c r="CL295" t="s">
        <v>129</v>
      </c>
      <c r="CN295">
        <f t="shared" si="255"/>
        <v>10</v>
      </c>
      <c r="CO295">
        <f t="shared" si="256"/>
        <v>10</v>
      </c>
      <c r="CP295">
        <f t="shared" si="257"/>
        <v>5</v>
      </c>
      <c r="CR295">
        <v>7</v>
      </c>
      <c r="CS295" t="s">
        <v>63</v>
      </c>
      <c r="CT295">
        <f t="shared" si="258"/>
        <v>35</v>
      </c>
      <c r="CU295">
        <f t="shared" si="259"/>
        <v>21</v>
      </c>
      <c r="CV295">
        <f t="shared" si="260"/>
        <v>12</v>
      </c>
      <c r="CW295">
        <f t="shared" si="261"/>
        <v>28</v>
      </c>
      <c r="CX295">
        <f t="shared" si="262"/>
        <v>13</v>
      </c>
      <c r="CY295">
        <f t="shared" si="263"/>
        <v>23</v>
      </c>
      <c r="CZ295">
        <f t="shared" si="264"/>
        <v>18</v>
      </c>
    </row>
    <row r="296" spans="1:104" x14ac:dyDescent="0.3">
      <c r="A296">
        <f t="shared" si="212"/>
        <v>25</v>
      </c>
      <c r="B296">
        <v>3.7</v>
      </c>
      <c r="C296" t="s">
        <v>49</v>
      </c>
      <c r="D296" t="s">
        <v>72</v>
      </c>
      <c r="E296" t="s">
        <v>51</v>
      </c>
      <c r="F296" t="s">
        <v>80</v>
      </c>
      <c r="G296" t="s">
        <v>81</v>
      </c>
      <c r="H296" t="s">
        <v>73</v>
      </c>
      <c r="I296">
        <f t="shared" si="213"/>
        <v>3</v>
      </c>
      <c r="J296">
        <f t="shared" si="214"/>
        <v>3</v>
      </c>
      <c r="K296">
        <f t="shared" si="215"/>
        <v>3</v>
      </c>
      <c r="L296">
        <f t="shared" si="216"/>
        <v>3</v>
      </c>
      <c r="M296">
        <f t="shared" si="217"/>
        <v>3</v>
      </c>
      <c r="N296" t="s">
        <v>160</v>
      </c>
      <c r="O296" t="s">
        <v>59</v>
      </c>
      <c r="P296" t="s">
        <v>57</v>
      </c>
      <c r="Q296" t="s">
        <v>68</v>
      </c>
      <c r="R296" t="s">
        <v>54</v>
      </c>
      <c r="S296">
        <f t="shared" si="218"/>
        <v>0</v>
      </c>
      <c r="T296">
        <f t="shared" si="219"/>
        <v>0</v>
      </c>
      <c r="U296">
        <f t="shared" si="220"/>
        <v>5</v>
      </c>
      <c r="V296">
        <f t="shared" si="221"/>
        <v>5</v>
      </c>
      <c r="W296">
        <f t="shared" si="222"/>
        <v>5</v>
      </c>
      <c r="AC296">
        <f t="shared" si="223"/>
        <v>0</v>
      </c>
      <c r="AD296">
        <f t="shared" si="224"/>
        <v>0</v>
      </c>
      <c r="AE296">
        <f t="shared" si="225"/>
        <v>0</v>
      </c>
      <c r="AF296">
        <f t="shared" si="226"/>
        <v>0</v>
      </c>
      <c r="AG296">
        <f t="shared" si="227"/>
        <v>0</v>
      </c>
      <c r="AI296" t="s">
        <v>140</v>
      </c>
      <c r="AJ296" t="s">
        <v>93</v>
      </c>
      <c r="AK296">
        <f t="shared" si="228"/>
        <v>5</v>
      </c>
      <c r="AL296">
        <f t="shared" si="229"/>
        <v>5</v>
      </c>
      <c r="AM296">
        <f t="shared" si="230"/>
        <v>3</v>
      </c>
      <c r="AN296">
        <f t="shared" si="231"/>
        <v>2</v>
      </c>
      <c r="AO296" t="s">
        <v>149</v>
      </c>
      <c r="AP296" t="s">
        <v>55</v>
      </c>
      <c r="AQ296">
        <f t="shared" si="232"/>
        <v>4</v>
      </c>
      <c r="AR296">
        <f t="shared" si="233"/>
        <v>3</v>
      </c>
      <c r="AS296">
        <f t="shared" si="234"/>
        <v>2</v>
      </c>
      <c r="AT296">
        <f t="shared" si="235"/>
        <v>2</v>
      </c>
      <c r="AU296" t="s">
        <v>164</v>
      </c>
      <c r="AV296" t="s">
        <v>55</v>
      </c>
      <c r="AW296">
        <f t="shared" si="236"/>
        <v>4</v>
      </c>
      <c r="AX296">
        <f t="shared" si="237"/>
        <v>3</v>
      </c>
      <c r="AY296">
        <f t="shared" si="238"/>
        <v>2</v>
      </c>
      <c r="AZ296">
        <f t="shared" si="239"/>
        <v>2</v>
      </c>
      <c r="BA296" t="s">
        <v>67</v>
      </c>
      <c r="BB296" t="s">
        <v>80</v>
      </c>
      <c r="BC296" t="s">
        <v>58</v>
      </c>
      <c r="BD296" t="s">
        <v>51</v>
      </c>
      <c r="BE296" t="s">
        <v>69</v>
      </c>
      <c r="BF296">
        <f t="shared" si="240"/>
        <v>1</v>
      </c>
      <c r="BG296">
        <f t="shared" si="241"/>
        <v>2</v>
      </c>
      <c r="BH296">
        <f t="shared" si="242"/>
        <v>0</v>
      </c>
      <c r="BN296">
        <f t="shared" si="243"/>
        <v>0</v>
      </c>
      <c r="BO296">
        <f t="shared" si="244"/>
        <v>0</v>
      </c>
      <c r="BP296">
        <f t="shared" si="245"/>
        <v>0</v>
      </c>
      <c r="BV296">
        <f t="shared" si="246"/>
        <v>0</v>
      </c>
      <c r="BW296">
        <f t="shared" si="247"/>
        <v>0</v>
      </c>
      <c r="BX296">
        <f t="shared" si="248"/>
        <v>0</v>
      </c>
      <c r="BY296" t="s">
        <v>120</v>
      </c>
      <c r="BZ296" t="s">
        <v>129</v>
      </c>
      <c r="CB296">
        <f t="shared" si="249"/>
        <v>10</v>
      </c>
      <c r="CC296">
        <f t="shared" si="250"/>
        <v>10</v>
      </c>
      <c r="CD296">
        <f t="shared" si="251"/>
        <v>5</v>
      </c>
      <c r="CE296" t="s">
        <v>112</v>
      </c>
      <c r="CF296" t="s">
        <v>65</v>
      </c>
      <c r="CH296">
        <f t="shared" si="252"/>
        <v>10</v>
      </c>
      <c r="CI296">
        <f t="shared" si="253"/>
        <v>5</v>
      </c>
      <c r="CJ296">
        <f t="shared" si="254"/>
        <v>5</v>
      </c>
      <c r="CK296" t="s">
        <v>476</v>
      </c>
      <c r="CL296" t="s">
        <v>65</v>
      </c>
      <c r="CN296">
        <f t="shared" si="255"/>
        <v>10</v>
      </c>
      <c r="CO296">
        <f t="shared" si="256"/>
        <v>5</v>
      </c>
      <c r="CP296">
        <f t="shared" si="257"/>
        <v>5</v>
      </c>
      <c r="CR296">
        <v>6</v>
      </c>
      <c r="CS296" t="s">
        <v>63</v>
      </c>
      <c r="CT296">
        <f t="shared" si="258"/>
        <v>55</v>
      </c>
      <c r="CU296">
        <f t="shared" si="259"/>
        <v>16</v>
      </c>
      <c r="CV296">
        <f t="shared" si="260"/>
        <v>13</v>
      </c>
      <c r="CW296">
        <f t="shared" si="261"/>
        <v>28</v>
      </c>
      <c r="CX296">
        <f t="shared" si="262"/>
        <v>14</v>
      </c>
      <c r="CY296">
        <f t="shared" si="263"/>
        <v>23</v>
      </c>
      <c r="CZ296">
        <f t="shared" si="264"/>
        <v>11</v>
      </c>
    </row>
    <row r="297" spans="1:104" x14ac:dyDescent="0.3">
      <c r="A297">
        <f t="shared" si="212"/>
        <v>25</v>
      </c>
      <c r="B297">
        <v>3.8</v>
      </c>
      <c r="C297" t="s">
        <v>49</v>
      </c>
      <c r="D297" t="s">
        <v>72</v>
      </c>
      <c r="E297" t="s">
        <v>51</v>
      </c>
      <c r="F297" t="s">
        <v>80</v>
      </c>
      <c r="G297" t="s">
        <v>81</v>
      </c>
      <c r="H297" t="s">
        <v>73</v>
      </c>
      <c r="I297">
        <f t="shared" si="213"/>
        <v>3</v>
      </c>
      <c r="J297">
        <f t="shared" si="214"/>
        <v>3</v>
      </c>
      <c r="K297">
        <f t="shared" si="215"/>
        <v>3</v>
      </c>
      <c r="L297">
        <f t="shared" si="216"/>
        <v>3</v>
      </c>
      <c r="M297">
        <f t="shared" si="217"/>
        <v>3</v>
      </c>
      <c r="S297">
        <f t="shared" si="218"/>
        <v>0</v>
      </c>
      <c r="T297">
        <f t="shared" si="219"/>
        <v>0</v>
      </c>
      <c r="U297">
        <f t="shared" si="220"/>
        <v>0</v>
      </c>
      <c r="V297">
        <f t="shared" si="221"/>
        <v>0</v>
      </c>
      <c r="W297">
        <f t="shared" si="222"/>
        <v>0</v>
      </c>
      <c r="AC297">
        <f t="shared" si="223"/>
        <v>0</v>
      </c>
      <c r="AD297">
        <f t="shared" si="224"/>
        <v>0</v>
      </c>
      <c r="AE297">
        <f t="shared" si="225"/>
        <v>0</v>
      </c>
      <c r="AF297">
        <f t="shared" si="226"/>
        <v>0</v>
      </c>
      <c r="AG297">
        <f t="shared" si="227"/>
        <v>0</v>
      </c>
      <c r="AI297" t="s">
        <v>182</v>
      </c>
      <c r="AJ297" t="s">
        <v>55</v>
      </c>
      <c r="AK297">
        <f t="shared" si="228"/>
        <v>4</v>
      </c>
      <c r="AL297">
        <f t="shared" si="229"/>
        <v>3</v>
      </c>
      <c r="AM297">
        <f t="shared" si="230"/>
        <v>2</v>
      </c>
      <c r="AN297">
        <f t="shared" si="231"/>
        <v>1</v>
      </c>
      <c r="AO297" t="s">
        <v>149</v>
      </c>
      <c r="AP297" t="s">
        <v>93</v>
      </c>
      <c r="AQ297">
        <f t="shared" si="232"/>
        <v>5</v>
      </c>
      <c r="AR297">
        <f t="shared" si="233"/>
        <v>5</v>
      </c>
      <c r="AS297">
        <f t="shared" si="234"/>
        <v>3</v>
      </c>
      <c r="AT297">
        <f t="shared" si="235"/>
        <v>3</v>
      </c>
      <c r="AU297" t="s">
        <v>140</v>
      </c>
      <c r="AV297" t="s">
        <v>55</v>
      </c>
      <c r="AW297">
        <f t="shared" si="236"/>
        <v>4</v>
      </c>
      <c r="AX297">
        <f t="shared" si="237"/>
        <v>3</v>
      </c>
      <c r="AY297">
        <f t="shared" si="238"/>
        <v>2</v>
      </c>
      <c r="AZ297">
        <f t="shared" si="239"/>
        <v>2</v>
      </c>
      <c r="BA297" t="s">
        <v>70</v>
      </c>
      <c r="BB297" t="s">
        <v>57</v>
      </c>
      <c r="BC297" t="s">
        <v>58</v>
      </c>
      <c r="BD297" t="s">
        <v>51</v>
      </c>
      <c r="BE297" t="s">
        <v>197</v>
      </c>
      <c r="BF297">
        <f t="shared" si="240"/>
        <v>1.5</v>
      </c>
      <c r="BG297">
        <f t="shared" si="241"/>
        <v>0.5</v>
      </c>
      <c r="BH297">
        <f t="shared" si="242"/>
        <v>3</v>
      </c>
      <c r="BI297" t="s">
        <v>183</v>
      </c>
      <c r="BJ297" t="s">
        <v>80</v>
      </c>
      <c r="BK297" t="s">
        <v>59</v>
      </c>
      <c r="BL297" t="s">
        <v>81</v>
      </c>
      <c r="BM297" t="s">
        <v>197</v>
      </c>
      <c r="BN297">
        <f t="shared" si="243"/>
        <v>0</v>
      </c>
      <c r="BO297">
        <f t="shared" si="244"/>
        <v>0</v>
      </c>
      <c r="BP297" t="b">
        <f t="shared" si="245"/>
        <v>0</v>
      </c>
      <c r="BV297">
        <f t="shared" si="246"/>
        <v>0</v>
      </c>
      <c r="BW297">
        <f t="shared" si="247"/>
        <v>0</v>
      </c>
      <c r="BX297">
        <f t="shared" si="248"/>
        <v>0</v>
      </c>
      <c r="BY297" t="s">
        <v>190</v>
      </c>
      <c r="BZ297" t="s">
        <v>129</v>
      </c>
      <c r="CB297">
        <f t="shared" si="249"/>
        <v>10</v>
      </c>
      <c r="CC297">
        <f t="shared" si="250"/>
        <v>10</v>
      </c>
      <c r="CD297">
        <f t="shared" si="251"/>
        <v>5</v>
      </c>
      <c r="CE297" t="s">
        <v>112</v>
      </c>
      <c r="CF297" t="s">
        <v>65</v>
      </c>
      <c r="CH297">
        <f t="shared" si="252"/>
        <v>10</v>
      </c>
      <c r="CI297">
        <f t="shared" si="253"/>
        <v>5</v>
      </c>
      <c r="CJ297">
        <f t="shared" si="254"/>
        <v>5</v>
      </c>
      <c r="CK297" t="s">
        <v>390</v>
      </c>
      <c r="CL297" t="s">
        <v>65</v>
      </c>
      <c r="CN297">
        <f t="shared" si="255"/>
        <v>10</v>
      </c>
      <c r="CO297">
        <f t="shared" si="256"/>
        <v>5</v>
      </c>
      <c r="CP297">
        <f t="shared" si="257"/>
        <v>5</v>
      </c>
      <c r="CR297">
        <v>6</v>
      </c>
      <c r="CS297" t="s">
        <v>63</v>
      </c>
      <c r="CT297">
        <f t="shared" si="258"/>
        <v>55</v>
      </c>
      <c r="CU297">
        <f t="shared" si="259"/>
        <v>14.5</v>
      </c>
      <c r="CV297">
        <f t="shared" si="260"/>
        <v>13</v>
      </c>
      <c r="CW297">
        <f t="shared" si="261"/>
        <v>23</v>
      </c>
      <c r="CX297">
        <f t="shared" si="262"/>
        <v>12</v>
      </c>
      <c r="CY297">
        <f t="shared" si="263"/>
        <v>18</v>
      </c>
      <c r="CZ297">
        <f t="shared" si="264"/>
        <v>11.5</v>
      </c>
    </row>
    <row r="298" spans="1:104" x14ac:dyDescent="0.3">
      <c r="A298">
        <f t="shared" si="212"/>
        <v>20</v>
      </c>
      <c r="B298">
        <v>3.6</v>
      </c>
      <c r="C298" t="s">
        <v>49</v>
      </c>
      <c r="D298" t="s">
        <v>99</v>
      </c>
      <c r="E298" t="s">
        <v>51</v>
      </c>
      <c r="F298" t="s">
        <v>80</v>
      </c>
      <c r="G298" t="s">
        <v>81</v>
      </c>
      <c r="H298" t="s">
        <v>73</v>
      </c>
      <c r="I298">
        <f t="shared" si="213"/>
        <v>3</v>
      </c>
      <c r="J298">
        <f t="shared" si="214"/>
        <v>3</v>
      </c>
      <c r="K298">
        <f t="shared" si="215"/>
        <v>3</v>
      </c>
      <c r="L298">
        <f t="shared" si="216"/>
        <v>3</v>
      </c>
      <c r="M298">
        <f t="shared" si="217"/>
        <v>3</v>
      </c>
      <c r="N298" t="s">
        <v>173</v>
      </c>
      <c r="O298" t="s">
        <v>51</v>
      </c>
      <c r="P298" t="s">
        <v>57</v>
      </c>
      <c r="Q298" t="s">
        <v>81</v>
      </c>
      <c r="R298" t="s">
        <v>73</v>
      </c>
      <c r="S298">
        <f t="shared" si="218"/>
        <v>2</v>
      </c>
      <c r="T298">
        <f t="shared" si="219"/>
        <v>2</v>
      </c>
      <c r="U298">
        <f t="shared" si="220"/>
        <v>2</v>
      </c>
      <c r="V298">
        <f t="shared" si="221"/>
        <v>2</v>
      </c>
      <c r="W298">
        <f t="shared" si="222"/>
        <v>2</v>
      </c>
      <c r="AC298">
        <f t="shared" si="223"/>
        <v>0</v>
      </c>
      <c r="AD298">
        <f t="shared" si="224"/>
        <v>0</v>
      </c>
      <c r="AE298">
        <f t="shared" si="225"/>
        <v>0</v>
      </c>
      <c r="AF298">
        <f t="shared" si="226"/>
        <v>0</v>
      </c>
      <c r="AG298">
        <f t="shared" si="227"/>
        <v>0</v>
      </c>
      <c r="AI298" t="s">
        <v>140</v>
      </c>
      <c r="AJ298" t="s">
        <v>93</v>
      </c>
      <c r="AK298">
        <f t="shared" si="228"/>
        <v>5</v>
      </c>
      <c r="AL298">
        <f t="shared" si="229"/>
        <v>5</v>
      </c>
      <c r="AM298">
        <f t="shared" si="230"/>
        <v>3</v>
      </c>
      <c r="AN298">
        <f t="shared" si="231"/>
        <v>2</v>
      </c>
      <c r="AO298" t="s">
        <v>175</v>
      </c>
      <c r="AP298" t="s">
        <v>55</v>
      </c>
      <c r="AQ298">
        <f t="shared" si="232"/>
        <v>4</v>
      </c>
      <c r="AR298">
        <f t="shared" si="233"/>
        <v>3</v>
      </c>
      <c r="AS298">
        <f t="shared" si="234"/>
        <v>2</v>
      </c>
      <c r="AT298">
        <f t="shared" si="235"/>
        <v>2</v>
      </c>
      <c r="AW298">
        <f t="shared" si="236"/>
        <v>0</v>
      </c>
      <c r="AX298">
        <f t="shared" si="237"/>
        <v>0</v>
      </c>
      <c r="AY298">
        <f t="shared" si="238"/>
        <v>0</v>
      </c>
      <c r="AZ298">
        <f t="shared" si="239"/>
        <v>0</v>
      </c>
      <c r="BA298" t="s">
        <v>137</v>
      </c>
      <c r="BB298" t="s">
        <v>80</v>
      </c>
      <c r="BC298" t="s">
        <v>58</v>
      </c>
      <c r="BD298" t="s">
        <v>51</v>
      </c>
      <c r="BE298" t="s">
        <v>197</v>
      </c>
      <c r="BF298">
        <f t="shared" si="240"/>
        <v>2</v>
      </c>
      <c r="BG298">
        <f t="shared" si="241"/>
        <v>1</v>
      </c>
      <c r="BH298">
        <f t="shared" si="242"/>
        <v>0</v>
      </c>
      <c r="BI298" t="s">
        <v>166</v>
      </c>
      <c r="BJ298" t="s">
        <v>57</v>
      </c>
      <c r="BK298" t="s">
        <v>51</v>
      </c>
      <c r="BL298" t="s">
        <v>68</v>
      </c>
      <c r="BM298" t="s">
        <v>197</v>
      </c>
      <c r="BN298">
        <f t="shared" si="243"/>
        <v>1</v>
      </c>
      <c r="BO298">
        <f t="shared" si="244"/>
        <v>3</v>
      </c>
      <c r="BP298">
        <f t="shared" si="245"/>
        <v>3</v>
      </c>
      <c r="BV298">
        <f t="shared" si="246"/>
        <v>0</v>
      </c>
      <c r="BW298">
        <f t="shared" si="247"/>
        <v>0</v>
      </c>
      <c r="BX298">
        <f t="shared" si="248"/>
        <v>0</v>
      </c>
      <c r="BY298" t="s">
        <v>202</v>
      </c>
      <c r="BZ298" t="s">
        <v>60</v>
      </c>
      <c r="CB298">
        <f t="shared" si="249"/>
        <v>5</v>
      </c>
      <c r="CC298">
        <f t="shared" si="250"/>
        <v>5</v>
      </c>
      <c r="CD298">
        <f t="shared" si="251"/>
        <v>5</v>
      </c>
      <c r="CE298" t="s">
        <v>120</v>
      </c>
      <c r="CF298" t="s">
        <v>129</v>
      </c>
      <c r="CH298">
        <f t="shared" si="252"/>
        <v>10</v>
      </c>
      <c r="CI298">
        <f t="shared" si="253"/>
        <v>10</v>
      </c>
      <c r="CJ298">
        <f t="shared" si="254"/>
        <v>5</v>
      </c>
      <c r="CK298" t="s">
        <v>112</v>
      </c>
      <c r="CL298" t="s">
        <v>65</v>
      </c>
      <c r="CN298">
        <f t="shared" si="255"/>
        <v>10</v>
      </c>
      <c r="CO298">
        <f t="shared" si="256"/>
        <v>5</v>
      </c>
      <c r="CP298">
        <f t="shared" si="257"/>
        <v>5</v>
      </c>
      <c r="CR298">
        <v>5</v>
      </c>
      <c r="CS298" t="s">
        <v>63</v>
      </c>
      <c r="CT298">
        <f t="shared" si="258"/>
        <v>45</v>
      </c>
      <c r="CU298">
        <f t="shared" si="259"/>
        <v>15</v>
      </c>
      <c r="CV298">
        <f t="shared" si="260"/>
        <v>9</v>
      </c>
      <c r="CW298">
        <f t="shared" si="261"/>
        <v>25</v>
      </c>
      <c r="CX298">
        <f t="shared" si="262"/>
        <v>12</v>
      </c>
      <c r="CY298">
        <f t="shared" si="263"/>
        <v>20</v>
      </c>
      <c r="CZ298">
        <f t="shared" si="264"/>
        <v>15</v>
      </c>
    </row>
    <row r="299" spans="1:104" x14ac:dyDescent="0.3">
      <c r="A299">
        <f t="shared" si="212"/>
        <v>25</v>
      </c>
      <c r="B299">
        <v>3.7</v>
      </c>
      <c r="C299" t="s">
        <v>49</v>
      </c>
      <c r="D299" t="s">
        <v>99</v>
      </c>
      <c r="E299" t="s">
        <v>51</v>
      </c>
      <c r="F299" t="s">
        <v>80</v>
      </c>
      <c r="G299" t="s">
        <v>81</v>
      </c>
      <c r="H299" t="s">
        <v>73</v>
      </c>
      <c r="I299">
        <f t="shared" si="213"/>
        <v>3</v>
      </c>
      <c r="J299">
        <f t="shared" si="214"/>
        <v>3</v>
      </c>
      <c r="K299">
        <f t="shared" si="215"/>
        <v>3</v>
      </c>
      <c r="L299">
        <f t="shared" si="216"/>
        <v>3</v>
      </c>
      <c r="M299">
        <f t="shared" si="217"/>
        <v>3</v>
      </c>
      <c r="N299" t="s">
        <v>173</v>
      </c>
      <c r="O299" t="s">
        <v>59</v>
      </c>
      <c r="P299" t="s">
        <v>80</v>
      </c>
      <c r="Q299" t="s">
        <v>68</v>
      </c>
      <c r="R299" t="s">
        <v>73</v>
      </c>
      <c r="S299">
        <f t="shared" si="218"/>
        <v>0</v>
      </c>
      <c r="T299">
        <f t="shared" si="219"/>
        <v>0</v>
      </c>
      <c r="U299">
        <f t="shared" si="220"/>
        <v>10</v>
      </c>
      <c r="V299">
        <f t="shared" si="221"/>
        <v>5</v>
      </c>
      <c r="W299">
        <f t="shared" si="222"/>
        <v>5</v>
      </c>
      <c r="AC299">
        <f t="shared" si="223"/>
        <v>0</v>
      </c>
      <c r="AD299">
        <f t="shared" si="224"/>
        <v>0</v>
      </c>
      <c r="AE299">
        <f t="shared" si="225"/>
        <v>0</v>
      </c>
      <c r="AF299">
        <f t="shared" si="226"/>
        <v>0</v>
      </c>
      <c r="AG299">
        <f t="shared" si="227"/>
        <v>0</v>
      </c>
      <c r="AI299" t="s">
        <v>140</v>
      </c>
      <c r="AJ299" t="s">
        <v>55</v>
      </c>
      <c r="AK299">
        <f t="shared" si="228"/>
        <v>4</v>
      </c>
      <c r="AL299">
        <f t="shared" si="229"/>
        <v>3</v>
      </c>
      <c r="AM299">
        <f t="shared" si="230"/>
        <v>2</v>
      </c>
      <c r="AN299">
        <f t="shared" si="231"/>
        <v>1</v>
      </c>
      <c r="AO299" t="s">
        <v>149</v>
      </c>
      <c r="AP299" t="s">
        <v>55</v>
      </c>
      <c r="AQ299">
        <f t="shared" si="232"/>
        <v>4</v>
      </c>
      <c r="AR299">
        <f t="shared" si="233"/>
        <v>3</v>
      </c>
      <c r="AS299">
        <f t="shared" si="234"/>
        <v>2</v>
      </c>
      <c r="AT299">
        <f t="shared" si="235"/>
        <v>2</v>
      </c>
      <c r="AW299">
        <f t="shared" si="236"/>
        <v>0</v>
      </c>
      <c r="AX299">
        <f t="shared" si="237"/>
        <v>0</v>
      </c>
      <c r="AY299">
        <f t="shared" si="238"/>
        <v>0</v>
      </c>
      <c r="AZ299">
        <f t="shared" si="239"/>
        <v>0</v>
      </c>
      <c r="BA299" t="s">
        <v>137</v>
      </c>
      <c r="BB299" t="s">
        <v>80</v>
      </c>
      <c r="BC299" t="s">
        <v>81</v>
      </c>
      <c r="BD299" t="s">
        <v>51</v>
      </c>
      <c r="BE299" t="s">
        <v>69</v>
      </c>
      <c r="BF299">
        <f t="shared" si="240"/>
        <v>2</v>
      </c>
      <c r="BG299">
        <f t="shared" si="241"/>
        <v>2</v>
      </c>
      <c r="BH299">
        <f t="shared" si="242"/>
        <v>0</v>
      </c>
      <c r="BI299" t="s">
        <v>67</v>
      </c>
      <c r="BJ299" t="s">
        <v>80</v>
      </c>
      <c r="BK299" t="s">
        <v>51</v>
      </c>
      <c r="BL299" t="s">
        <v>81</v>
      </c>
      <c r="BM299" t="s">
        <v>69</v>
      </c>
      <c r="BN299">
        <f t="shared" si="243"/>
        <v>2</v>
      </c>
      <c r="BO299">
        <f t="shared" si="244"/>
        <v>2</v>
      </c>
      <c r="BP299">
        <f t="shared" si="245"/>
        <v>0</v>
      </c>
      <c r="BQ299" t="s">
        <v>183</v>
      </c>
      <c r="BR299" t="s">
        <v>80</v>
      </c>
      <c r="BT299" t="s">
        <v>53</v>
      </c>
      <c r="BU299" t="s">
        <v>197</v>
      </c>
      <c r="BV299">
        <f t="shared" si="246"/>
        <v>0</v>
      </c>
      <c r="BW299">
        <f t="shared" si="247"/>
        <v>0</v>
      </c>
      <c r="BX299" t="b">
        <f t="shared" si="248"/>
        <v>0</v>
      </c>
      <c r="BY299" t="s">
        <v>202</v>
      </c>
      <c r="BZ299" t="s">
        <v>65</v>
      </c>
      <c r="CB299">
        <f t="shared" si="249"/>
        <v>10</v>
      </c>
      <c r="CC299">
        <f t="shared" si="250"/>
        <v>5</v>
      </c>
      <c r="CD299">
        <f t="shared" si="251"/>
        <v>5</v>
      </c>
      <c r="CE299" t="s">
        <v>120</v>
      </c>
      <c r="CF299" t="s">
        <v>65</v>
      </c>
      <c r="CH299">
        <f t="shared" si="252"/>
        <v>10</v>
      </c>
      <c r="CI299">
        <f t="shared" si="253"/>
        <v>5</v>
      </c>
      <c r="CJ299">
        <f t="shared" si="254"/>
        <v>5</v>
      </c>
      <c r="CK299" t="s">
        <v>112</v>
      </c>
      <c r="CL299" t="s">
        <v>129</v>
      </c>
      <c r="CN299">
        <f t="shared" si="255"/>
        <v>10</v>
      </c>
      <c r="CO299">
        <f t="shared" si="256"/>
        <v>10</v>
      </c>
      <c r="CP299">
        <f t="shared" si="257"/>
        <v>5</v>
      </c>
      <c r="CR299">
        <v>7</v>
      </c>
      <c r="CS299" t="s">
        <v>63</v>
      </c>
      <c r="CT299">
        <f t="shared" si="258"/>
        <v>55</v>
      </c>
      <c r="CU299">
        <f t="shared" si="259"/>
        <v>13</v>
      </c>
      <c r="CV299">
        <f t="shared" si="260"/>
        <v>8</v>
      </c>
      <c r="CW299">
        <f t="shared" si="261"/>
        <v>33</v>
      </c>
      <c r="CX299">
        <f t="shared" si="262"/>
        <v>11</v>
      </c>
      <c r="CY299">
        <f t="shared" si="263"/>
        <v>23</v>
      </c>
      <c r="CZ299">
        <f t="shared" si="264"/>
        <v>11</v>
      </c>
    </row>
    <row r="300" spans="1:104" x14ac:dyDescent="0.3">
      <c r="A300">
        <f t="shared" si="212"/>
        <v>25</v>
      </c>
      <c r="B300">
        <v>3.7</v>
      </c>
      <c r="C300" t="s">
        <v>49</v>
      </c>
      <c r="D300" t="s">
        <v>173</v>
      </c>
      <c r="E300" t="s">
        <v>51</v>
      </c>
      <c r="F300" t="s">
        <v>80</v>
      </c>
      <c r="G300" t="s">
        <v>81</v>
      </c>
      <c r="H300" t="s">
        <v>73</v>
      </c>
      <c r="I300">
        <f t="shared" si="213"/>
        <v>3</v>
      </c>
      <c r="J300">
        <f t="shared" si="214"/>
        <v>3</v>
      </c>
      <c r="K300">
        <f t="shared" si="215"/>
        <v>3</v>
      </c>
      <c r="L300">
        <f t="shared" si="216"/>
        <v>3</v>
      </c>
      <c r="M300">
        <f t="shared" si="217"/>
        <v>3</v>
      </c>
      <c r="N300" t="s">
        <v>72</v>
      </c>
      <c r="O300" t="s">
        <v>51</v>
      </c>
      <c r="P300" t="s">
        <v>80</v>
      </c>
      <c r="Q300" t="s">
        <v>81</v>
      </c>
      <c r="R300" t="s">
        <v>73</v>
      </c>
      <c r="S300">
        <f t="shared" si="218"/>
        <v>3</v>
      </c>
      <c r="T300">
        <f t="shared" si="219"/>
        <v>3</v>
      </c>
      <c r="U300">
        <f t="shared" si="220"/>
        <v>3</v>
      </c>
      <c r="V300">
        <f t="shared" si="221"/>
        <v>3</v>
      </c>
      <c r="W300">
        <f t="shared" si="222"/>
        <v>3</v>
      </c>
      <c r="AC300">
        <f t="shared" si="223"/>
        <v>0</v>
      </c>
      <c r="AD300">
        <f t="shared" si="224"/>
        <v>0</v>
      </c>
      <c r="AE300">
        <f t="shared" si="225"/>
        <v>0</v>
      </c>
      <c r="AF300">
        <f t="shared" si="226"/>
        <v>0</v>
      </c>
      <c r="AG300">
        <f t="shared" si="227"/>
        <v>0</v>
      </c>
      <c r="AI300" t="s">
        <v>140</v>
      </c>
      <c r="AJ300" t="s">
        <v>55</v>
      </c>
      <c r="AK300">
        <f t="shared" si="228"/>
        <v>4</v>
      </c>
      <c r="AL300">
        <f t="shared" si="229"/>
        <v>3</v>
      </c>
      <c r="AM300">
        <f t="shared" si="230"/>
        <v>2</v>
      </c>
      <c r="AN300">
        <f t="shared" si="231"/>
        <v>1</v>
      </c>
      <c r="AO300" t="s">
        <v>164</v>
      </c>
      <c r="AP300" t="s">
        <v>55</v>
      </c>
      <c r="AQ300">
        <f t="shared" si="232"/>
        <v>4</v>
      </c>
      <c r="AR300">
        <f t="shared" si="233"/>
        <v>3</v>
      </c>
      <c r="AS300">
        <f t="shared" si="234"/>
        <v>2</v>
      </c>
      <c r="AT300">
        <f t="shared" si="235"/>
        <v>2</v>
      </c>
      <c r="AU300" t="s">
        <v>149</v>
      </c>
      <c r="AV300" t="s">
        <v>55</v>
      </c>
      <c r="AW300">
        <f t="shared" si="236"/>
        <v>4</v>
      </c>
      <c r="AX300">
        <f t="shared" si="237"/>
        <v>3</v>
      </c>
      <c r="AY300">
        <f t="shared" si="238"/>
        <v>2</v>
      </c>
      <c r="AZ300">
        <f t="shared" si="239"/>
        <v>2</v>
      </c>
      <c r="BA300" t="s">
        <v>200</v>
      </c>
      <c r="BB300" t="s">
        <v>57</v>
      </c>
      <c r="BC300" t="s">
        <v>68</v>
      </c>
      <c r="BD300" t="s">
        <v>51</v>
      </c>
      <c r="BE300" t="s">
        <v>69</v>
      </c>
      <c r="BF300">
        <f t="shared" si="240"/>
        <v>2</v>
      </c>
      <c r="BG300">
        <f t="shared" si="241"/>
        <v>2</v>
      </c>
      <c r="BH300">
        <f t="shared" si="242"/>
        <v>3</v>
      </c>
      <c r="BI300" t="s">
        <v>183</v>
      </c>
      <c r="BJ300" t="s">
        <v>80</v>
      </c>
      <c r="BK300" t="s">
        <v>51</v>
      </c>
      <c r="BL300" t="s">
        <v>53</v>
      </c>
      <c r="BM300" t="s">
        <v>69</v>
      </c>
      <c r="BN300">
        <f t="shared" si="243"/>
        <v>0.5</v>
      </c>
      <c r="BO300">
        <f t="shared" si="244"/>
        <v>1</v>
      </c>
      <c r="BP300">
        <f t="shared" si="245"/>
        <v>0</v>
      </c>
      <c r="BQ300" t="s">
        <v>70</v>
      </c>
      <c r="BR300" t="s">
        <v>80</v>
      </c>
      <c r="BT300" t="s">
        <v>81</v>
      </c>
      <c r="BU300" t="s">
        <v>69</v>
      </c>
      <c r="BV300">
        <f t="shared" si="246"/>
        <v>0</v>
      </c>
      <c r="BW300">
        <f t="shared" si="247"/>
        <v>0</v>
      </c>
      <c r="BX300" t="b">
        <f t="shared" si="248"/>
        <v>0</v>
      </c>
      <c r="BY300" t="s">
        <v>216</v>
      </c>
      <c r="BZ300" t="s">
        <v>129</v>
      </c>
      <c r="CB300">
        <f t="shared" si="249"/>
        <v>10</v>
      </c>
      <c r="CC300">
        <f t="shared" si="250"/>
        <v>10</v>
      </c>
      <c r="CD300">
        <f t="shared" si="251"/>
        <v>5</v>
      </c>
      <c r="CE300" t="s">
        <v>75</v>
      </c>
      <c r="CF300" t="s">
        <v>129</v>
      </c>
      <c r="CH300">
        <f t="shared" si="252"/>
        <v>10</v>
      </c>
      <c r="CI300">
        <f t="shared" si="253"/>
        <v>10</v>
      </c>
      <c r="CJ300">
        <f t="shared" si="254"/>
        <v>5</v>
      </c>
      <c r="CK300" t="s">
        <v>112</v>
      </c>
      <c r="CL300" t="s">
        <v>65</v>
      </c>
      <c r="CN300">
        <f t="shared" si="255"/>
        <v>10</v>
      </c>
      <c r="CO300">
        <f t="shared" si="256"/>
        <v>5</v>
      </c>
      <c r="CP300">
        <f t="shared" si="257"/>
        <v>5</v>
      </c>
      <c r="CR300">
        <v>7</v>
      </c>
      <c r="CS300" t="s">
        <v>63</v>
      </c>
      <c r="CT300">
        <f t="shared" si="258"/>
        <v>55</v>
      </c>
      <c r="CU300">
        <f t="shared" si="259"/>
        <v>17.5</v>
      </c>
      <c r="CV300">
        <f t="shared" si="260"/>
        <v>12</v>
      </c>
      <c r="CW300">
        <f t="shared" si="261"/>
        <v>31</v>
      </c>
      <c r="CX300">
        <f t="shared" si="262"/>
        <v>14</v>
      </c>
      <c r="CY300">
        <f t="shared" si="263"/>
        <v>21</v>
      </c>
      <c r="CZ300">
        <f t="shared" si="264"/>
        <v>15</v>
      </c>
    </row>
    <row r="301" spans="1:104" x14ac:dyDescent="0.3">
      <c r="A301">
        <f t="shared" si="212"/>
        <v>20</v>
      </c>
      <c r="B301">
        <v>3.4</v>
      </c>
      <c r="C301" t="s">
        <v>49</v>
      </c>
      <c r="D301" t="s">
        <v>72</v>
      </c>
      <c r="E301" t="s">
        <v>51</v>
      </c>
      <c r="F301" t="s">
        <v>57</v>
      </c>
      <c r="G301" t="s">
        <v>58</v>
      </c>
      <c r="H301" t="s">
        <v>73</v>
      </c>
      <c r="I301">
        <f t="shared" si="213"/>
        <v>1</v>
      </c>
      <c r="J301">
        <f t="shared" si="214"/>
        <v>1</v>
      </c>
      <c r="K301">
        <f t="shared" si="215"/>
        <v>1</v>
      </c>
      <c r="L301">
        <f t="shared" si="216"/>
        <v>1</v>
      </c>
      <c r="M301">
        <f t="shared" si="217"/>
        <v>1</v>
      </c>
      <c r="N301" t="s">
        <v>160</v>
      </c>
      <c r="O301" t="s">
        <v>51</v>
      </c>
      <c r="P301" t="s">
        <v>80</v>
      </c>
      <c r="Q301" t="s">
        <v>81</v>
      </c>
      <c r="R301" t="s">
        <v>73</v>
      </c>
      <c r="S301">
        <f t="shared" si="218"/>
        <v>3</v>
      </c>
      <c r="T301">
        <f t="shared" si="219"/>
        <v>3</v>
      </c>
      <c r="U301">
        <f t="shared" si="220"/>
        <v>3</v>
      </c>
      <c r="V301">
        <f t="shared" si="221"/>
        <v>3</v>
      </c>
      <c r="W301">
        <f t="shared" si="222"/>
        <v>3</v>
      </c>
      <c r="AC301">
        <f t="shared" si="223"/>
        <v>0</v>
      </c>
      <c r="AD301">
        <f t="shared" si="224"/>
        <v>0</v>
      </c>
      <c r="AE301">
        <f t="shared" si="225"/>
        <v>0</v>
      </c>
      <c r="AF301">
        <f t="shared" si="226"/>
        <v>0</v>
      </c>
      <c r="AG301">
        <f t="shared" si="227"/>
        <v>0</v>
      </c>
      <c r="AI301" t="s">
        <v>477</v>
      </c>
      <c r="AJ301" t="s">
        <v>93</v>
      </c>
      <c r="AK301">
        <f t="shared" si="228"/>
        <v>5</v>
      </c>
      <c r="AL301">
        <f t="shared" si="229"/>
        <v>5</v>
      </c>
      <c r="AM301">
        <f t="shared" si="230"/>
        <v>3</v>
      </c>
      <c r="AN301">
        <f t="shared" si="231"/>
        <v>2</v>
      </c>
      <c r="AO301" t="s">
        <v>149</v>
      </c>
      <c r="AP301" t="s">
        <v>93</v>
      </c>
      <c r="AQ301">
        <f t="shared" si="232"/>
        <v>5</v>
      </c>
      <c r="AR301">
        <f t="shared" si="233"/>
        <v>5</v>
      </c>
      <c r="AS301">
        <f t="shared" si="234"/>
        <v>3</v>
      </c>
      <c r="AT301">
        <f t="shared" si="235"/>
        <v>3</v>
      </c>
      <c r="AU301" t="s">
        <v>175</v>
      </c>
      <c r="AW301">
        <f t="shared" si="236"/>
        <v>3</v>
      </c>
      <c r="AX301">
        <f t="shared" si="237"/>
        <v>0</v>
      </c>
      <c r="AY301">
        <f t="shared" si="238"/>
        <v>1</v>
      </c>
      <c r="AZ301">
        <f t="shared" si="239"/>
        <v>1</v>
      </c>
      <c r="BA301" t="s">
        <v>478</v>
      </c>
      <c r="BB301" t="s">
        <v>52</v>
      </c>
      <c r="BC301" t="s">
        <v>81</v>
      </c>
      <c r="BD301" t="s">
        <v>59</v>
      </c>
      <c r="BE301" t="s">
        <v>197</v>
      </c>
      <c r="BF301">
        <f t="shared" si="240"/>
        <v>0</v>
      </c>
      <c r="BG301">
        <f t="shared" si="241"/>
        <v>0</v>
      </c>
      <c r="BH301" t="b">
        <f t="shared" si="242"/>
        <v>0</v>
      </c>
      <c r="BI301" t="s">
        <v>183</v>
      </c>
      <c r="BJ301" t="s">
        <v>80</v>
      </c>
      <c r="BK301" t="s">
        <v>59</v>
      </c>
      <c r="BL301" t="s">
        <v>81</v>
      </c>
      <c r="BM301" t="s">
        <v>69</v>
      </c>
      <c r="BN301">
        <f t="shared" si="243"/>
        <v>0</v>
      </c>
      <c r="BO301">
        <f t="shared" si="244"/>
        <v>0</v>
      </c>
      <c r="BP301" t="b">
        <f t="shared" si="245"/>
        <v>0</v>
      </c>
      <c r="BQ301" t="s">
        <v>67</v>
      </c>
      <c r="BR301" t="s">
        <v>80</v>
      </c>
      <c r="BT301" t="s">
        <v>81</v>
      </c>
      <c r="BU301" t="s">
        <v>197</v>
      </c>
      <c r="BV301">
        <f t="shared" si="246"/>
        <v>0</v>
      </c>
      <c r="BW301">
        <f t="shared" si="247"/>
        <v>0</v>
      </c>
      <c r="BX301" t="b">
        <f t="shared" si="248"/>
        <v>0</v>
      </c>
      <c r="BY301" t="s">
        <v>112</v>
      </c>
      <c r="BZ301" t="s">
        <v>65</v>
      </c>
      <c r="CB301">
        <f t="shared" si="249"/>
        <v>10</v>
      </c>
      <c r="CC301">
        <f t="shared" si="250"/>
        <v>5</v>
      </c>
      <c r="CD301">
        <f t="shared" si="251"/>
        <v>5</v>
      </c>
      <c r="CE301" t="s">
        <v>479</v>
      </c>
      <c r="CF301" t="s">
        <v>129</v>
      </c>
      <c r="CH301">
        <f t="shared" si="252"/>
        <v>10</v>
      </c>
      <c r="CI301">
        <f t="shared" si="253"/>
        <v>10</v>
      </c>
      <c r="CJ301">
        <f t="shared" si="254"/>
        <v>5</v>
      </c>
      <c r="CK301" t="s">
        <v>390</v>
      </c>
      <c r="CL301" t="s">
        <v>65</v>
      </c>
      <c r="CN301">
        <f t="shared" si="255"/>
        <v>10</v>
      </c>
      <c r="CO301">
        <f t="shared" si="256"/>
        <v>5</v>
      </c>
      <c r="CP301">
        <f t="shared" si="257"/>
        <v>5</v>
      </c>
      <c r="CR301">
        <v>5</v>
      </c>
      <c r="CS301" t="s">
        <v>63</v>
      </c>
      <c r="CT301">
        <f t="shared" si="258"/>
        <v>50</v>
      </c>
      <c r="CU301">
        <f t="shared" si="259"/>
        <v>14</v>
      </c>
      <c r="CV301">
        <f t="shared" si="260"/>
        <v>13</v>
      </c>
      <c r="CW301">
        <f t="shared" si="261"/>
        <v>24</v>
      </c>
      <c r="CX301">
        <f t="shared" si="262"/>
        <v>10</v>
      </c>
      <c r="CY301">
        <f t="shared" si="263"/>
        <v>19</v>
      </c>
      <c r="CZ301">
        <f t="shared" si="264"/>
        <v>11</v>
      </c>
    </row>
    <row r="302" spans="1:104" x14ac:dyDescent="0.3">
      <c r="A302">
        <f t="shared" si="212"/>
        <v>20</v>
      </c>
      <c r="B302">
        <v>3.3</v>
      </c>
      <c r="C302" t="s">
        <v>49</v>
      </c>
      <c r="D302" t="s">
        <v>173</v>
      </c>
      <c r="E302" t="s">
        <v>59</v>
      </c>
      <c r="F302" t="s">
        <v>80</v>
      </c>
      <c r="G302" t="s">
        <v>81</v>
      </c>
      <c r="H302" t="s">
        <v>73</v>
      </c>
      <c r="I302">
        <f t="shared" si="213"/>
        <v>0</v>
      </c>
      <c r="J302">
        <f t="shared" si="214"/>
        <v>0</v>
      </c>
      <c r="K302">
        <f t="shared" si="215"/>
        <v>5</v>
      </c>
      <c r="L302">
        <f t="shared" si="216"/>
        <v>5</v>
      </c>
      <c r="M302">
        <f t="shared" si="217"/>
        <v>5</v>
      </c>
      <c r="N302" t="s">
        <v>99</v>
      </c>
      <c r="O302" t="s">
        <v>51</v>
      </c>
      <c r="P302" t="s">
        <v>80</v>
      </c>
      <c r="Q302" t="s">
        <v>81</v>
      </c>
      <c r="R302" t="s">
        <v>73</v>
      </c>
      <c r="S302">
        <f t="shared" si="218"/>
        <v>3</v>
      </c>
      <c r="T302">
        <f t="shared" si="219"/>
        <v>3</v>
      </c>
      <c r="U302">
        <f t="shared" si="220"/>
        <v>3</v>
      </c>
      <c r="V302">
        <f t="shared" si="221"/>
        <v>3</v>
      </c>
      <c r="W302">
        <f t="shared" si="222"/>
        <v>3</v>
      </c>
      <c r="AC302">
        <f t="shared" si="223"/>
        <v>0</v>
      </c>
      <c r="AD302">
        <f t="shared" si="224"/>
        <v>0</v>
      </c>
      <c r="AE302">
        <f t="shared" si="225"/>
        <v>0</v>
      </c>
      <c r="AF302">
        <f t="shared" si="226"/>
        <v>0</v>
      </c>
      <c r="AG302">
        <f t="shared" si="227"/>
        <v>0</v>
      </c>
      <c r="AI302" t="s">
        <v>477</v>
      </c>
      <c r="AJ302" t="s">
        <v>55</v>
      </c>
      <c r="AK302">
        <f t="shared" si="228"/>
        <v>4</v>
      </c>
      <c r="AL302">
        <f t="shared" si="229"/>
        <v>3</v>
      </c>
      <c r="AM302">
        <f t="shared" si="230"/>
        <v>2</v>
      </c>
      <c r="AN302">
        <f t="shared" si="231"/>
        <v>1</v>
      </c>
      <c r="AO302" t="s">
        <v>131</v>
      </c>
      <c r="AP302" t="s">
        <v>93</v>
      </c>
      <c r="AQ302">
        <f t="shared" si="232"/>
        <v>5</v>
      </c>
      <c r="AR302">
        <f t="shared" si="233"/>
        <v>5</v>
      </c>
      <c r="AS302">
        <f t="shared" si="234"/>
        <v>3</v>
      </c>
      <c r="AT302">
        <f t="shared" si="235"/>
        <v>3</v>
      </c>
      <c r="AU302" t="s">
        <v>149</v>
      </c>
      <c r="AV302" t="s">
        <v>55</v>
      </c>
      <c r="AW302">
        <f t="shared" si="236"/>
        <v>4</v>
      </c>
      <c r="AX302">
        <f t="shared" si="237"/>
        <v>3</v>
      </c>
      <c r="AY302">
        <f t="shared" si="238"/>
        <v>2</v>
      </c>
      <c r="AZ302">
        <f t="shared" si="239"/>
        <v>2</v>
      </c>
      <c r="BA302" t="s">
        <v>183</v>
      </c>
      <c r="BB302" t="s">
        <v>80</v>
      </c>
      <c r="BC302" t="s">
        <v>81</v>
      </c>
      <c r="BD302" t="s">
        <v>51</v>
      </c>
      <c r="BE302" t="s">
        <v>69</v>
      </c>
      <c r="BF302">
        <f t="shared" si="240"/>
        <v>2</v>
      </c>
      <c r="BG302">
        <f t="shared" si="241"/>
        <v>2</v>
      </c>
      <c r="BH302">
        <f t="shared" si="242"/>
        <v>0</v>
      </c>
      <c r="BI302" t="s">
        <v>67</v>
      </c>
      <c r="BJ302" t="s">
        <v>80</v>
      </c>
      <c r="BK302" t="s">
        <v>51</v>
      </c>
      <c r="BL302" t="s">
        <v>81</v>
      </c>
      <c r="BM302" t="s">
        <v>54</v>
      </c>
      <c r="BN302">
        <f t="shared" si="243"/>
        <v>0</v>
      </c>
      <c r="BO302">
        <f t="shared" si="244"/>
        <v>4</v>
      </c>
      <c r="BP302">
        <f t="shared" si="245"/>
        <v>0</v>
      </c>
      <c r="BV302">
        <f t="shared" si="246"/>
        <v>0</v>
      </c>
      <c r="BW302">
        <f t="shared" si="247"/>
        <v>0</v>
      </c>
      <c r="BX302">
        <f t="shared" si="248"/>
        <v>0</v>
      </c>
      <c r="BY302" t="s">
        <v>480</v>
      </c>
      <c r="BZ302" t="s">
        <v>129</v>
      </c>
      <c r="CB302">
        <f t="shared" si="249"/>
        <v>10</v>
      </c>
      <c r="CC302">
        <f t="shared" si="250"/>
        <v>10</v>
      </c>
      <c r="CD302">
        <f t="shared" si="251"/>
        <v>5</v>
      </c>
      <c r="CE302" t="s">
        <v>202</v>
      </c>
      <c r="CF302" t="s">
        <v>65</v>
      </c>
      <c r="CH302">
        <f t="shared" si="252"/>
        <v>10</v>
      </c>
      <c r="CI302">
        <f t="shared" si="253"/>
        <v>5</v>
      </c>
      <c r="CJ302">
        <f t="shared" si="254"/>
        <v>5</v>
      </c>
      <c r="CK302" t="s">
        <v>158</v>
      </c>
      <c r="CL302" t="s">
        <v>129</v>
      </c>
      <c r="CN302">
        <f t="shared" si="255"/>
        <v>10</v>
      </c>
      <c r="CO302">
        <f t="shared" si="256"/>
        <v>10</v>
      </c>
      <c r="CP302">
        <f t="shared" si="257"/>
        <v>5</v>
      </c>
      <c r="CR302">
        <v>5</v>
      </c>
      <c r="CS302" t="s">
        <v>63</v>
      </c>
      <c r="CT302">
        <f t="shared" si="258"/>
        <v>50</v>
      </c>
      <c r="CU302">
        <f t="shared" si="259"/>
        <v>16</v>
      </c>
      <c r="CV302">
        <f t="shared" si="260"/>
        <v>13</v>
      </c>
      <c r="CW302">
        <f t="shared" si="261"/>
        <v>33</v>
      </c>
      <c r="CX302">
        <f t="shared" si="262"/>
        <v>14</v>
      </c>
      <c r="CY302">
        <f t="shared" si="263"/>
        <v>23</v>
      </c>
      <c r="CZ302">
        <f t="shared" si="264"/>
        <v>16</v>
      </c>
    </row>
    <row r="303" spans="1:104" x14ac:dyDescent="0.3">
      <c r="A303">
        <f t="shared" si="212"/>
        <v>20</v>
      </c>
      <c r="B303">
        <v>3.6</v>
      </c>
      <c r="C303" t="s">
        <v>49</v>
      </c>
      <c r="D303" t="s">
        <v>50</v>
      </c>
      <c r="E303" t="s">
        <v>51</v>
      </c>
      <c r="F303" t="s">
        <v>57</v>
      </c>
      <c r="G303" t="s">
        <v>81</v>
      </c>
      <c r="H303" t="s">
        <v>73</v>
      </c>
      <c r="I303">
        <f t="shared" si="213"/>
        <v>2</v>
      </c>
      <c r="J303">
        <f t="shared" si="214"/>
        <v>2</v>
      </c>
      <c r="K303">
        <f t="shared" si="215"/>
        <v>2</v>
      </c>
      <c r="L303">
        <f t="shared" si="216"/>
        <v>2</v>
      </c>
      <c r="M303">
        <f t="shared" si="217"/>
        <v>2</v>
      </c>
      <c r="N303" t="s">
        <v>99</v>
      </c>
      <c r="O303" t="s">
        <v>51</v>
      </c>
      <c r="P303" t="s">
        <v>57</v>
      </c>
      <c r="Q303" t="s">
        <v>68</v>
      </c>
      <c r="R303" t="s">
        <v>73</v>
      </c>
      <c r="S303">
        <f t="shared" si="218"/>
        <v>3</v>
      </c>
      <c r="T303">
        <f t="shared" si="219"/>
        <v>3</v>
      </c>
      <c r="U303">
        <f t="shared" si="220"/>
        <v>3</v>
      </c>
      <c r="V303">
        <f t="shared" si="221"/>
        <v>3</v>
      </c>
      <c r="W303">
        <f t="shared" si="222"/>
        <v>3</v>
      </c>
      <c r="AC303">
        <f t="shared" si="223"/>
        <v>0</v>
      </c>
      <c r="AD303">
        <f t="shared" si="224"/>
        <v>0</v>
      </c>
      <c r="AE303">
        <f t="shared" si="225"/>
        <v>0</v>
      </c>
      <c r="AF303">
        <f t="shared" si="226"/>
        <v>0</v>
      </c>
      <c r="AG303">
        <f t="shared" si="227"/>
        <v>0</v>
      </c>
      <c r="AI303" t="s">
        <v>477</v>
      </c>
      <c r="AJ303" t="s">
        <v>55</v>
      </c>
      <c r="AK303">
        <f t="shared" si="228"/>
        <v>4</v>
      </c>
      <c r="AL303">
        <f t="shared" si="229"/>
        <v>3</v>
      </c>
      <c r="AM303">
        <f t="shared" si="230"/>
        <v>2</v>
      </c>
      <c r="AN303">
        <f t="shared" si="231"/>
        <v>1</v>
      </c>
      <c r="AO303" t="s">
        <v>149</v>
      </c>
      <c r="AP303" t="s">
        <v>93</v>
      </c>
      <c r="AQ303">
        <f t="shared" si="232"/>
        <v>5</v>
      </c>
      <c r="AR303">
        <f t="shared" si="233"/>
        <v>5</v>
      </c>
      <c r="AS303">
        <f t="shared" si="234"/>
        <v>3</v>
      </c>
      <c r="AT303">
        <f t="shared" si="235"/>
        <v>3</v>
      </c>
      <c r="AU303" t="s">
        <v>140</v>
      </c>
      <c r="AV303" t="s">
        <v>93</v>
      </c>
      <c r="AW303">
        <f t="shared" si="236"/>
        <v>5</v>
      </c>
      <c r="AX303">
        <f t="shared" si="237"/>
        <v>5</v>
      </c>
      <c r="AY303">
        <f t="shared" si="238"/>
        <v>3</v>
      </c>
      <c r="AZ303">
        <f t="shared" si="239"/>
        <v>3</v>
      </c>
      <c r="BA303" t="s">
        <v>67</v>
      </c>
      <c r="BB303" t="s">
        <v>80</v>
      </c>
      <c r="BC303" t="s">
        <v>58</v>
      </c>
      <c r="BD303" t="s">
        <v>59</v>
      </c>
      <c r="BE303" t="s">
        <v>54</v>
      </c>
      <c r="BF303">
        <f t="shared" si="240"/>
        <v>0</v>
      </c>
      <c r="BG303">
        <f t="shared" si="241"/>
        <v>0</v>
      </c>
      <c r="BH303" t="b">
        <f t="shared" si="242"/>
        <v>0</v>
      </c>
      <c r="BI303" t="s">
        <v>183</v>
      </c>
      <c r="BJ303" t="s">
        <v>80</v>
      </c>
      <c r="BK303" t="s">
        <v>51</v>
      </c>
      <c r="BL303" t="s">
        <v>68</v>
      </c>
      <c r="BM303" t="s">
        <v>197</v>
      </c>
      <c r="BN303">
        <f t="shared" si="243"/>
        <v>2</v>
      </c>
      <c r="BO303">
        <f t="shared" si="244"/>
        <v>3</v>
      </c>
      <c r="BP303">
        <f t="shared" si="245"/>
        <v>0</v>
      </c>
      <c r="BV303">
        <f t="shared" si="246"/>
        <v>0</v>
      </c>
      <c r="BW303">
        <f t="shared" si="247"/>
        <v>0</v>
      </c>
      <c r="BX303">
        <f t="shared" si="248"/>
        <v>0</v>
      </c>
      <c r="BY303" t="s">
        <v>112</v>
      </c>
      <c r="BZ303" t="s">
        <v>60</v>
      </c>
      <c r="CB303">
        <f t="shared" si="249"/>
        <v>5</v>
      </c>
      <c r="CC303">
        <f t="shared" si="250"/>
        <v>5</v>
      </c>
      <c r="CD303">
        <f t="shared" si="251"/>
        <v>5</v>
      </c>
      <c r="CE303" t="s">
        <v>120</v>
      </c>
      <c r="CF303" t="s">
        <v>65</v>
      </c>
      <c r="CH303">
        <f t="shared" si="252"/>
        <v>10</v>
      </c>
      <c r="CI303">
        <f t="shared" si="253"/>
        <v>5</v>
      </c>
      <c r="CJ303">
        <f t="shared" si="254"/>
        <v>5</v>
      </c>
      <c r="CK303" t="s">
        <v>75</v>
      </c>
      <c r="CL303" t="s">
        <v>129</v>
      </c>
      <c r="CN303">
        <f t="shared" si="255"/>
        <v>10</v>
      </c>
      <c r="CO303">
        <f t="shared" si="256"/>
        <v>10</v>
      </c>
      <c r="CP303">
        <f t="shared" si="257"/>
        <v>5</v>
      </c>
      <c r="CR303">
        <v>5</v>
      </c>
      <c r="CS303" t="s">
        <v>63</v>
      </c>
      <c r="CT303">
        <f t="shared" si="258"/>
        <v>45</v>
      </c>
      <c r="CU303">
        <f t="shared" si="259"/>
        <v>20</v>
      </c>
      <c r="CV303">
        <f t="shared" si="260"/>
        <v>14</v>
      </c>
      <c r="CW303">
        <f t="shared" si="261"/>
        <v>25</v>
      </c>
      <c r="CX303">
        <f t="shared" si="262"/>
        <v>12</v>
      </c>
      <c r="CY303">
        <f t="shared" si="263"/>
        <v>20</v>
      </c>
      <c r="CZ303">
        <f t="shared" si="264"/>
        <v>16</v>
      </c>
    </row>
    <row r="304" spans="1:104" x14ac:dyDescent="0.3">
      <c r="A304">
        <f t="shared" si="212"/>
        <v>25</v>
      </c>
      <c r="B304">
        <v>3.8</v>
      </c>
      <c r="C304" t="s">
        <v>49</v>
      </c>
      <c r="D304" t="s">
        <v>72</v>
      </c>
      <c r="E304" t="s">
        <v>51</v>
      </c>
      <c r="F304" t="s">
        <v>80</v>
      </c>
      <c r="G304" t="s">
        <v>68</v>
      </c>
      <c r="H304" t="s">
        <v>54</v>
      </c>
      <c r="I304">
        <f t="shared" si="213"/>
        <v>5</v>
      </c>
      <c r="J304">
        <f t="shared" si="214"/>
        <v>0</v>
      </c>
      <c r="K304">
        <f t="shared" si="215"/>
        <v>5</v>
      </c>
      <c r="L304">
        <f t="shared" si="216"/>
        <v>5</v>
      </c>
      <c r="M304">
        <f t="shared" si="217"/>
        <v>5</v>
      </c>
      <c r="N304" t="s">
        <v>160</v>
      </c>
      <c r="O304" t="s">
        <v>51</v>
      </c>
      <c r="P304" t="s">
        <v>80</v>
      </c>
      <c r="Q304" t="s">
        <v>81</v>
      </c>
      <c r="R304" t="s">
        <v>73</v>
      </c>
      <c r="S304">
        <f t="shared" si="218"/>
        <v>3</v>
      </c>
      <c r="T304">
        <f t="shared" si="219"/>
        <v>3</v>
      </c>
      <c r="U304">
        <f t="shared" si="220"/>
        <v>3</v>
      </c>
      <c r="V304">
        <f t="shared" si="221"/>
        <v>3</v>
      </c>
      <c r="W304">
        <f t="shared" si="222"/>
        <v>3</v>
      </c>
      <c r="X304" t="s">
        <v>160</v>
      </c>
      <c r="Y304" t="s">
        <v>51</v>
      </c>
      <c r="Z304" t="s">
        <v>80</v>
      </c>
      <c r="AA304" t="s">
        <v>81</v>
      </c>
      <c r="AB304" t="s">
        <v>73</v>
      </c>
      <c r="AC304">
        <f t="shared" si="223"/>
        <v>3</v>
      </c>
      <c r="AD304">
        <f t="shared" si="224"/>
        <v>3</v>
      </c>
      <c r="AE304">
        <f t="shared" si="225"/>
        <v>3</v>
      </c>
      <c r="AF304">
        <f t="shared" si="226"/>
        <v>3</v>
      </c>
      <c r="AG304">
        <f t="shared" si="227"/>
        <v>3</v>
      </c>
      <c r="AI304" t="s">
        <v>140</v>
      </c>
      <c r="AJ304" t="s">
        <v>93</v>
      </c>
      <c r="AK304">
        <f t="shared" si="228"/>
        <v>5</v>
      </c>
      <c r="AL304">
        <f t="shared" si="229"/>
        <v>5</v>
      </c>
      <c r="AM304">
        <f t="shared" si="230"/>
        <v>3</v>
      </c>
      <c r="AN304">
        <f t="shared" si="231"/>
        <v>2</v>
      </c>
      <c r="AO304" t="s">
        <v>175</v>
      </c>
      <c r="AP304" t="s">
        <v>55</v>
      </c>
      <c r="AQ304">
        <f t="shared" si="232"/>
        <v>4</v>
      </c>
      <c r="AR304">
        <f t="shared" si="233"/>
        <v>3</v>
      </c>
      <c r="AS304">
        <f t="shared" si="234"/>
        <v>2</v>
      </c>
      <c r="AT304">
        <f t="shared" si="235"/>
        <v>2</v>
      </c>
      <c r="AU304" t="s">
        <v>149</v>
      </c>
      <c r="AV304" t="s">
        <v>55</v>
      </c>
      <c r="AW304">
        <f t="shared" si="236"/>
        <v>4</v>
      </c>
      <c r="AX304">
        <f t="shared" si="237"/>
        <v>3</v>
      </c>
      <c r="AY304">
        <f t="shared" si="238"/>
        <v>2</v>
      </c>
      <c r="AZ304">
        <f t="shared" si="239"/>
        <v>2</v>
      </c>
      <c r="BA304" t="s">
        <v>67</v>
      </c>
      <c r="BB304" t="s">
        <v>80</v>
      </c>
      <c r="BC304" t="s">
        <v>81</v>
      </c>
      <c r="BD304" t="s">
        <v>51</v>
      </c>
      <c r="BE304" t="s">
        <v>69</v>
      </c>
      <c r="BF304">
        <f t="shared" si="240"/>
        <v>2</v>
      </c>
      <c r="BG304">
        <f t="shared" si="241"/>
        <v>2</v>
      </c>
      <c r="BH304">
        <f t="shared" si="242"/>
        <v>0</v>
      </c>
      <c r="BI304" t="s">
        <v>140</v>
      </c>
      <c r="BJ304" t="s">
        <v>80</v>
      </c>
      <c r="BK304" t="s">
        <v>51</v>
      </c>
      <c r="BL304" t="s">
        <v>81</v>
      </c>
      <c r="BM304" t="s">
        <v>197</v>
      </c>
      <c r="BN304">
        <f t="shared" si="243"/>
        <v>1</v>
      </c>
      <c r="BO304">
        <f t="shared" si="244"/>
        <v>3</v>
      </c>
      <c r="BP304">
        <f t="shared" si="245"/>
        <v>0</v>
      </c>
      <c r="BQ304" t="s">
        <v>183</v>
      </c>
      <c r="BR304" t="s">
        <v>80</v>
      </c>
      <c r="BT304" t="s">
        <v>68</v>
      </c>
      <c r="BU304" t="s">
        <v>69</v>
      </c>
      <c r="BV304">
        <f t="shared" si="246"/>
        <v>0</v>
      </c>
      <c r="BW304">
        <f t="shared" si="247"/>
        <v>0</v>
      </c>
      <c r="BX304" t="b">
        <f t="shared" si="248"/>
        <v>0</v>
      </c>
      <c r="BY304" t="s">
        <v>190</v>
      </c>
      <c r="BZ304" t="s">
        <v>65</v>
      </c>
      <c r="CB304">
        <f t="shared" si="249"/>
        <v>10</v>
      </c>
      <c r="CC304">
        <f t="shared" si="250"/>
        <v>5</v>
      </c>
      <c r="CD304">
        <f t="shared" si="251"/>
        <v>5</v>
      </c>
      <c r="CE304" t="s">
        <v>120</v>
      </c>
      <c r="CF304" t="s">
        <v>65</v>
      </c>
      <c r="CH304">
        <f t="shared" si="252"/>
        <v>10</v>
      </c>
      <c r="CI304">
        <f t="shared" si="253"/>
        <v>5</v>
      </c>
      <c r="CJ304">
        <f t="shared" si="254"/>
        <v>5</v>
      </c>
      <c r="CK304" t="s">
        <v>202</v>
      </c>
      <c r="CL304" t="s">
        <v>65</v>
      </c>
      <c r="CN304">
        <f t="shared" si="255"/>
        <v>10</v>
      </c>
      <c r="CO304">
        <f t="shared" si="256"/>
        <v>5</v>
      </c>
      <c r="CP304">
        <f t="shared" si="257"/>
        <v>5</v>
      </c>
      <c r="CR304">
        <v>5</v>
      </c>
      <c r="CS304" t="s">
        <v>63</v>
      </c>
      <c r="CT304">
        <f t="shared" si="258"/>
        <v>55</v>
      </c>
      <c r="CU304">
        <f t="shared" si="259"/>
        <v>20</v>
      </c>
      <c r="CV304">
        <f t="shared" si="260"/>
        <v>13</v>
      </c>
      <c r="CW304">
        <f t="shared" si="261"/>
        <v>26</v>
      </c>
      <c r="CX304">
        <f t="shared" si="262"/>
        <v>17</v>
      </c>
      <c r="CY304">
        <f t="shared" si="263"/>
        <v>26</v>
      </c>
      <c r="CZ304">
        <f t="shared" si="264"/>
        <v>23</v>
      </c>
    </row>
    <row r="305" spans="1:104" x14ac:dyDescent="0.3">
      <c r="A305">
        <f t="shared" si="212"/>
        <v>20</v>
      </c>
      <c r="B305">
        <v>3.5</v>
      </c>
      <c r="C305" t="s">
        <v>49</v>
      </c>
      <c r="D305" t="s">
        <v>50</v>
      </c>
      <c r="E305" t="s">
        <v>51</v>
      </c>
      <c r="F305" t="s">
        <v>80</v>
      </c>
      <c r="G305" t="s">
        <v>58</v>
      </c>
      <c r="H305" t="s">
        <v>73</v>
      </c>
      <c r="I305">
        <f t="shared" si="213"/>
        <v>2</v>
      </c>
      <c r="J305">
        <f t="shared" si="214"/>
        <v>2</v>
      </c>
      <c r="K305">
        <f t="shared" si="215"/>
        <v>2</v>
      </c>
      <c r="L305">
        <f t="shared" si="216"/>
        <v>2</v>
      </c>
      <c r="M305">
        <f t="shared" si="217"/>
        <v>2</v>
      </c>
      <c r="N305" t="s">
        <v>99</v>
      </c>
      <c r="O305" t="s">
        <v>59</v>
      </c>
      <c r="P305" t="s">
        <v>52</v>
      </c>
      <c r="Q305" t="s">
        <v>53</v>
      </c>
      <c r="R305" t="s">
        <v>73</v>
      </c>
      <c r="S305">
        <f t="shared" si="218"/>
        <v>0</v>
      </c>
      <c r="T305">
        <f t="shared" si="219"/>
        <v>0</v>
      </c>
      <c r="U305">
        <f t="shared" si="220"/>
        <v>1</v>
      </c>
      <c r="V305">
        <f t="shared" si="221"/>
        <v>1</v>
      </c>
      <c r="W305">
        <f t="shared" si="222"/>
        <v>0.5</v>
      </c>
      <c r="X305" t="s">
        <v>72</v>
      </c>
      <c r="Y305" t="s">
        <v>51</v>
      </c>
      <c r="Z305" t="s">
        <v>52</v>
      </c>
      <c r="AA305" t="s">
        <v>68</v>
      </c>
      <c r="AB305" t="s">
        <v>73</v>
      </c>
      <c r="AC305">
        <f t="shared" si="223"/>
        <v>5</v>
      </c>
      <c r="AD305">
        <f t="shared" si="224"/>
        <v>5</v>
      </c>
      <c r="AE305">
        <f t="shared" si="225"/>
        <v>5</v>
      </c>
      <c r="AF305">
        <f t="shared" si="226"/>
        <v>5</v>
      </c>
      <c r="AG305">
        <f t="shared" si="227"/>
        <v>5</v>
      </c>
      <c r="AI305" t="s">
        <v>481</v>
      </c>
      <c r="AJ305" t="s">
        <v>55</v>
      </c>
      <c r="AK305">
        <f t="shared" si="228"/>
        <v>4</v>
      </c>
      <c r="AL305">
        <f t="shared" si="229"/>
        <v>3</v>
      </c>
      <c r="AM305">
        <f t="shared" si="230"/>
        <v>2</v>
      </c>
      <c r="AN305">
        <f t="shared" si="231"/>
        <v>1</v>
      </c>
      <c r="AO305" t="s">
        <v>477</v>
      </c>
      <c r="AP305" t="s">
        <v>54</v>
      </c>
      <c r="AQ305">
        <f t="shared" si="232"/>
        <v>3</v>
      </c>
      <c r="AR305">
        <f t="shared" si="233"/>
        <v>0</v>
      </c>
      <c r="AS305">
        <f t="shared" si="234"/>
        <v>1</v>
      </c>
      <c r="AT305">
        <f t="shared" si="235"/>
        <v>1</v>
      </c>
      <c r="AU305" t="s">
        <v>50</v>
      </c>
      <c r="AV305" t="s">
        <v>54</v>
      </c>
      <c r="AW305">
        <f t="shared" si="236"/>
        <v>3</v>
      </c>
      <c r="AX305">
        <f t="shared" si="237"/>
        <v>0</v>
      </c>
      <c r="AY305">
        <f t="shared" si="238"/>
        <v>1</v>
      </c>
      <c r="AZ305">
        <f t="shared" si="239"/>
        <v>1</v>
      </c>
      <c r="BA305" t="s">
        <v>137</v>
      </c>
      <c r="BB305" t="s">
        <v>80</v>
      </c>
      <c r="BC305" t="s">
        <v>81</v>
      </c>
      <c r="BD305" t="s">
        <v>59</v>
      </c>
      <c r="BE305" t="s">
        <v>54</v>
      </c>
      <c r="BF305">
        <f t="shared" si="240"/>
        <v>0</v>
      </c>
      <c r="BG305">
        <f t="shared" si="241"/>
        <v>0</v>
      </c>
      <c r="BH305" t="b">
        <f t="shared" si="242"/>
        <v>0</v>
      </c>
      <c r="BI305" t="s">
        <v>95</v>
      </c>
      <c r="BJ305" t="s">
        <v>52</v>
      </c>
      <c r="BK305" t="s">
        <v>51</v>
      </c>
      <c r="BL305" t="s">
        <v>68</v>
      </c>
      <c r="BM305" t="s">
        <v>69</v>
      </c>
      <c r="BN305">
        <f t="shared" si="243"/>
        <v>3</v>
      </c>
      <c r="BO305">
        <f t="shared" si="244"/>
        <v>2</v>
      </c>
      <c r="BP305">
        <f t="shared" si="245"/>
        <v>0</v>
      </c>
      <c r="BQ305" t="s">
        <v>482</v>
      </c>
      <c r="BR305" t="s">
        <v>52</v>
      </c>
      <c r="BT305" t="s">
        <v>58</v>
      </c>
      <c r="BU305" t="s">
        <v>197</v>
      </c>
      <c r="BV305">
        <f t="shared" si="246"/>
        <v>0</v>
      </c>
      <c r="BW305">
        <f t="shared" si="247"/>
        <v>0</v>
      </c>
      <c r="BX305" t="b">
        <f t="shared" si="248"/>
        <v>0</v>
      </c>
      <c r="BY305" t="s">
        <v>112</v>
      </c>
      <c r="BZ305" t="s">
        <v>65</v>
      </c>
      <c r="CB305">
        <f t="shared" si="249"/>
        <v>10</v>
      </c>
      <c r="CC305">
        <f t="shared" si="250"/>
        <v>5</v>
      </c>
      <c r="CD305">
        <f t="shared" si="251"/>
        <v>5</v>
      </c>
      <c r="CE305" t="s">
        <v>390</v>
      </c>
      <c r="CF305" t="s">
        <v>65</v>
      </c>
      <c r="CH305">
        <f t="shared" si="252"/>
        <v>10</v>
      </c>
      <c r="CI305">
        <f t="shared" si="253"/>
        <v>5</v>
      </c>
      <c r="CJ305">
        <f t="shared" si="254"/>
        <v>5</v>
      </c>
      <c r="CK305" t="s">
        <v>479</v>
      </c>
      <c r="CL305" t="s">
        <v>65</v>
      </c>
      <c r="CN305">
        <f t="shared" si="255"/>
        <v>10</v>
      </c>
      <c r="CO305">
        <f t="shared" si="256"/>
        <v>5</v>
      </c>
      <c r="CP305">
        <f t="shared" si="257"/>
        <v>5</v>
      </c>
      <c r="CR305">
        <v>6</v>
      </c>
      <c r="CS305" t="s">
        <v>63</v>
      </c>
      <c r="CT305">
        <f t="shared" si="258"/>
        <v>50</v>
      </c>
      <c r="CU305">
        <f t="shared" si="259"/>
        <v>13</v>
      </c>
      <c r="CV305">
        <f t="shared" si="260"/>
        <v>10</v>
      </c>
      <c r="CW305">
        <f t="shared" si="261"/>
        <v>23</v>
      </c>
      <c r="CX305">
        <f t="shared" si="262"/>
        <v>11</v>
      </c>
      <c r="CY305">
        <f t="shared" si="263"/>
        <v>22.5</v>
      </c>
      <c r="CZ305">
        <f t="shared" si="264"/>
        <v>13</v>
      </c>
    </row>
    <row r="306" spans="1:104" x14ac:dyDescent="0.3">
      <c r="A306">
        <f t="shared" si="212"/>
        <v>20</v>
      </c>
      <c r="B306">
        <v>3.6</v>
      </c>
      <c r="C306" t="s">
        <v>49</v>
      </c>
      <c r="D306" t="s">
        <v>483</v>
      </c>
      <c r="E306" t="s">
        <v>51</v>
      </c>
      <c r="F306" t="s">
        <v>57</v>
      </c>
      <c r="G306" t="s">
        <v>81</v>
      </c>
      <c r="H306" t="s">
        <v>73</v>
      </c>
      <c r="I306">
        <f t="shared" si="213"/>
        <v>2</v>
      </c>
      <c r="J306">
        <f t="shared" si="214"/>
        <v>2</v>
      </c>
      <c r="K306">
        <f t="shared" si="215"/>
        <v>2</v>
      </c>
      <c r="L306">
        <f t="shared" si="216"/>
        <v>2</v>
      </c>
      <c r="M306">
        <f t="shared" si="217"/>
        <v>2</v>
      </c>
      <c r="N306" t="s">
        <v>50</v>
      </c>
      <c r="O306" t="s">
        <v>51</v>
      </c>
      <c r="P306" t="s">
        <v>57</v>
      </c>
      <c r="Q306" t="s">
        <v>58</v>
      </c>
      <c r="R306" t="s">
        <v>54</v>
      </c>
      <c r="S306">
        <f t="shared" si="218"/>
        <v>3</v>
      </c>
      <c r="T306">
        <f t="shared" si="219"/>
        <v>0</v>
      </c>
      <c r="U306">
        <f t="shared" si="220"/>
        <v>1</v>
      </c>
      <c r="V306">
        <f t="shared" si="221"/>
        <v>1</v>
      </c>
      <c r="W306">
        <f t="shared" si="222"/>
        <v>1</v>
      </c>
      <c r="AC306">
        <f t="shared" si="223"/>
        <v>0</v>
      </c>
      <c r="AD306">
        <f t="shared" si="224"/>
        <v>0</v>
      </c>
      <c r="AE306">
        <f t="shared" si="225"/>
        <v>0</v>
      </c>
      <c r="AF306">
        <f t="shared" si="226"/>
        <v>0</v>
      </c>
      <c r="AG306">
        <f t="shared" si="227"/>
        <v>0</v>
      </c>
      <c r="AI306" t="s">
        <v>481</v>
      </c>
      <c r="AJ306" t="s">
        <v>55</v>
      </c>
      <c r="AK306">
        <f t="shared" si="228"/>
        <v>4</v>
      </c>
      <c r="AL306">
        <f t="shared" si="229"/>
        <v>3</v>
      </c>
      <c r="AM306">
        <f t="shared" si="230"/>
        <v>2</v>
      </c>
      <c r="AN306">
        <f t="shared" si="231"/>
        <v>1</v>
      </c>
      <c r="AO306" t="s">
        <v>477</v>
      </c>
      <c r="AP306" t="s">
        <v>55</v>
      </c>
      <c r="AQ306">
        <f t="shared" si="232"/>
        <v>4</v>
      </c>
      <c r="AR306">
        <f t="shared" si="233"/>
        <v>3</v>
      </c>
      <c r="AS306">
        <f t="shared" si="234"/>
        <v>2</v>
      </c>
      <c r="AT306">
        <f t="shared" si="235"/>
        <v>2</v>
      </c>
      <c r="AU306" t="s">
        <v>50</v>
      </c>
      <c r="AV306" t="s">
        <v>55</v>
      </c>
      <c r="AW306">
        <f t="shared" si="236"/>
        <v>4</v>
      </c>
      <c r="AX306">
        <f t="shared" si="237"/>
        <v>3</v>
      </c>
      <c r="AY306">
        <f t="shared" si="238"/>
        <v>2</v>
      </c>
      <c r="AZ306">
        <f t="shared" si="239"/>
        <v>2</v>
      </c>
      <c r="BA306" t="s">
        <v>484</v>
      </c>
      <c r="BB306" t="s">
        <v>80</v>
      </c>
      <c r="BC306" t="s">
        <v>68</v>
      </c>
      <c r="BD306" t="s">
        <v>59</v>
      </c>
      <c r="BF306">
        <f t="shared" si="240"/>
        <v>0</v>
      </c>
      <c r="BG306">
        <f t="shared" si="241"/>
        <v>0</v>
      </c>
      <c r="BH306" t="b">
        <f t="shared" si="242"/>
        <v>0</v>
      </c>
      <c r="BI306" t="s">
        <v>95</v>
      </c>
      <c r="BJ306" t="s">
        <v>80</v>
      </c>
      <c r="BK306" t="s">
        <v>59</v>
      </c>
      <c r="BL306" t="s">
        <v>58</v>
      </c>
      <c r="BM306" t="s">
        <v>197</v>
      </c>
      <c r="BN306">
        <f t="shared" si="243"/>
        <v>0</v>
      </c>
      <c r="BO306">
        <f t="shared" si="244"/>
        <v>0</v>
      </c>
      <c r="BP306" t="b">
        <f t="shared" si="245"/>
        <v>0</v>
      </c>
      <c r="BQ306" t="s">
        <v>137</v>
      </c>
      <c r="BR306" t="s">
        <v>52</v>
      </c>
      <c r="BT306" t="s">
        <v>58</v>
      </c>
      <c r="BU306" t="s">
        <v>69</v>
      </c>
      <c r="BV306">
        <f t="shared" si="246"/>
        <v>0</v>
      </c>
      <c r="BW306">
        <f t="shared" si="247"/>
        <v>0</v>
      </c>
      <c r="BX306" t="b">
        <f t="shared" si="248"/>
        <v>0</v>
      </c>
      <c r="BY306" t="s">
        <v>112</v>
      </c>
      <c r="BZ306" t="s">
        <v>65</v>
      </c>
      <c r="CB306">
        <f t="shared" si="249"/>
        <v>10</v>
      </c>
      <c r="CC306">
        <f t="shared" si="250"/>
        <v>5</v>
      </c>
      <c r="CD306">
        <f t="shared" si="251"/>
        <v>5</v>
      </c>
      <c r="CE306" t="s">
        <v>112</v>
      </c>
      <c r="CF306" t="s">
        <v>65</v>
      </c>
      <c r="CH306">
        <f t="shared" si="252"/>
        <v>10</v>
      </c>
      <c r="CI306">
        <f t="shared" si="253"/>
        <v>5</v>
      </c>
      <c r="CJ306">
        <f t="shared" si="254"/>
        <v>5</v>
      </c>
      <c r="CK306">
        <v>7</v>
      </c>
      <c r="CN306">
        <f t="shared" si="255"/>
        <v>5</v>
      </c>
      <c r="CO306">
        <f t="shared" si="256"/>
        <v>5</v>
      </c>
      <c r="CP306">
        <f t="shared" si="257"/>
        <v>5</v>
      </c>
      <c r="CS306" t="s">
        <v>63</v>
      </c>
      <c r="CT306">
        <f t="shared" si="258"/>
        <v>45</v>
      </c>
      <c r="CU306">
        <f t="shared" si="259"/>
        <v>11</v>
      </c>
      <c r="CV306">
        <f t="shared" si="260"/>
        <v>12</v>
      </c>
      <c r="CW306">
        <f t="shared" si="261"/>
        <v>18</v>
      </c>
      <c r="CX306">
        <f t="shared" si="262"/>
        <v>8</v>
      </c>
      <c r="CY306">
        <f t="shared" si="263"/>
        <v>18</v>
      </c>
      <c r="CZ306">
        <f t="shared" si="264"/>
        <v>11</v>
      </c>
    </row>
    <row r="307" spans="1:104" x14ac:dyDescent="0.3">
      <c r="A307">
        <f t="shared" si="212"/>
        <v>25</v>
      </c>
      <c r="B307" t="s">
        <v>50</v>
      </c>
      <c r="C307" t="s">
        <v>49</v>
      </c>
      <c r="D307" t="s">
        <v>50</v>
      </c>
      <c r="E307" t="s">
        <v>59</v>
      </c>
      <c r="F307" t="s">
        <v>80</v>
      </c>
      <c r="G307" t="s">
        <v>81</v>
      </c>
      <c r="H307" t="s">
        <v>73</v>
      </c>
      <c r="I307">
        <f t="shared" si="213"/>
        <v>0</v>
      </c>
      <c r="J307">
        <f t="shared" si="214"/>
        <v>0</v>
      </c>
      <c r="K307">
        <f t="shared" si="215"/>
        <v>5</v>
      </c>
      <c r="L307">
        <f t="shared" si="216"/>
        <v>5</v>
      </c>
      <c r="M307">
        <f t="shared" si="217"/>
        <v>5</v>
      </c>
      <c r="N307" t="s">
        <v>50</v>
      </c>
      <c r="O307" t="s">
        <v>59</v>
      </c>
      <c r="P307" t="s">
        <v>52</v>
      </c>
      <c r="Q307" t="s">
        <v>58</v>
      </c>
      <c r="R307" t="s">
        <v>54</v>
      </c>
      <c r="S307">
        <f t="shared" si="218"/>
        <v>0</v>
      </c>
      <c r="T307">
        <f t="shared" si="219"/>
        <v>0</v>
      </c>
      <c r="U307">
        <f t="shared" si="220"/>
        <v>5</v>
      </c>
      <c r="V307">
        <f t="shared" si="221"/>
        <v>5</v>
      </c>
      <c r="W307">
        <f t="shared" si="222"/>
        <v>5</v>
      </c>
      <c r="AC307">
        <f t="shared" si="223"/>
        <v>0</v>
      </c>
      <c r="AD307">
        <f t="shared" si="224"/>
        <v>0</v>
      </c>
      <c r="AE307">
        <f t="shared" si="225"/>
        <v>0</v>
      </c>
      <c r="AF307">
        <f t="shared" si="226"/>
        <v>0</v>
      </c>
      <c r="AG307">
        <f t="shared" si="227"/>
        <v>0</v>
      </c>
      <c r="AI307" t="s">
        <v>481</v>
      </c>
      <c r="AJ307" t="s">
        <v>55</v>
      </c>
      <c r="AK307">
        <f t="shared" si="228"/>
        <v>4</v>
      </c>
      <c r="AL307">
        <f t="shared" si="229"/>
        <v>3</v>
      </c>
      <c r="AM307">
        <f t="shared" si="230"/>
        <v>2</v>
      </c>
      <c r="AN307">
        <f t="shared" si="231"/>
        <v>1</v>
      </c>
      <c r="AO307" t="s">
        <v>477</v>
      </c>
      <c r="AP307" t="s">
        <v>55</v>
      </c>
      <c r="AQ307">
        <f t="shared" si="232"/>
        <v>4</v>
      </c>
      <c r="AR307">
        <f t="shared" si="233"/>
        <v>3</v>
      </c>
      <c r="AS307">
        <f t="shared" si="234"/>
        <v>2</v>
      </c>
      <c r="AT307">
        <f t="shared" si="235"/>
        <v>2</v>
      </c>
      <c r="AW307">
        <f t="shared" si="236"/>
        <v>0</v>
      </c>
      <c r="AX307">
        <f t="shared" si="237"/>
        <v>0</v>
      </c>
      <c r="AY307">
        <f t="shared" si="238"/>
        <v>0</v>
      </c>
      <c r="AZ307">
        <f t="shared" si="239"/>
        <v>0</v>
      </c>
      <c r="BA307" t="s">
        <v>137</v>
      </c>
      <c r="BB307" t="s">
        <v>80</v>
      </c>
      <c r="BC307" t="s">
        <v>81</v>
      </c>
      <c r="BD307" t="s">
        <v>59</v>
      </c>
      <c r="BE307" t="s">
        <v>69</v>
      </c>
      <c r="BF307">
        <f t="shared" si="240"/>
        <v>0</v>
      </c>
      <c r="BG307">
        <f t="shared" si="241"/>
        <v>0</v>
      </c>
      <c r="BH307" t="b">
        <f t="shared" si="242"/>
        <v>0</v>
      </c>
      <c r="BI307" t="s">
        <v>485</v>
      </c>
      <c r="BJ307" t="s">
        <v>80</v>
      </c>
      <c r="BK307" t="s">
        <v>51</v>
      </c>
      <c r="BL307" t="s">
        <v>68</v>
      </c>
      <c r="BM307" t="s">
        <v>69</v>
      </c>
      <c r="BN307">
        <f t="shared" si="243"/>
        <v>3</v>
      </c>
      <c r="BO307">
        <f t="shared" si="244"/>
        <v>2</v>
      </c>
      <c r="BP307">
        <f t="shared" si="245"/>
        <v>0</v>
      </c>
      <c r="BQ307" t="s">
        <v>95</v>
      </c>
      <c r="BR307" t="s">
        <v>80</v>
      </c>
      <c r="BT307" t="s">
        <v>68</v>
      </c>
      <c r="BU307" t="s">
        <v>69</v>
      </c>
      <c r="BV307">
        <f t="shared" si="246"/>
        <v>0</v>
      </c>
      <c r="BW307">
        <f t="shared" si="247"/>
        <v>0</v>
      </c>
      <c r="BX307" t="b">
        <f t="shared" si="248"/>
        <v>0</v>
      </c>
      <c r="BY307" t="s">
        <v>112</v>
      </c>
      <c r="BZ307" t="s">
        <v>65</v>
      </c>
      <c r="CB307">
        <f t="shared" si="249"/>
        <v>10</v>
      </c>
      <c r="CC307">
        <f t="shared" si="250"/>
        <v>5</v>
      </c>
      <c r="CD307">
        <f t="shared" si="251"/>
        <v>5</v>
      </c>
      <c r="CE307" t="s">
        <v>486</v>
      </c>
      <c r="CF307" t="s">
        <v>65</v>
      </c>
      <c r="CH307">
        <f t="shared" si="252"/>
        <v>10</v>
      </c>
      <c r="CI307">
        <f t="shared" si="253"/>
        <v>5</v>
      </c>
      <c r="CJ307">
        <f t="shared" si="254"/>
        <v>5</v>
      </c>
      <c r="CN307">
        <f t="shared" si="255"/>
        <v>0</v>
      </c>
      <c r="CO307">
        <f t="shared" si="256"/>
        <v>0</v>
      </c>
      <c r="CP307">
        <f t="shared" si="257"/>
        <v>0</v>
      </c>
      <c r="CR307">
        <v>6</v>
      </c>
      <c r="CS307" t="s">
        <v>61</v>
      </c>
      <c r="CT307">
        <f t="shared" si="258"/>
        <v>45</v>
      </c>
      <c r="CU307">
        <f t="shared" si="259"/>
        <v>9</v>
      </c>
      <c r="CV307">
        <f t="shared" si="260"/>
        <v>8</v>
      </c>
      <c r="CW307">
        <f t="shared" si="261"/>
        <v>20</v>
      </c>
      <c r="CX307">
        <f t="shared" si="262"/>
        <v>13</v>
      </c>
      <c r="CY307">
        <f t="shared" si="263"/>
        <v>20</v>
      </c>
      <c r="CZ307">
        <f t="shared" si="264"/>
        <v>6</v>
      </c>
    </row>
    <row r="308" spans="1:104" x14ac:dyDescent="0.3">
      <c r="A308">
        <f t="shared" si="212"/>
        <v>20</v>
      </c>
      <c r="B308">
        <v>3.6</v>
      </c>
      <c r="C308" t="s">
        <v>49</v>
      </c>
      <c r="D308" t="s">
        <v>437</v>
      </c>
      <c r="E308" t="s">
        <v>51</v>
      </c>
      <c r="F308" t="s">
        <v>80</v>
      </c>
      <c r="G308" t="s">
        <v>81</v>
      </c>
      <c r="H308" t="s">
        <v>73</v>
      </c>
      <c r="I308">
        <f t="shared" si="213"/>
        <v>3</v>
      </c>
      <c r="J308">
        <f t="shared" si="214"/>
        <v>3</v>
      </c>
      <c r="K308">
        <f t="shared" si="215"/>
        <v>3</v>
      </c>
      <c r="L308">
        <f t="shared" si="216"/>
        <v>3</v>
      </c>
      <c r="M308">
        <f t="shared" si="217"/>
        <v>3</v>
      </c>
      <c r="N308" t="s">
        <v>72</v>
      </c>
      <c r="O308" t="s">
        <v>51</v>
      </c>
      <c r="P308" t="s">
        <v>80</v>
      </c>
      <c r="Q308" t="s">
        <v>81</v>
      </c>
      <c r="R308" t="s">
        <v>73</v>
      </c>
      <c r="S308">
        <f t="shared" si="218"/>
        <v>3</v>
      </c>
      <c r="T308">
        <f t="shared" si="219"/>
        <v>3</v>
      </c>
      <c r="U308">
        <f t="shared" si="220"/>
        <v>3</v>
      </c>
      <c r="V308">
        <f t="shared" si="221"/>
        <v>3</v>
      </c>
      <c r="W308">
        <f t="shared" si="222"/>
        <v>3</v>
      </c>
      <c r="X308" t="s">
        <v>72</v>
      </c>
      <c r="Y308" t="s">
        <v>51</v>
      </c>
      <c r="Z308" t="s">
        <v>80</v>
      </c>
      <c r="AA308" t="s">
        <v>81</v>
      </c>
      <c r="AB308" t="s">
        <v>73</v>
      </c>
      <c r="AC308">
        <f t="shared" si="223"/>
        <v>3</v>
      </c>
      <c r="AD308">
        <f t="shared" si="224"/>
        <v>3</v>
      </c>
      <c r="AE308">
        <f t="shared" si="225"/>
        <v>3</v>
      </c>
      <c r="AF308">
        <f t="shared" si="226"/>
        <v>3</v>
      </c>
      <c r="AG308">
        <f t="shared" si="227"/>
        <v>3</v>
      </c>
      <c r="AI308" t="s">
        <v>140</v>
      </c>
      <c r="AJ308" t="s">
        <v>55</v>
      </c>
      <c r="AK308">
        <f t="shared" si="228"/>
        <v>4</v>
      </c>
      <c r="AL308">
        <f t="shared" si="229"/>
        <v>3</v>
      </c>
      <c r="AM308">
        <f t="shared" si="230"/>
        <v>2</v>
      </c>
      <c r="AN308">
        <f t="shared" si="231"/>
        <v>1</v>
      </c>
      <c r="AO308" t="s">
        <v>182</v>
      </c>
      <c r="AP308" t="s">
        <v>55</v>
      </c>
      <c r="AQ308">
        <f t="shared" si="232"/>
        <v>4</v>
      </c>
      <c r="AR308">
        <f t="shared" si="233"/>
        <v>3</v>
      </c>
      <c r="AS308">
        <f t="shared" si="234"/>
        <v>2</v>
      </c>
      <c r="AT308">
        <f t="shared" si="235"/>
        <v>2</v>
      </c>
      <c r="AU308" t="s">
        <v>149</v>
      </c>
      <c r="AV308" t="s">
        <v>55</v>
      </c>
      <c r="AW308">
        <f t="shared" si="236"/>
        <v>4</v>
      </c>
      <c r="AX308">
        <f t="shared" si="237"/>
        <v>3</v>
      </c>
      <c r="AY308">
        <f t="shared" si="238"/>
        <v>2</v>
      </c>
      <c r="AZ308">
        <f t="shared" si="239"/>
        <v>2</v>
      </c>
      <c r="BA308" t="s">
        <v>70</v>
      </c>
      <c r="BB308" t="s">
        <v>80</v>
      </c>
      <c r="BC308" t="s">
        <v>81</v>
      </c>
      <c r="BD308" t="s">
        <v>51</v>
      </c>
      <c r="BE308" t="s">
        <v>69</v>
      </c>
      <c r="BF308">
        <f t="shared" si="240"/>
        <v>2</v>
      </c>
      <c r="BG308">
        <f t="shared" si="241"/>
        <v>2</v>
      </c>
      <c r="BH308">
        <f t="shared" si="242"/>
        <v>0</v>
      </c>
      <c r="BI308" t="s">
        <v>183</v>
      </c>
      <c r="BJ308" t="s">
        <v>80</v>
      </c>
      <c r="BK308" t="s">
        <v>51</v>
      </c>
      <c r="BL308" t="s">
        <v>81</v>
      </c>
      <c r="BM308" t="s">
        <v>197</v>
      </c>
      <c r="BN308">
        <f t="shared" si="243"/>
        <v>1</v>
      </c>
      <c r="BO308">
        <f t="shared" si="244"/>
        <v>3</v>
      </c>
      <c r="BP308">
        <f t="shared" si="245"/>
        <v>0</v>
      </c>
      <c r="BQ308" t="s">
        <v>166</v>
      </c>
      <c r="BR308" t="s">
        <v>80</v>
      </c>
      <c r="BT308" t="s">
        <v>81</v>
      </c>
      <c r="BU308" t="s">
        <v>197</v>
      </c>
      <c r="BV308">
        <f t="shared" si="246"/>
        <v>0</v>
      </c>
      <c r="BW308">
        <f t="shared" si="247"/>
        <v>0</v>
      </c>
      <c r="BX308" t="b">
        <f t="shared" si="248"/>
        <v>0</v>
      </c>
      <c r="BY308" t="s">
        <v>120</v>
      </c>
      <c r="BZ308" t="s">
        <v>65</v>
      </c>
      <c r="CB308">
        <f t="shared" si="249"/>
        <v>10</v>
      </c>
      <c r="CC308">
        <f t="shared" si="250"/>
        <v>5</v>
      </c>
      <c r="CD308">
        <f t="shared" si="251"/>
        <v>5</v>
      </c>
      <c r="CE308" t="s">
        <v>202</v>
      </c>
      <c r="CF308" t="s">
        <v>65</v>
      </c>
      <c r="CH308">
        <f t="shared" si="252"/>
        <v>10</v>
      </c>
      <c r="CI308">
        <f t="shared" si="253"/>
        <v>5</v>
      </c>
      <c r="CJ308">
        <f t="shared" si="254"/>
        <v>5</v>
      </c>
      <c r="CK308" t="s">
        <v>75</v>
      </c>
      <c r="CL308" t="s">
        <v>60</v>
      </c>
      <c r="CN308">
        <f t="shared" si="255"/>
        <v>5</v>
      </c>
      <c r="CO308">
        <f t="shared" si="256"/>
        <v>5</v>
      </c>
      <c r="CP308">
        <f t="shared" si="257"/>
        <v>5</v>
      </c>
      <c r="CR308">
        <v>5</v>
      </c>
      <c r="CS308" t="s">
        <v>63</v>
      </c>
      <c r="CT308">
        <f t="shared" si="258"/>
        <v>45</v>
      </c>
      <c r="CU308">
        <f t="shared" si="259"/>
        <v>21</v>
      </c>
      <c r="CV308">
        <f t="shared" si="260"/>
        <v>12</v>
      </c>
      <c r="CW308">
        <f t="shared" si="261"/>
        <v>24</v>
      </c>
      <c r="CX308">
        <f t="shared" si="262"/>
        <v>14</v>
      </c>
      <c r="CY308">
        <f t="shared" si="263"/>
        <v>24</v>
      </c>
      <c r="CZ308">
        <f t="shared" si="264"/>
        <v>20</v>
      </c>
    </row>
    <row r="309" spans="1:104" x14ac:dyDescent="0.3">
      <c r="A309">
        <f t="shared" si="212"/>
        <v>25</v>
      </c>
      <c r="B309">
        <v>3.7</v>
      </c>
      <c r="C309" t="s">
        <v>49</v>
      </c>
      <c r="D309" t="s">
        <v>50</v>
      </c>
      <c r="E309" t="s">
        <v>51</v>
      </c>
      <c r="F309" t="s">
        <v>52</v>
      </c>
      <c r="G309" t="s">
        <v>58</v>
      </c>
      <c r="H309" t="s">
        <v>54</v>
      </c>
      <c r="I309">
        <f t="shared" si="213"/>
        <v>4</v>
      </c>
      <c r="J309">
        <f t="shared" si="214"/>
        <v>0</v>
      </c>
      <c r="K309">
        <f t="shared" si="215"/>
        <v>3</v>
      </c>
      <c r="L309">
        <f t="shared" si="216"/>
        <v>4</v>
      </c>
      <c r="M309">
        <f t="shared" si="217"/>
        <v>4</v>
      </c>
      <c r="N309" t="s">
        <v>99</v>
      </c>
      <c r="O309" t="s">
        <v>59</v>
      </c>
      <c r="P309" t="s">
        <v>80</v>
      </c>
      <c r="Q309" t="s">
        <v>58</v>
      </c>
      <c r="S309">
        <f t="shared" si="218"/>
        <v>0</v>
      </c>
      <c r="T309">
        <f t="shared" si="219"/>
        <v>0</v>
      </c>
      <c r="U309">
        <f t="shared" si="220"/>
        <v>5</v>
      </c>
      <c r="V309">
        <f t="shared" si="221"/>
        <v>3</v>
      </c>
      <c r="W309">
        <f t="shared" si="222"/>
        <v>2</v>
      </c>
      <c r="AC309">
        <f t="shared" si="223"/>
        <v>0</v>
      </c>
      <c r="AD309">
        <f t="shared" si="224"/>
        <v>0</v>
      </c>
      <c r="AE309">
        <f t="shared" si="225"/>
        <v>0</v>
      </c>
      <c r="AF309">
        <f t="shared" si="226"/>
        <v>0</v>
      </c>
      <c r="AG309">
        <f t="shared" si="227"/>
        <v>0</v>
      </c>
      <c r="AI309" t="s">
        <v>477</v>
      </c>
      <c r="AJ309" t="s">
        <v>93</v>
      </c>
      <c r="AK309">
        <f t="shared" si="228"/>
        <v>5</v>
      </c>
      <c r="AL309">
        <f t="shared" si="229"/>
        <v>5</v>
      </c>
      <c r="AM309">
        <f t="shared" si="230"/>
        <v>3</v>
      </c>
      <c r="AN309">
        <f t="shared" si="231"/>
        <v>2</v>
      </c>
      <c r="AO309" t="s">
        <v>481</v>
      </c>
      <c r="AP309" t="s">
        <v>55</v>
      </c>
      <c r="AQ309">
        <f t="shared" si="232"/>
        <v>4</v>
      </c>
      <c r="AR309">
        <f t="shared" si="233"/>
        <v>3</v>
      </c>
      <c r="AS309">
        <f t="shared" si="234"/>
        <v>2</v>
      </c>
      <c r="AT309">
        <f t="shared" si="235"/>
        <v>2</v>
      </c>
      <c r="AW309">
        <f t="shared" si="236"/>
        <v>0</v>
      </c>
      <c r="AX309">
        <f t="shared" si="237"/>
        <v>0</v>
      </c>
      <c r="AY309">
        <f t="shared" si="238"/>
        <v>0</v>
      </c>
      <c r="AZ309">
        <f t="shared" si="239"/>
        <v>0</v>
      </c>
      <c r="BA309" t="s">
        <v>137</v>
      </c>
      <c r="BB309" t="s">
        <v>52</v>
      </c>
      <c r="BC309" t="s">
        <v>81</v>
      </c>
      <c r="BD309" t="s">
        <v>59</v>
      </c>
      <c r="BE309" t="s">
        <v>197</v>
      </c>
      <c r="BF309">
        <f t="shared" si="240"/>
        <v>0</v>
      </c>
      <c r="BG309">
        <f t="shared" si="241"/>
        <v>0</v>
      </c>
      <c r="BH309" t="b">
        <f t="shared" si="242"/>
        <v>0</v>
      </c>
      <c r="BI309" t="s">
        <v>95</v>
      </c>
      <c r="BJ309" t="s">
        <v>80</v>
      </c>
      <c r="BK309" t="s">
        <v>59</v>
      </c>
      <c r="BL309" t="s">
        <v>81</v>
      </c>
      <c r="BM309" t="s">
        <v>197</v>
      </c>
      <c r="BN309">
        <f t="shared" si="243"/>
        <v>0</v>
      </c>
      <c r="BO309">
        <f t="shared" si="244"/>
        <v>0</v>
      </c>
      <c r="BP309" t="b">
        <f t="shared" si="245"/>
        <v>0</v>
      </c>
      <c r="BV309">
        <f t="shared" si="246"/>
        <v>0</v>
      </c>
      <c r="BW309">
        <f t="shared" si="247"/>
        <v>0</v>
      </c>
      <c r="BX309">
        <f t="shared" si="248"/>
        <v>0</v>
      </c>
      <c r="BY309" t="s">
        <v>120</v>
      </c>
      <c r="BZ309" t="s">
        <v>65</v>
      </c>
      <c r="CB309">
        <f t="shared" si="249"/>
        <v>10</v>
      </c>
      <c r="CC309">
        <f t="shared" si="250"/>
        <v>5</v>
      </c>
      <c r="CD309">
        <f t="shared" si="251"/>
        <v>5</v>
      </c>
      <c r="CE309" t="s">
        <v>202</v>
      </c>
      <c r="CF309" t="s">
        <v>65</v>
      </c>
      <c r="CH309">
        <f t="shared" si="252"/>
        <v>10</v>
      </c>
      <c r="CI309">
        <f t="shared" si="253"/>
        <v>5</v>
      </c>
      <c r="CJ309">
        <f t="shared" si="254"/>
        <v>5</v>
      </c>
      <c r="CN309">
        <f t="shared" si="255"/>
        <v>0</v>
      </c>
      <c r="CO309">
        <f t="shared" si="256"/>
        <v>0</v>
      </c>
      <c r="CP309">
        <f t="shared" si="257"/>
        <v>0</v>
      </c>
      <c r="CR309">
        <v>6</v>
      </c>
      <c r="CS309" t="s">
        <v>63</v>
      </c>
      <c r="CT309">
        <f t="shared" si="258"/>
        <v>45</v>
      </c>
      <c r="CU309">
        <f t="shared" si="259"/>
        <v>8</v>
      </c>
      <c r="CV309">
        <f t="shared" si="260"/>
        <v>9</v>
      </c>
      <c r="CW309">
        <f t="shared" si="261"/>
        <v>19</v>
      </c>
      <c r="CX309">
        <f t="shared" si="262"/>
        <v>11</v>
      </c>
      <c r="CY309">
        <f t="shared" si="263"/>
        <v>15</v>
      </c>
      <c r="CZ309">
        <f t="shared" si="264"/>
        <v>9</v>
      </c>
    </row>
    <row r="310" spans="1:104" x14ac:dyDescent="0.3">
      <c r="A310">
        <f t="shared" si="212"/>
        <v>25</v>
      </c>
      <c r="B310">
        <v>3.8</v>
      </c>
      <c r="C310" t="s">
        <v>49</v>
      </c>
      <c r="D310" t="s">
        <v>72</v>
      </c>
      <c r="E310" t="s">
        <v>51</v>
      </c>
      <c r="F310" t="s">
        <v>80</v>
      </c>
      <c r="G310" t="s">
        <v>81</v>
      </c>
      <c r="H310" t="s">
        <v>73</v>
      </c>
      <c r="I310">
        <f t="shared" si="213"/>
        <v>3</v>
      </c>
      <c r="J310">
        <f t="shared" si="214"/>
        <v>3</v>
      </c>
      <c r="K310">
        <f t="shared" si="215"/>
        <v>3</v>
      </c>
      <c r="L310">
        <f t="shared" si="216"/>
        <v>3</v>
      </c>
      <c r="M310">
        <f t="shared" si="217"/>
        <v>3</v>
      </c>
      <c r="N310" t="s">
        <v>160</v>
      </c>
      <c r="O310" t="s">
        <v>51</v>
      </c>
      <c r="P310" t="s">
        <v>57</v>
      </c>
      <c r="Q310" t="s">
        <v>68</v>
      </c>
      <c r="R310" t="s">
        <v>73</v>
      </c>
      <c r="S310">
        <f t="shared" si="218"/>
        <v>3</v>
      </c>
      <c r="T310">
        <f t="shared" si="219"/>
        <v>3</v>
      </c>
      <c r="U310">
        <f t="shared" si="220"/>
        <v>3</v>
      </c>
      <c r="V310">
        <f t="shared" si="221"/>
        <v>3</v>
      </c>
      <c r="W310">
        <f t="shared" si="222"/>
        <v>3</v>
      </c>
      <c r="X310" t="s">
        <v>173</v>
      </c>
      <c r="Y310" t="s">
        <v>51</v>
      </c>
      <c r="Z310" t="s">
        <v>80</v>
      </c>
      <c r="AA310" t="s">
        <v>81</v>
      </c>
      <c r="AB310" t="s">
        <v>73</v>
      </c>
      <c r="AC310">
        <f t="shared" si="223"/>
        <v>3</v>
      </c>
      <c r="AD310">
        <f t="shared" si="224"/>
        <v>3</v>
      </c>
      <c r="AE310">
        <f t="shared" si="225"/>
        <v>3</v>
      </c>
      <c r="AF310">
        <f t="shared" si="226"/>
        <v>3</v>
      </c>
      <c r="AG310">
        <f t="shared" si="227"/>
        <v>3</v>
      </c>
      <c r="AI310" t="s">
        <v>149</v>
      </c>
      <c r="AJ310" t="s">
        <v>93</v>
      </c>
      <c r="AK310">
        <f t="shared" si="228"/>
        <v>5</v>
      </c>
      <c r="AL310">
        <f t="shared" si="229"/>
        <v>5</v>
      </c>
      <c r="AM310">
        <f t="shared" si="230"/>
        <v>3</v>
      </c>
      <c r="AN310">
        <f t="shared" si="231"/>
        <v>2</v>
      </c>
      <c r="AO310" t="s">
        <v>140</v>
      </c>
      <c r="AP310" t="s">
        <v>55</v>
      </c>
      <c r="AQ310">
        <f t="shared" si="232"/>
        <v>4</v>
      </c>
      <c r="AR310">
        <f t="shared" si="233"/>
        <v>3</v>
      </c>
      <c r="AS310">
        <f t="shared" si="234"/>
        <v>2</v>
      </c>
      <c r="AT310">
        <f t="shared" si="235"/>
        <v>2</v>
      </c>
      <c r="AU310" t="s">
        <v>164</v>
      </c>
      <c r="AV310" t="s">
        <v>55</v>
      </c>
      <c r="AW310">
        <f t="shared" si="236"/>
        <v>4</v>
      </c>
      <c r="AX310">
        <f t="shared" si="237"/>
        <v>3</v>
      </c>
      <c r="AY310">
        <f t="shared" si="238"/>
        <v>2</v>
      </c>
      <c r="AZ310">
        <f t="shared" si="239"/>
        <v>2</v>
      </c>
      <c r="BA310" t="s">
        <v>67</v>
      </c>
      <c r="BB310" t="s">
        <v>80</v>
      </c>
      <c r="BC310" t="s">
        <v>58</v>
      </c>
      <c r="BD310" t="s">
        <v>51</v>
      </c>
      <c r="BE310" t="s">
        <v>197</v>
      </c>
      <c r="BF310">
        <f t="shared" si="240"/>
        <v>2</v>
      </c>
      <c r="BG310">
        <f t="shared" si="241"/>
        <v>1</v>
      </c>
      <c r="BH310">
        <f t="shared" si="242"/>
        <v>0</v>
      </c>
      <c r="BI310" t="s">
        <v>183</v>
      </c>
      <c r="BJ310" t="s">
        <v>80</v>
      </c>
      <c r="BK310" t="s">
        <v>51</v>
      </c>
      <c r="BL310" t="s">
        <v>81</v>
      </c>
      <c r="BM310" t="s">
        <v>197</v>
      </c>
      <c r="BN310">
        <f t="shared" si="243"/>
        <v>1</v>
      </c>
      <c r="BO310">
        <f t="shared" si="244"/>
        <v>3</v>
      </c>
      <c r="BP310">
        <f t="shared" si="245"/>
        <v>0</v>
      </c>
      <c r="BQ310" t="s">
        <v>166</v>
      </c>
      <c r="BR310" t="s">
        <v>80</v>
      </c>
      <c r="BT310" t="s">
        <v>58</v>
      </c>
      <c r="BU310" t="s">
        <v>197</v>
      </c>
      <c r="BV310">
        <f t="shared" si="246"/>
        <v>0</v>
      </c>
      <c r="BW310">
        <f t="shared" si="247"/>
        <v>0</v>
      </c>
      <c r="BX310" t="b">
        <f t="shared" si="248"/>
        <v>0</v>
      </c>
      <c r="BY310" t="s">
        <v>120</v>
      </c>
      <c r="BZ310" t="s">
        <v>65</v>
      </c>
      <c r="CB310">
        <f t="shared" si="249"/>
        <v>10</v>
      </c>
      <c r="CC310">
        <f t="shared" si="250"/>
        <v>5</v>
      </c>
      <c r="CD310">
        <f t="shared" si="251"/>
        <v>5</v>
      </c>
      <c r="CE310" t="s">
        <v>75</v>
      </c>
      <c r="CF310" t="s">
        <v>65</v>
      </c>
      <c r="CH310">
        <f t="shared" si="252"/>
        <v>10</v>
      </c>
      <c r="CI310">
        <f t="shared" si="253"/>
        <v>5</v>
      </c>
      <c r="CJ310">
        <f t="shared" si="254"/>
        <v>5</v>
      </c>
      <c r="CK310" t="s">
        <v>390</v>
      </c>
      <c r="CL310" t="s">
        <v>65</v>
      </c>
      <c r="CN310">
        <f t="shared" si="255"/>
        <v>10</v>
      </c>
      <c r="CO310">
        <f t="shared" si="256"/>
        <v>5</v>
      </c>
      <c r="CP310">
        <f t="shared" si="257"/>
        <v>5</v>
      </c>
      <c r="CR310">
        <v>5</v>
      </c>
      <c r="CS310" t="s">
        <v>63</v>
      </c>
      <c r="CT310">
        <f t="shared" si="258"/>
        <v>55</v>
      </c>
      <c r="CU310">
        <f t="shared" si="259"/>
        <v>22</v>
      </c>
      <c r="CV310">
        <f t="shared" si="260"/>
        <v>13</v>
      </c>
      <c r="CW310">
        <f t="shared" si="261"/>
        <v>24</v>
      </c>
      <c r="CX310">
        <f t="shared" si="262"/>
        <v>15</v>
      </c>
      <c r="CY310">
        <f t="shared" si="263"/>
        <v>24</v>
      </c>
      <c r="CZ310">
        <f t="shared" si="264"/>
        <v>21</v>
      </c>
    </row>
    <row r="311" spans="1:104" x14ac:dyDescent="0.3">
      <c r="A311">
        <f t="shared" si="212"/>
        <v>25</v>
      </c>
      <c r="B311">
        <v>3.7</v>
      </c>
      <c r="C311" t="s">
        <v>49</v>
      </c>
      <c r="D311" t="s">
        <v>50</v>
      </c>
      <c r="E311" t="s">
        <v>51</v>
      </c>
      <c r="F311" t="s">
        <v>57</v>
      </c>
      <c r="G311" t="s">
        <v>81</v>
      </c>
      <c r="H311" t="s">
        <v>73</v>
      </c>
      <c r="I311">
        <f t="shared" si="213"/>
        <v>2</v>
      </c>
      <c r="J311">
        <f t="shared" si="214"/>
        <v>2</v>
      </c>
      <c r="K311">
        <f t="shared" si="215"/>
        <v>2</v>
      </c>
      <c r="L311">
        <f t="shared" si="216"/>
        <v>2</v>
      </c>
      <c r="M311">
        <f t="shared" si="217"/>
        <v>2</v>
      </c>
      <c r="N311" t="s">
        <v>99</v>
      </c>
      <c r="O311" t="s">
        <v>51</v>
      </c>
      <c r="P311" t="s">
        <v>80</v>
      </c>
      <c r="Q311" t="s">
        <v>81</v>
      </c>
      <c r="R311" t="s">
        <v>73</v>
      </c>
      <c r="S311">
        <f t="shared" si="218"/>
        <v>3</v>
      </c>
      <c r="T311">
        <f t="shared" si="219"/>
        <v>3</v>
      </c>
      <c r="U311">
        <f t="shared" si="220"/>
        <v>3</v>
      </c>
      <c r="V311">
        <f t="shared" si="221"/>
        <v>3</v>
      </c>
      <c r="W311">
        <f t="shared" si="222"/>
        <v>3</v>
      </c>
      <c r="AC311">
        <f t="shared" si="223"/>
        <v>0</v>
      </c>
      <c r="AD311">
        <f t="shared" si="224"/>
        <v>0</v>
      </c>
      <c r="AE311">
        <f t="shared" si="225"/>
        <v>0</v>
      </c>
      <c r="AF311">
        <f t="shared" si="226"/>
        <v>0</v>
      </c>
      <c r="AG311">
        <f t="shared" si="227"/>
        <v>0</v>
      </c>
      <c r="AI311" t="s">
        <v>477</v>
      </c>
      <c r="AJ311" t="s">
        <v>55</v>
      </c>
      <c r="AK311">
        <f t="shared" si="228"/>
        <v>4</v>
      </c>
      <c r="AL311">
        <f t="shared" si="229"/>
        <v>3</v>
      </c>
      <c r="AM311">
        <f t="shared" si="230"/>
        <v>2</v>
      </c>
      <c r="AN311">
        <f t="shared" si="231"/>
        <v>1</v>
      </c>
      <c r="AO311" t="s">
        <v>481</v>
      </c>
      <c r="AP311" t="s">
        <v>55</v>
      </c>
      <c r="AQ311">
        <f t="shared" si="232"/>
        <v>4</v>
      </c>
      <c r="AR311">
        <f t="shared" si="233"/>
        <v>3</v>
      </c>
      <c r="AS311">
        <f t="shared" si="234"/>
        <v>2</v>
      </c>
      <c r="AT311">
        <f t="shared" si="235"/>
        <v>2</v>
      </c>
      <c r="AW311">
        <f t="shared" si="236"/>
        <v>0</v>
      </c>
      <c r="AX311">
        <f t="shared" si="237"/>
        <v>0</v>
      </c>
      <c r="AY311">
        <f t="shared" si="238"/>
        <v>0</v>
      </c>
      <c r="AZ311">
        <f t="shared" si="239"/>
        <v>0</v>
      </c>
      <c r="BA311" t="s">
        <v>137</v>
      </c>
      <c r="BB311" t="s">
        <v>80</v>
      </c>
      <c r="BC311" t="s">
        <v>81</v>
      </c>
      <c r="BD311" t="s">
        <v>59</v>
      </c>
      <c r="BE311" t="s">
        <v>54</v>
      </c>
      <c r="BF311">
        <f t="shared" si="240"/>
        <v>0</v>
      </c>
      <c r="BG311">
        <f t="shared" si="241"/>
        <v>0</v>
      </c>
      <c r="BH311" t="b">
        <f t="shared" si="242"/>
        <v>0</v>
      </c>
      <c r="BI311" t="s">
        <v>95</v>
      </c>
      <c r="BJ311" t="s">
        <v>80</v>
      </c>
      <c r="BK311" t="s">
        <v>59</v>
      </c>
      <c r="BL311" t="s">
        <v>58</v>
      </c>
      <c r="BM311" t="s">
        <v>197</v>
      </c>
      <c r="BN311">
        <f t="shared" si="243"/>
        <v>0</v>
      </c>
      <c r="BO311">
        <f t="shared" si="244"/>
        <v>0</v>
      </c>
      <c r="BP311" t="b">
        <f t="shared" si="245"/>
        <v>0</v>
      </c>
      <c r="BV311">
        <f t="shared" si="246"/>
        <v>0</v>
      </c>
      <c r="BW311">
        <f t="shared" si="247"/>
        <v>0</v>
      </c>
      <c r="BX311">
        <f t="shared" si="248"/>
        <v>0</v>
      </c>
      <c r="BY311" t="s">
        <v>120</v>
      </c>
      <c r="BZ311" t="s">
        <v>65</v>
      </c>
      <c r="CB311">
        <f t="shared" si="249"/>
        <v>10</v>
      </c>
      <c r="CC311">
        <f t="shared" si="250"/>
        <v>5</v>
      </c>
      <c r="CD311">
        <f t="shared" si="251"/>
        <v>5</v>
      </c>
      <c r="CE311" t="s">
        <v>202</v>
      </c>
      <c r="CF311" t="s">
        <v>60</v>
      </c>
      <c r="CH311">
        <f t="shared" si="252"/>
        <v>5</v>
      </c>
      <c r="CI311">
        <f t="shared" si="253"/>
        <v>5</v>
      </c>
      <c r="CJ311">
        <f t="shared" si="254"/>
        <v>5</v>
      </c>
      <c r="CN311">
        <f t="shared" si="255"/>
        <v>0</v>
      </c>
      <c r="CO311">
        <f t="shared" si="256"/>
        <v>0</v>
      </c>
      <c r="CP311">
        <f t="shared" si="257"/>
        <v>0</v>
      </c>
      <c r="CS311" t="s">
        <v>63</v>
      </c>
      <c r="CT311">
        <f t="shared" si="258"/>
        <v>40</v>
      </c>
      <c r="CU311">
        <f t="shared" si="259"/>
        <v>11</v>
      </c>
      <c r="CV311">
        <f t="shared" si="260"/>
        <v>8</v>
      </c>
      <c r="CW311">
        <f t="shared" si="261"/>
        <v>15</v>
      </c>
      <c r="CX311">
        <f t="shared" si="262"/>
        <v>8</v>
      </c>
      <c r="CY311">
        <f t="shared" si="263"/>
        <v>15</v>
      </c>
      <c r="CZ311">
        <f t="shared" si="264"/>
        <v>9</v>
      </c>
    </row>
    <row r="312" spans="1:104" x14ac:dyDescent="0.3">
      <c r="A312">
        <f t="shared" si="212"/>
        <v>20</v>
      </c>
      <c r="B312">
        <v>3.64</v>
      </c>
      <c r="C312" t="s">
        <v>49</v>
      </c>
      <c r="D312" t="s">
        <v>300</v>
      </c>
      <c r="E312" t="s">
        <v>51</v>
      </c>
      <c r="F312" t="s">
        <v>57</v>
      </c>
      <c r="G312" t="s">
        <v>68</v>
      </c>
      <c r="H312" t="s">
        <v>73</v>
      </c>
      <c r="I312">
        <f t="shared" si="213"/>
        <v>3</v>
      </c>
      <c r="J312">
        <f t="shared" si="214"/>
        <v>3</v>
      </c>
      <c r="K312">
        <f t="shared" si="215"/>
        <v>3</v>
      </c>
      <c r="L312">
        <f t="shared" si="216"/>
        <v>3</v>
      </c>
      <c r="M312">
        <f t="shared" si="217"/>
        <v>3</v>
      </c>
      <c r="N312" t="s">
        <v>202</v>
      </c>
      <c r="O312" t="s">
        <v>51</v>
      </c>
      <c r="P312" t="s">
        <v>80</v>
      </c>
      <c r="Q312" t="s">
        <v>81</v>
      </c>
      <c r="R312" t="s">
        <v>73</v>
      </c>
      <c r="S312">
        <f t="shared" si="218"/>
        <v>3</v>
      </c>
      <c r="T312">
        <f t="shared" si="219"/>
        <v>3</v>
      </c>
      <c r="U312">
        <f t="shared" si="220"/>
        <v>3</v>
      </c>
      <c r="V312">
        <f t="shared" si="221"/>
        <v>3</v>
      </c>
      <c r="W312">
        <f t="shared" si="222"/>
        <v>3</v>
      </c>
      <c r="AC312">
        <f t="shared" si="223"/>
        <v>0</v>
      </c>
      <c r="AD312">
        <f t="shared" si="224"/>
        <v>0</v>
      </c>
      <c r="AE312">
        <f t="shared" si="225"/>
        <v>0</v>
      </c>
      <c r="AF312">
        <f t="shared" si="226"/>
        <v>0</v>
      </c>
      <c r="AG312">
        <f t="shared" si="227"/>
        <v>0</v>
      </c>
      <c r="AI312" t="s">
        <v>140</v>
      </c>
      <c r="AJ312" t="s">
        <v>93</v>
      </c>
      <c r="AK312">
        <f t="shared" si="228"/>
        <v>5</v>
      </c>
      <c r="AL312">
        <f t="shared" si="229"/>
        <v>5</v>
      </c>
      <c r="AM312">
        <f t="shared" si="230"/>
        <v>3</v>
      </c>
      <c r="AN312">
        <f t="shared" si="231"/>
        <v>2</v>
      </c>
      <c r="AO312" t="s">
        <v>477</v>
      </c>
      <c r="AP312" t="s">
        <v>55</v>
      </c>
      <c r="AQ312">
        <f t="shared" si="232"/>
        <v>4</v>
      </c>
      <c r="AR312">
        <f t="shared" si="233"/>
        <v>3</v>
      </c>
      <c r="AS312">
        <f t="shared" si="234"/>
        <v>2</v>
      </c>
      <c r="AT312">
        <f t="shared" si="235"/>
        <v>2</v>
      </c>
      <c r="AU312" t="s">
        <v>149</v>
      </c>
      <c r="AV312" t="s">
        <v>55</v>
      </c>
      <c r="AW312">
        <f t="shared" si="236"/>
        <v>4</v>
      </c>
      <c r="AX312">
        <f t="shared" si="237"/>
        <v>3</v>
      </c>
      <c r="AY312">
        <f t="shared" si="238"/>
        <v>2</v>
      </c>
      <c r="AZ312">
        <f t="shared" si="239"/>
        <v>2</v>
      </c>
      <c r="BA312" t="s">
        <v>67</v>
      </c>
      <c r="BB312" t="s">
        <v>80</v>
      </c>
      <c r="BC312" t="s">
        <v>81</v>
      </c>
      <c r="BD312" t="s">
        <v>51</v>
      </c>
      <c r="BE312" t="s">
        <v>69</v>
      </c>
      <c r="BF312">
        <f t="shared" si="240"/>
        <v>2</v>
      </c>
      <c r="BG312">
        <f t="shared" si="241"/>
        <v>2</v>
      </c>
      <c r="BH312">
        <f t="shared" si="242"/>
        <v>0</v>
      </c>
      <c r="BI312" t="s">
        <v>183</v>
      </c>
      <c r="BJ312" t="s">
        <v>80</v>
      </c>
      <c r="BK312" t="s">
        <v>51</v>
      </c>
      <c r="BL312" t="s">
        <v>81</v>
      </c>
      <c r="BM312" t="s">
        <v>197</v>
      </c>
      <c r="BN312">
        <f t="shared" si="243"/>
        <v>1</v>
      </c>
      <c r="BO312">
        <f t="shared" si="244"/>
        <v>3</v>
      </c>
      <c r="BP312">
        <f t="shared" si="245"/>
        <v>0</v>
      </c>
      <c r="BV312">
        <f t="shared" si="246"/>
        <v>0</v>
      </c>
      <c r="BW312">
        <f t="shared" si="247"/>
        <v>0</v>
      </c>
      <c r="BX312">
        <f t="shared" si="248"/>
        <v>0</v>
      </c>
      <c r="BY312" t="s">
        <v>120</v>
      </c>
      <c r="BZ312" t="s">
        <v>65</v>
      </c>
      <c r="CB312">
        <f t="shared" si="249"/>
        <v>10</v>
      </c>
      <c r="CC312">
        <f t="shared" si="250"/>
        <v>5</v>
      </c>
      <c r="CD312">
        <f t="shared" si="251"/>
        <v>5</v>
      </c>
      <c r="CE312" t="s">
        <v>202</v>
      </c>
      <c r="CF312" t="s">
        <v>129</v>
      </c>
      <c r="CH312">
        <f t="shared" si="252"/>
        <v>10</v>
      </c>
      <c r="CI312">
        <f t="shared" si="253"/>
        <v>10</v>
      </c>
      <c r="CJ312">
        <f t="shared" si="254"/>
        <v>5</v>
      </c>
      <c r="CK312" t="s">
        <v>112</v>
      </c>
      <c r="CL312" t="s">
        <v>65</v>
      </c>
      <c r="CN312">
        <f t="shared" si="255"/>
        <v>10</v>
      </c>
      <c r="CO312">
        <f t="shared" si="256"/>
        <v>5</v>
      </c>
      <c r="CP312">
        <f t="shared" si="257"/>
        <v>5</v>
      </c>
      <c r="CR312">
        <v>7</v>
      </c>
      <c r="CS312" t="s">
        <v>63</v>
      </c>
      <c r="CT312">
        <f t="shared" si="258"/>
        <v>50</v>
      </c>
      <c r="CU312">
        <f t="shared" si="259"/>
        <v>20</v>
      </c>
      <c r="CV312">
        <f t="shared" si="260"/>
        <v>13</v>
      </c>
      <c r="CW312">
        <f t="shared" si="261"/>
        <v>26</v>
      </c>
      <c r="CX312">
        <f t="shared" si="262"/>
        <v>12</v>
      </c>
      <c r="CY312">
        <f t="shared" si="263"/>
        <v>21</v>
      </c>
      <c r="CZ312">
        <f t="shared" si="264"/>
        <v>18</v>
      </c>
    </row>
    <row r="313" spans="1:104" x14ac:dyDescent="0.3">
      <c r="A313">
        <f t="shared" si="212"/>
        <v>25</v>
      </c>
      <c r="B313">
        <v>3.7</v>
      </c>
      <c r="C313" t="s">
        <v>49</v>
      </c>
      <c r="D313" t="s">
        <v>72</v>
      </c>
      <c r="E313" t="s">
        <v>51</v>
      </c>
      <c r="F313" t="s">
        <v>80</v>
      </c>
      <c r="G313" t="s">
        <v>81</v>
      </c>
      <c r="H313" t="s">
        <v>73</v>
      </c>
      <c r="I313">
        <f t="shared" si="213"/>
        <v>3</v>
      </c>
      <c r="J313">
        <f t="shared" si="214"/>
        <v>3</v>
      </c>
      <c r="K313">
        <f t="shared" si="215"/>
        <v>3</v>
      </c>
      <c r="L313">
        <f t="shared" si="216"/>
        <v>3</v>
      </c>
      <c r="M313">
        <f t="shared" si="217"/>
        <v>3</v>
      </c>
      <c r="N313" t="s">
        <v>160</v>
      </c>
      <c r="O313" t="s">
        <v>51</v>
      </c>
      <c r="P313" t="s">
        <v>80</v>
      </c>
      <c r="Q313" t="s">
        <v>68</v>
      </c>
      <c r="R313" t="s">
        <v>73</v>
      </c>
      <c r="S313">
        <f t="shared" si="218"/>
        <v>4</v>
      </c>
      <c r="T313">
        <f t="shared" si="219"/>
        <v>4</v>
      </c>
      <c r="U313">
        <f t="shared" si="220"/>
        <v>4</v>
      </c>
      <c r="V313">
        <f t="shared" si="221"/>
        <v>4</v>
      </c>
      <c r="W313">
        <f t="shared" si="222"/>
        <v>4</v>
      </c>
      <c r="X313" t="s">
        <v>437</v>
      </c>
      <c r="Y313" t="s">
        <v>59</v>
      </c>
      <c r="Z313" t="s">
        <v>80</v>
      </c>
      <c r="AA313" t="s">
        <v>81</v>
      </c>
      <c r="AB313" t="s">
        <v>73</v>
      </c>
      <c r="AC313">
        <f t="shared" si="223"/>
        <v>0</v>
      </c>
      <c r="AD313">
        <f t="shared" si="224"/>
        <v>0</v>
      </c>
      <c r="AE313">
        <f t="shared" si="225"/>
        <v>5</v>
      </c>
      <c r="AF313">
        <f t="shared" si="226"/>
        <v>5</v>
      </c>
      <c r="AG313">
        <f t="shared" si="227"/>
        <v>5</v>
      </c>
      <c r="AI313" t="s">
        <v>140</v>
      </c>
      <c r="AJ313" t="s">
        <v>93</v>
      </c>
      <c r="AK313">
        <f t="shared" si="228"/>
        <v>5</v>
      </c>
      <c r="AL313">
        <f t="shared" si="229"/>
        <v>5</v>
      </c>
      <c r="AM313">
        <f t="shared" si="230"/>
        <v>3</v>
      </c>
      <c r="AN313">
        <f t="shared" si="231"/>
        <v>2</v>
      </c>
      <c r="AO313" t="s">
        <v>175</v>
      </c>
      <c r="AP313" t="s">
        <v>55</v>
      </c>
      <c r="AQ313">
        <f t="shared" si="232"/>
        <v>4</v>
      </c>
      <c r="AR313">
        <f t="shared" si="233"/>
        <v>3</v>
      </c>
      <c r="AS313">
        <f t="shared" si="234"/>
        <v>2</v>
      </c>
      <c r="AT313">
        <f t="shared" si="235"/>
        <v>2</v>
      </c>
      <c r="AU313" t="s">
        <v>131</v>
      </c>
      <c r="AV313" t="s">
        <v>55</v>
      </c>
      <c r="AW313">
        <f t="shared" si="236"/>
        <v>4</v>
      </c>
      <c r="AX313">
        <f t="shared" si="237"/>
        <v>3</v>
      </c>
      <c r="AY313">
        <f t="shared" si="238"/>
        <v>2</v>
      </c>
      <c r="AZ313">
        <f t="shared" si="239"/>
        <v>2</v>
      </c>
      <c r="BA313" t="s">
        <v>67</v>
      </c>
      <c r="BB313" t="s">
        <v>80</v>
      </c>
      <c r="BC313" t="s">
        <v>81</v>
      </c>
      <c r="BD313" t="s">
        <v>51</v>
      </c>
      <c r="BE313" t="s">
        <v>69</v>
      </c>
      <c r="BF313">
        <f t="shared" si="240"/>
        <v>2</v>
      </c>
      <c r="BG313">
        <f t="shared" si="241"/>
        <v>2</v>
      </c>
      <c r="BH313">
        <f t="shared" si="242"/>
        <v>0</v>
      </c>
      <c r="BI313" t="s">
        <v>183</v>
      </c>
      <c r="BJ313" t="s">
        <v>80</v>
      </c>
      <c r="BK313" t="s">
        <v>51</v>
      </c>
      <c r="BL313" t="s">
        <v>81</v>
      </c>
      <c r="BM313" t="s">
        <v>197</v>
      </c>
      <c r="BN313">
        <f t="shared" si="243"/>
        <v>1</v>
      </c>
      <c r="BO313">
        <f t="shared" si="244"/>
        <v>3</v>
      </c>
      <c r="BP313">
        <f t="shared" si="245"/>
        <v>0</v>
      </c>
      <c r="BQ313" t="s">
        <v>166</v>
      </c>
      <c r="BR313" t="s">
        <v>80</v>
      </c>
      <c r="BT313" t="s">
        <v>81</v>
      </c>
      <c r="BU313" t="s">
        <v>197</v>
      </c>
      <c r="BV313">
        <f t="shared" si="246"/>
        <v>0</v>
      </c>
      <c r="BW313">
        <f t="shared" si="247"/>
        <v>0</v>
      </c>
      <c r="BX313" t="b">
        <f t="shared" si="248"/>
        <v>0</v>
      </c>
      <c r="BY313" t="s">
        <v>487</v>
      </c>
      <c r="BZ313" t="s">
        <v>65</v>
      </c>
      <c r="CB313">
        <f t="shared" si="249"/>
        <v>10</v>
      </c>
      <c r="CC313">
        <f t="shared" si="250"/>
        <v>5</v>
      </c>
      <c r="CD313">
        <f t="shared" si="251"/>
        <v>5</v>
      </c>
      <c r="CE313" t="s">
        <v>112</v>
      </c>
      <c r="CF313" t="s">
        <v>65</v>
      </c>
      <c r="CH313">
        <f t="shared" si="252"/>
        <v>10</v>
      </c>
      <c r="CI313">
        <f t="shared" si="253"/>
        <v>5</v>
      </c>
      <c r="CJ313">
        <f t="shared" si="254"/>
        <v>5</v>
      </c>
      <c r="CK313" t="s">
        <v>390</v>
      </c>
      <c r="CL313" t="s">
        <v>65</v>
      </c>
      <c r="CN313">
        <f t="shared" si="255"/>
        <v>10</v>
      </c>
      <c r="CO313">
        <f t="shared" si="256"/>
        <v>5</v>
      </c>
      <c r="CP313">
        <f t="shared" si="257"/>
        <v>5</v>
      </c>
      <c r="CR313">
        <v>5</v>
      </c>
      <c r="CS313" t="s">
        <v>61</v>
      </c>
      <c r="CT313">
        <f t="shared" si="258"/>
        <v>55</v>
      </c>
      <c r="CU313">
        <f t="shared" si="259"/>
        <v>21</v>
      </c>
      <c r="CV313">
        <f t="shared" si="260"/>
        <v>13</v>
      </c>
      <c r="CW313">
        <f t="shared" si="261"/>
        <v>27</v>
      </c>
      <c r="CX313">
        <f t="shared" si="262"/>
        <v>18</v>
      </c>
      <c r="CY313">
        <f t="shared" si="263"/>
        <v>27</v>
      </c>
      <c r="CZ313">
        <f t="shared" si="264"/>
        <v>19</v>
      </c>
    </row>
    <row r="314" spans="1:104" x14ac:dyDescent="0.3">
      <c r="A314">
        <f t="shared" si="212"/>
        <v>20</v>
      </c>
      <c r="B314">
        <v>3.6</v>
      </c>
      <c r="C314" t="s">
        <v>49</v>
      </c>
      <c r="D314" t="s">
        <v>372</v>
      </c>
      <c r="E314" t="s">
        <v>51</v>
      </c>
      <c r="F314" t="s">
        <v>80</v>
      </c>
      <c r="G314" t="s">
        <v>68</v>
      </c>
      <c r="H314" t="s">
        <v>73</v>
      </c>
      <c r="I314">
        <f t="shared" si="213"/>
        <v>4</v>
      </c>
      <c r="J314">
        <f t="shared" si="214"/>
        <v>4</v>
      </c>
      <c r="K314">
        <f t="shared" si="215"/>
        <v>4</v>
      </c>
      <c r="L314">
        <f t="shared" si="216"/>
        <v>4</v>
      </c>
      <c r="M314">
        <f t="shared" si="217"/>
        <v>4</v>
      </c>
      <c r="N314" t="s">
        <v>72</v>
      </c>
      <c r="O314" t="s">
        <v>59</v>
      </c>
      <c r="P314" t="s">
        <v>80</v>
      </c>
      <c r="Q314" t="s">
        <v>68</v>
      </c>
      <c r="R314" t="s">
        <v>73</v>
      </c>
      <c r="S314">
        <f t="shared" si="218"/>
        <v>0</v>
      </c>
      <c r="T314">
        <f t="shared" si="219"/>
        <v>0</v>
      </c>
      <c r="U314">
        <f t="shared" si="220"/>
        <v>10</v>
      </c>
      <c r="V314">
        <f t="shared" si="221"/>
        <v>5</v>
      </c>
      <c r="W314">
        <f t="shared" si="222"/>
        <v>5</v>
      </c>
      <c r="AC314">
        <f t="shared" si="223"/>
        <v>0</v>
      </c>
      <c r="AD314">
        <f t="shared" si="224"/>
        <v>0</v>
      </c>
      <c r="AE314">
        <f t="shared" si="225"/>
        <v>0</v>
      </c>
      <c r="AF314">
        <f t="shared" si="226"/>
        <v>0</v>
      </c>
      <c r="AG314">
        <f t="shared" si="227"/>
        <v>0</v>
      </c>
      <c r="AI314" t="s">
        <v>140</v>
      </c>
      <c r="AJ314" t="s">
        <v>93</v>
      </c>
      <c r="AK314">
        <f t="shared" si="228"/>
        <v>5</v>
      </c>
      <c r="AL314">
        <f t="shared" si="229"/>
        <v>5</v>
      </c>
      <c r="AM314">
        <f t="shared" si="230"/>
        <v>3</v>
      </c>
      <c r="AN314">
        <f t="shared" si="231"/>
        <v>2</v>
      </c>
      <c r="AO314" t="s">
        <v>488</v>
      </c>
      <c r="AP314" t="s">
        <v>55</v>
      </c>
      <c r="AQ314">
        <f t="shared" si="232"/>
        <v>4</v>
      </c>
      <c r="AR314">
        <f t="shared" si="233"/>
        <v>3</v>
      </c>
      <c r="AS314">
        <f t="shared" si="234"/>
        <v>2</v>
      </c>
      <c r="AT314">
        <f t="shared" si="235"/>
        <v>2</v>
      </c>
      <c r="AU314" t="s">
        <v>477</v>
      </c>
      <c r="AV314" t="s">
        <v>55</v>
      </c>
      <c r="AW314">
        <f t="shared" si="236"/>
        <v>4</v>
      </c>
      <c r="AX314">
        <f t="shared" si="237"/>
        <v>3</v>
      </c>
      <c r="AY314">
        <f t="shared" si="238"/>
        <v>2</v>
      </c>
      <c r="AZ314">
        <f t="shared" si="239"/>
        <v>2</v>
      </c>
      <c r="BA314" t="s">
        <v>67</v>
      </c>
      <c r="BB314" t="s">
        <v>80</v>
      </c>
      <c r="BC314" t="s">
        <v>81</v>
      </c>
      <c r="BD314" t="s">
        <v>51</v>
      </c>
      <c r="BE314" t="s">
        <v>69</v>
      </c>
      <c r="BF314">
        <f t="shared" si="240"/>
        <v>2</v>
      </c>
      <c r="BG314">
        <f t="shared" si="241"/>
        <v>2</v>
      </c>
      <c r="BH314">
        <f t="shared" si="242"/>
        <v>0</v>
      </c>
      <c r="BI314" t="s">
        <v>183</v>
      </c>
      <c r="BJ314" t="s">
        <v>80</v>
      </c>
      <c r="BK314" t="s">
        <v>51</v>
      </c>
      <c r="BL314" t="s">
        <v>81</v>
      </c>
      <c r="BM314" t="s">
        <v>69</v>
      </c>
      <c r="BN314">
        <f t="shared" si="243"/>
        <v>2</v>
      </c>
      <c r="BO314">
        <f t="shared" si="244"/>
        <v>2</v>
      </c>
      <c r="BP314">
        <f t="shared" si="245"/>
        <v>0</v>
      </c>
      <c r="BV314">
        <f t="shared" si="246"/>
        <v>0</v>
      </c>
      <c r="BW314">
        <f t="shared" si="247"/>
        <v>0</v>
      </c>
      <c r="BX314">
        <f t="shared" si="248"/>
        <v>0</v>
      </c>
      <c r="BY314" t="s">
        <v>120</v>
      </c>
      <c r="BZ314" t="s">
        <v>65</v>
      </c>
      <c r="CB314">
        <f t="shared" si="249"/>
        <v>10</v>
      </c>
      <c r="CC314">
        <f t="shared" si="250"/>
        <v>5</v>
      </c>
      <c r="CD314">
        <f t="shared" si="251"/>
        <v>5</v>
      </c>
      <c r="CE314" t="s">
        <v>202</v>
      </c>
      <c r="CF314" t="s">
        <v>129</v>
      </c>
      <c r="CH314">
        <f t="shared" si="252"/>
        <v>10</v>
      </c>
      <c r="CI314">
        <f t="shared" si="253"/>
        <v>10</v>
      </c>
      <c r="CJ314">
        <f t="shared" si="254"/>
        <v>5</v>
      </c>
      <c r="CK314" t="s">
        <v>112</v>
      </c>
      <c r="CL314" t="s">
        <v>65</v>
      </c>
      <c r="CN314">
        <f t="shared" si="255"/>
        <v>10</v>
      </c>
      <c r="CO314">
        <f t="shared" si="256"/>
        <v>5</v>
      </c>
      <c r="CP314">
        <f t="shared" si="257"/>
        <v>5</v>
      </c>
      <c r="CR314">
        <v>7</v>
      </c>
      <c r="CS314" t="s">
        <v>63</v>
      </c>
      <c r="CT314">
        <f t="shared" si="258"/>
        <v>50</v>
      </c>
      <c r="CU314">
        <f t="shared" si="259"/>
        <v>19</v>
      </c>
      <c r="CV314">
        <f t="shared" si="260"/>
        <v>13</v>
      </c>
      <c r="CW314">
        <f t="shared" si="261"/>
        <v>34</v>
      </c>
      <c r="CX314">
        <f t="shared" si="262"/>
        <v>15</v>
      </c>
      <c r="CY314">
        <f t="shared" si="263"/>
        <v>24</v>
      </c>
      <c r="CZ314">
        <f t="shared" si="264"/>
        <v>15</v>
      </c>
    </row>
    <row r="315" spans="1:104" x14ac:dyDescent="0.3">
      <c r="A315">
        <f t="shared" si="212"/>
        <v>25</v>
      </c>
      <c r="B315">
        <v>3.7</v>
      </c>
      <c r="C315" t="s">
        <v>49</v>
      </c>
      <c r="D315" t="s">
        <v>72</v>
      </c>
      <c r="E315" t="s">
        <v>51</v>
      </c>
      <c r="F315" t="s">
        <v>80</v>
      </c>
      <c r="G315" t="s">
        <v>81</v>
      </c>
      <c r="H315" t="s">
        <v>73</v>
      </c>
      <c r="I315">
        <f t="shared" si="213"/>
        <v>3</v>
      </c>
      <c r="J315">
        <f t="shared" si="214"/>
        <v>3</v>
      </c>
      <c r="K315">
        <f t="shared" si="215"/>
        <v>3</v>
      </c>
      <c r="L315">
        <f t="shared" si="216"/>
        <v>3</v>
      </c>
      <c r="M315">
        <f t="shared" si="217"/>
        <v>3</v>
      </c>
      <c r="N315" t="s">
        <v>437</v>
      </c>
      <c r="O315" t="s">
        <v>59</v>
      </c>
      <c r="P315" t="s">
        <v>80</v>
      </c>
      <c r="Q315" t="s">
        <v>81</v>
      </c>
      <c r="R315" t="s">
        <v>73</v>
      </c>
      <c r="S315">
        <f t="shared" si="218"/>
        <v>0</v>
      </c>
      <c r="T315">
        <f t="shared" si="219"/>
        <v>0</v>
      </c>
      <c r="U315">
        <f t="shared" si="220"/>
        <v>5</v>
      </c>
      <c r="V315">
        <f t="shared" si="221"/>
        <v>5</v>
      </c>
      <c r="W315">
        <f t="shared" si="222"/>
        <v>5</v>
      </c>
      <c r="X315" t="s">
        <v>372</v>
      </c>
      <c r="Y315" t="s">
        <v>51</v>
      </c>
      <c r="Z315" t="s">
        <v>80</v>
      </c>
      <c r="AA315" t="s">
        <v>81</v>
      </c>
      <c r="AB315" t="s">
        <v>73</v>
      </c>
      <c r="AC315">
        <f t="shared" si="223"/>
        <v>3</v>
      </c>
      <c r="AD315">
        <f t="shared" si="224"/>
        <v>3</v>
      </c>
      <c r="AE315">
        <f t="shared" si="225"/>
        <v>3</v>
      </c>
      <c r="AF315">
        <f t="shared" si="226"/>
        <v>3</v>
      </c>
      <c r="AG315">
        <f t="shared" si="227"/>
        <v>3</v>
      </c>
      <c r="AI315" t="s">
        <v>477</v>
      </c>
      <c r="AJ315" t="s">
        <v>55</v>
      </c>
      <c r="AK315">
        <f t="shared" si="228"/>
        <v>4</v>
      </c>
      <c r="AL315">
        <f t="shared" si="229"/>
        <v>3</v>
      </c>
      <c r="AM315">
        <f t="shared" si="230"/>
        <v>2</v>
      </c>
      <c r="AN315">
        <f t="shared" si="231"/>
        <v>1</v>
      </c>
      <c r="AO315" t="s">
        <v>140</v>
      </c>
      <c r="AP315" t="s">
        <v>93</v>
      </c>
      <c r="AQ315">
        <f t="shared" si="232"/>
        <v>5</v>
      </c>
      <c r="AR315">
        <f t="shared" si="233"/>
        <v>5</v>
      </c>
      <c r="AS315">
        <f t="shared" si="234"/>
        <v>3</v>
      </c>
      <c r="AT315">
        <f t="shared" si="235"/>
        <v>3</v>
      </c>
      <c r="AU315" t="s">
        <v>149</v>
      </c>
      <c r="AV315" t="s">
        <v>54</v>
      </c>
      <c r="AW315">
        <f t="shared" si="236"/>
        <v>3</v>
      </c>
      <c r="AX315">
        <f t="shared" si="237"/>
        <v>0</v>
      </c>
      <c r="AY315">
        <f t="shared" si="238"/>
        <v>1</v>
      </c>
      <c r="AZ315">
        <f t="shared" si="239"/>
        <v>1</v>
      </c>
      <c r="BA315" t="s">
        <v>70</v>
      </c>
      <c r="BB315" t="s">
        <v>52</v>
      </c>
      <c r="BC315" t="s">
        <v>68</v>
      </c>
      <c r="BD315" t="s">
        <v>51</v>
      </c>
      <c r="BE315" t="s">
        <v>69</v>
      </c>
      <c r="BF315">
        <f t="shared" si="240"/>
        <v>2</v>
      </c>
      <c r="BG315">
        <f t="shared" si="241"/>
        <v>3</v>
      </c>
      <c r="BH315">
        <f t="shared" si="242"/>
        <v>0</v>
      </c>
      <c r="BI315" t="s">
        <v>183</v>
      </c>
      <c r="BJ315" t="s">
        <v>80</v>
      </c>
      <c r="BK315" t="s">
        <v>59</v>
      </c>
      <c r="BL315" t="s">
        <v>81</v>
      </c>
      <c r="BM315" t="s">
        <v>69</v>
      </c>
      <c r="BN315">
        <f t="shared" si="243"/>
        <v>0</v>
      </c>
      <c r="BO315">
        <f t="shared" si="244"/>
        <v>0</v>
      </c>
      <c r="BP315" t="b">
        <f t="shared" si="245"/>
        <v>0</v>
      </c>
      <c r="BV315">
        <f t="shared" si="246"/>
        <v>0</v>
      </c>
      <c r="BW315">
        <f t="shared" si="247"/>
        <v>0</v>
      </c>
      <c r="BX315">
        <f t="shared" si="248"/>
        <v>0</v>
      </c>
      <c r="BY315" t="s">
        <v>120</v>
      </c>
      <c r="BZ315" t="s">
        <v>65</v>
      </c>
      <c r="CB315">
        <f t="shared" si="249"/>
        <v>10</v>
      </c>
      <c r="CC315">
        <f t="shared" si="250"/>
        <v>5</v>
      </c>
      <c r="CD315">
        <f t="shared" si="251"/>
        <v>5</v>
      </c>
      <c r="CE315" t="s">
        <v>202</v>
      </c>
      <c r="CF315" t="s">
        <v>65</v>
      </c>
      <c r="CH315">
        <f t="shared" si="252"/>
        <v>10</v>
      </c>
      <c r="CI315">
        <f t="shared" si="253"/>
        <v>5</v>
      </c>
      <c r="CJ315">
        <f t="shared" si="254"/>
        <v>5</v>
      </c>
      <c r="CK315" t="s">
        <v>112</v>
      </c>
      <c r="CL315" t="s">
        <v>129</v>
      </c>
      <c r="CN315">
        <f t="shared" si="255"/>
        <v>10</v>
      </c>
      <c r="CO315">
        <f t="shared" si="256"/>
        <v>10</v>
      </c>
      <c r="CP315">
        <f t="shared" si="257"/>
        <v>5</v>
      </c>
      <c r="CR315">
        <v>5</v>
      </c>
      <c r="CS315" t="s">
        <v>63</v>
      </c>
      <c r="CT315">
        <f t="shared" si="258"/>
        <v>55</v>
      </c>
      <c r="CU315">
        <f t="shared" si="259"/>
        <v>17</v>
      </c>
      <c r="CV315">
        <f t="shared" si="260"/>
        <v>12</v>
      </c>
      <c r="CW315">
        <f t="shared" si="261"/>
        <v>31</v>
      </c>
      <c r="CX315">
        <f t="shared" si="262"/>
        <v>16</v>
      </c>
      <c r="CY315">
        <f t="shared" si="263"/>
        <v>26</v>
      </c>
      <c r="CZ315">
        <f t="shared" si="264"/>
        <v>14</v>
      </c>
    </row>
    <row r="316" spans="1:104" x14ac:dyDescent="0.3">
      <c r="A316">
        <f t="shared" si="212"/>
        <v>20</v>
      </c>
      <c r="B316">
        <v>3.5</v>
      </c>
      <c r="C316" t="s">
        <v>49</v>
      </c>
      <c r="D316" t="s">
        <v>50</v>
      </c>
      <c r="E316" t="s">
        <v>51</v>
      </c>
      <c r="F316" t="s">
        <v>57</v>
      </c>
      <c r="G316" t="s">
        <v>68</v>
      </c>
      <c r="H316" t="s">
        <v>73</v>
      </c>
      <c r="I316">
        <f t="shared" si="213"/>
        <v>3</v>
      </c>
      <c r="J316">
        <f t="shared" si="214"/>
        <v>3</v>
      </c>
      <c r="K316">
        <f t="shared" si="215"/>
        <v>3</v>
      </c>
      <c r="L316">
        <f t="shared" si="216"/>
        <v>3</v>
      </c>
      <c r="M316">
        <f t="shared" si="217"/>
        <v>3</v>
      </c>
      <c r="N316" t="s">
        <v>99</v>
      </c>
      <c r="O316" t="s">
        <v>51</v>
      </c>
      <c r="P316" t="s">
        <v>80</v>
      </c>
      <c r="Q316" t="s">
        <v>81</v>
      </c>
      <c r="S316">
        <f t="shared" si="218"/>
        <v>4</v>
      </c>
      <c r="T316">
        <f t="shared" si="219"/>
        <v>0</v>
      </c>
      <c r="U316">
        <f t="shared" si="220"/>
        <v>4</v>
      </c>
      <c r="V316">
        <f t="shared" si="221"/>
        <v>4</v>
      </c>
      <c r="W316">
        <f t="shared" si="222"/>
        <v>3</v>
      </c>
      <c r="AC316">
        <f t="shared" si="223"/>
        <v>0</v>
      </c>
      <c r="AD316">
        <f t="shared" si="224"/>
        <v>0</v>
      </c>
      <c r="AE316">
        <f t="shared" si="225"/>
        <v>0</v>
      </c>
      <c r="AF316">
        <f t="shared" si="226"/>
        <v>0</v>
      </c>
      <c r="AG316">
        <f t="shared" si="227"/>
        <v>0</v>
      </c>
      <c r="AI316" t="s">
        <v>477</v>
      </c>
      <c r="AJ316" t="s">
        <v>55</v>
      </c>
      <c r="AK316">
        <f t="shared" si="228"/>
        <v>4</v>
      </c>
      <c r="AL316">
        <f t="shared" si="229"/>
        <v>3</v>
      </c>
      <c r="AM316">
        <f t="shared" si="230"/>
        <v>2</v>
      </c>
      <c r="AN316">
        <f t="shared" si="231"/>
        <v>1</v>
      </c>
      <c r="AO316" t="s">
        <v>481</v>
      </c>
      <c r="AP316" t="s">
        <v>93</v>
      </c>
      <c r="AQ316">
        <f t="shared" si="232"/>
        <v>5</v>
      </c>
      <c r="AR316">
        <f t="shared" si="233"/>
        <v>5</v>
      </c>
      <c r="AS316">
        <f t="shared" si="234"/>
        <v>3</v>
      </c>
      <c r="AT316">
        <f t="shared" si="235"/>
        <v>3</v>
      </c>
      <c r="AW316">
        <f t="shared" si="236"/>
        <v>0</v>
      </c>
      <c r="AX316">
        <f t="shared" si="237"/>
        <v>0</v>
      </c>
      <c r="AY316">
        <f t="shared" si="238"/>
        <v>0</v>
      </c>
      <c r="AZ316">
        <f t="shared" si="239"/>
        <v>0</v>
      </c>
      <c r="BA316" t="s">
        <v>137</v>
      </c>
      <c r="BB316" t="s">
        <v>52</v>
      </c>
      <c r="BC316" t="s">
        <v>81</v>
      </c>
      <c r="BD316" t="s">
        <v>51</v>
      </c>
      <c r="BE316" t="s">
        <v>54</v>
      </c>
      <c r="BF316">
        <f t="shared" si="240"/>
        <v>4</v>
      </c>
      <c r="BG316">
        <f t="shared" si="241"/>
        <v>0</v>
      </c>
      <c r="BH316">
        <f t="shared" si="242"/>
        <v>0</v>
      </c>
      <c r="BI316" t="s">
        <v>95</v>
      </c>
      <c r="BJ316" t="s">
        <v>80</v>
      </c>
      <c r="BK316" t="s">
        <v>51</v>
      </c>
      <c r="BL316" t="s">
        <v>68</v>
      </c>
      <c r="BM316" t="s">
        <v>69</v>
      </c>
      <c r="BN316">
        <f t="shared" si="243"/>
        <v>3</v>
      </c>
      <c r="BO316">
        <f t="shared" si="244"/>
        <v>2</v>
      </c>
      <c r="BP316">
        <f t="shared" si="245"/>
        <v>0</v>
      </c>
      <c r="BQ316" t="s">
        <v>489</v>
      </c>
      <c r="BR316" t="s">
        <v>52</v>
      </c>
      <c r="BT316" t="s">
        <v>68</v>
      </c>
      <c r="BU316" t="s">
        <v>69</v>
      </c>
      <c r="BV316">
        <f t="shared" si="246"/>
        <v>0</v>
      </c>
      <c r="BW316">
        <f t="shared" si="247"/>
        <v>0</v>
      </c>
      <c r="BX316" t="b">
        <f t="shared" si="248"/>
        <v>0</v>
      </c>
      <c r="BY316" t="s">
        <v>202</v>
      </c>
      <c r="BZ316" t="s">
        <v>60</v>
      </c>
      <c r="CB316">
        <f t="shared" si="249"/>
        <v>5</v>
      </c>
      <c r="CC316">
        <f t="shared" si="250"/>
        <v>5</v>
      </c>
      <c r="CD316">
        <f t="shared" si="251"/>
        <v>5</v>
      </c>
      <c r="CE316" t="s">
        <v>120</v>
      </c>
      <c r="CF316" t="s">
        <v>65</v>
      </c>
      <c r="CH316">
        <f t="shared" si="252"/>
        <v>10</v>
      </c>
      <c r="CI316">
        <f t="shared" si="253"/>
        <v>5</v>
      </c>
      <c r="CJ316">
        <f t="shared" si="254"/>
        <v>5</v>
      </c>
      <c r="CK316" t="s">
        <v>105</v>
      </c>
      <c r="CL316" t="s">
        <v>60</v>
      </c>
      <c r="CN316">
        <f t="shared" si="255"/>
        <v>5</v>
      </c>
      <c r="CO316">
        <f t="shared" si="256"/>
        <v>5</v>
      </c>
      <c r="CP316">
        <f t="shared" si="257"/>
        <v>5</v>
      </c>
      <c r="CR316">
        <v>6</v>
      </c>
      <c r="CS316" t="s">
        <v>63</v>
      </c>
      <c r="CT316">
        <f t="shared" si="258"/>
        <v>40</v>
      </c>
      <c r="CU316">
        <f t="shared" si="259"/>
        <v>14</v>
      </c>
      <c r="CV316">
        <f t="shared" si="260"/>
        <v>9</v>
      </c>
      <c r="CW316">
        <f t="shared" si="261"/>
        <v>22</v>
      </c>
      <c r="CX316">
        <f t="shared" si="262"/>
        <v>11</v>
      </c>
      <c r="CY316">
        <f t="shared" si="263"/>
        <v>21</v>
      </c>
      <c r="CZ316">
        <f t="shared" si="264"/>
        <v>18</v>
      </c>
    </row>
    <row r="317" spans="1:104" x14ac:dyDescent="0.3">
      <c r="A317">
        <f t="shared" si="212"/>
        <v>20</v>
      </c>
      <c r="B317">
        <v>3.5</v>
      </c>
      <c r="C317" t="s">
        <v>49</v>
      </c>
      <c r="D317" t="s">
        <v>490</v>
      </c>
      <c r="I317">
        <f t="shared" si="213"/>
        <v>0</v>
      </c>
      <c r="J317">
        <f t="shared" si="214"/>
        <v>0</v>
      </c>
      <c r="K317">
        <f t="shared" si="215"/>
        <v>0.5</v>
      </c>
      <c r="L317">
        <f t="shared" si="216"/>
        <v>1</v>
      </c>
      <c r="M317">
        <f t="shared" si="217"/>
        <v>1</v>
      </c>
      <c r="N317" t="s">
        <v>72</v>
      </c>
      <c r="O317" t="s">
        <v>51</v>
      </c>
      <c r="P317" t="s">
        <v>80</v>
      </c>
      <c r="Q317" t="s">
        <v>81</v>
      </c>
      <c r="R317" t="s">
        <v>73</v>
      </c>
      <c r="S317">
        <f t="shared" si="218"/>
        <v>3</v>
      </c>
      <c r="T317">
        <f t="shared" si="219"/>
        <v>3</v>
      </c>
      <c r="U317">
        <f t="shared" si="220"/>
        <v>3</v>
      </c>
      <c r="V317">
        <f t="shared" si="221"/>
        <v>3</v>
      </c>
      <c r="W317">
        <f t="shared" si="222"/>
        <v>3</v>
      </c>
      <c r="X317" t="s">
        <v>160</v>
      </c>
      <c r="Y317" t="s">
        <v>59</v>
      </c>
      <c r="Z317" t="s">
        <v>57</v>
      </c>
      <c r="AA317" t="s">
        <v>81</v>
      </c>
      <c r="AC317">
        <f t="shared" si="223"/>
        <v>0</v>
      </c>
      <c r="AD317">
        <f t="shared" si="224"/>
        <v>0</v>
      </c>
      <c r="AE317">
        <f t="shared" si="225"/>
        <v>5</v>
      </c>
      <c r="AF317">
        <f t="shared" si="226"/>
        <v>3</v>
      </c>
      <c r="AG317">
        <f t="shared" si="227"/>
        <v>2</v>
      </c>
      <c r="AI317" t="s">
        <v>149</v>
      </c>
      <c r="AJ317" t="s">
        <v>55</v>
      </c>
      <c r="AK317">
        <f t="shared" si="228"/>
        <v>4</v>
      </c>
      <c r="AL317">
        <f t="shared" si="229"/>
        <v>3</v>
      </c>
      <c r="AM317">
        <f t="shared" si="230"/>
        <v>2</v>
      </c>
      <c r="AN317">
        <f t="shared" si="231"/>
        <v>1</v>
      </c>
      <c r="AO317" t="s">
        <v>205</v>
      </c>
      <c r="AP317" t="s">
        <v>55</v>
      </c>
      <c r="AQ317">
        <f t="shared" si="232"/>
        <v>4</v>
      </c>
      <c r="AR317">
        <f t="shared" si="233"/>
        <v>3</v>
      </c>
      <c r="AS317">
        <f t="shared" si="234"/>
        <v>2</v>
      </c>
      <c r="AT317">
        <f t="shared" si="235"/>
        <v>2</v>
      </c>
      <c r="AU317" t="s">
        <v>99</v>
      </c>
      <c r="AV317" t="s">
        <v>93</v>
      </c>
      <c r="AW317">
        <f t="shared" si="236"/>
        <v>5</v>
      </c>
      <c r="AX317">
        <f t="shared" si="237"/>
        <v>5</v>
      </c>
      <c r="AY317">
        <f t="shared" si="238"/>
        <v>3</v>
      </c>
      <c r="AZ317">
        <f t="shared" si="239"/>
        <v>3</v>
      </c>
      <c r="BA317" t="s">
        <v>137</v>
      </c>
      <c r="BB317" t="s">
        <v>80</v>
      </c>
      <c r="BC317" t="s">
        <v>81</v>
      </c>
      <c r="BD317" t="s">
        <v>51</v>
      </c>
      <c r="BE317" t="s">
        <v>197</v>
      </c>
      <c r="BF317">
        <f t="shared" si="240"/>
        <v>3</v>
      </c>
      <c r="BG317">
        <f t="shared" si="241"/>
        <v>1</v>
      </c>
      <c r="BH317">
        <f t="shared" si="242"/>
        <v>0</v>
      </c>
      <c r="BI317" t="s">
        <v>166</v>
      </c>
      <c r="BJ317" t="s">
        <v>80</v>
      </c>
      <c r="BK317" t="s">
        <v>51</v>
      </c>
      <c r="BL317" t="s">
        <v>81</v>
      </c>
      <c r="BM317" t="s">
        <v>197</v>
      </c>
      <c r="BN317">
        <f t="shared" si="243"/>
        <v>1</v>
      </c>
      <c r="BO317">
        <f t="shared" si="244"/>
        <v>3</v>
      </c>
      <c r="BP317">
        <f t="shared" si="245"/>
        <v>0</v>
      </c>
      <c r="BQ317" t="s">
        <v>176</v>
      </c>
      <c r="BR317" t="s">
        <v>80</v>
      </c>
      <c r="BT317" t="s">
        <v>81</v>
      </c>
      <c r="BU317" t="s">
        <v>69</v>
      </c>
      <c r="BV317">
        <f t="shared" si="246"/>
        <v>0</v>
      </c>
      <c r="BW317">
        <f t="shared" si="247"/>
        <v>0</v>
      </c>
      <c r="BX317" t="b">
        <f t="shared" si="248"/>
        <v>0</v>
      </c>
      <c r="BY317" t="s">
        <v>120</v>
      </c>
      <c r="BZ317" t="s">
        <v>65</v>
      </c>
      <c r="CB317">
        <f t="shared" si="249"/>
        <v>10</v>
      </c>
      <c r="CC317">
        <f t="shared" si="250"/>
        <v>5</v>
      </c>
      <c r="CD317">
        <f t="shared" si="251"/>
        <v>5</v>
      </c>
      <c r="CE317" t="s">
        <v>202</v>
      </c>
      <c r="CF317" t="s">
        <v>65</v>
      </c>
      <c r="CH317">
        <f t="shared" si="252"/>
        <v>10</v>
      </c>
      <c r="CI317">
        <f t="shared" si="253"/>
        <v>5</v>
      </c>
      <c r="CJ317">
        <f t="shared" si="254"/>
        <v>5</v>
      </c>
      <c r="CK317" t="s">
        <v>112</v>
      </c>
      <c r="CL317" t="s">
        <v>65</v>
      </c>
      <c r="CN317">
        <f t="shared" si="255"/>
        <v>10</v>
      </c>
      <c r="CO317">
        <f t="shared" si="256"/>
        <v>5</v>
      </c>
      <c r="CP317">
        <f t="shared" si="257"/>
        <v>5</v>
      </c>
      <c r="CR317">
        <v>6</v>
      </c>
      <c r="CS317" t="s">
        <v>61</v>
      </c>
      <c r="CT317">
        <f t="shared" si="258"/>
        <v>50</v>
      </c>
      <c r="CU317">
        <f t="shared" si="259"/>
        <v>16</v>
      </c>
      <c r="CV317">
        <f t="shared" si="260"/>
        <v>13</v>
      </c>
      <c r="CW317">
        <f t="shared" si="261"/>
        <v>24</v>
      </c>
      <c r="CX317">
        <f t="shared" si="262"/>
        <v>13</v>
      </c>
      <c r="CY317">
        <f t="shared" si="263"/>
        <v>20.5</v>
      </c>
      <c r="CZ317">
        <f t="shared" si="264"/>
        <v>16</v>
      </c>
    </row>
    <row r="318" spans="1:104" x14ac:dyDescent="0.3">
      <c r="A318">
        <f t="shared" si="212"/>
        <v>25</v>
      </c>
      <c r="B318">
        <v>3.7</v>
      </c>
      <c r="C318" t="s">
        <v>49</v>
      </c>
      <c r="D318" t="s">
        <v>50</v>
      </c>
      <c r="E318" t="s">
        <v>51</v>
      </c>
      <c r="F318" t="s">
        <v>57</v>
      </c>
      <c r="G318" t="s">
        <v>68</v>
      </c>
      <c r="H318" t="s">
        <v>73</v>
      </c>
      <c r="I318">
        <f t="shared" si="213"/>
        <v>3</v>
      </c>
      <c r="J318">
        <f t="shared" si="214"/>
        <v>3</v>
      </c>
      <c r="K318">
        <f t="shared" si="215"/>
        <v>3</v>
      </c>
      <c r="L318">
        <f t="shared" si="216"/>
        <v>3</v>
      </c>
      <c r="M318">
        <f t="shared" si="217"/>
        <v>3</v>
      </c>
      <c r="N318" t="s">
        <v>372</v>
      </c>
      <c r="O318" t="s">
        <v>51</v>
      </c>
      <c r="P318" t="s">
        <v>80</v>
      </c>
      <c r="Q318" t="s">
        <v>68</v>
      </c>
      <c r="R318" t="s">
        <v>73</v>
      </c>
      <c r="S318">
        <f t="shared" si="218"/>
        <v>4</v>
      </c>
      <c r="T318">
        <f t="shared" si="219"/>
        <v>4</v>
      </c>
      <c r="U318">
        <f t="shared" si="220"/>
        <v>4</v>
      </c>
      <c r="V318">
        <f t="shared" si="221"/>
        <v>4</v>
      </c>
      <c r="W318">
        <f t="shared" si="222"/>
        <v>4</v>
      </c>
      <c r="AC318">
        <f t="shared" si="223"/>
        <v>0</v>
      </c>
      <c r="AD318">
        <f t="shared" si="224"/>
        <v>0</v>
      </c>
      <c r="AE318">
        <f t="shared" si="225"/>
        <v>0</v>
      </c>
      <c r="AF318">
        <f t="shared" si="226"/>
        <v>0</v>
      </c>
      <c r="AG318">
        <f t="shared" si="227"/>
        <v>0</v>
      </c>
      <c r="AI318" t="s">
        <v>477</v>
      </c>
      <c r="AJ318" t="s">
        <v>55</v>
      </c>
      <c r="AK318">
        <f t="shared" si="228"/>
        <v>4</v>
      </c>
      <c r="AL318">
        <f t="shared" si="229"/>
        <v>3</v>
      </c>
      <c r="AM318">
        <f t="shared" si="230"/>
        <v>2</v>
      </c>
      <c r="AN318">
        <f t="shared" si="231"/>
        <v>1</v>
      </c>
      <c r="AO318" t="s">
        <v>99</v>
      </c>
      <c r="AP318" t="s">
        <v>93</v>
      </c>
      <c r="AQ318">
        <f t="shared" si="232"/>
        <v>5</v>
      </c>
      <c r="AR318">
        <f t="shared" si="233"/>
        <v>5</v>
      </c>
      <c r="AS318">
        <f t="shared" si="234"/>
        <v>3</v>
      </c>
      <c r="AT318">
        <f t="shared" si="235"/>
        <v>3</v>
      </c>
      <c r="AU318" t="s">
        <v>491</v>
      </c>
      <c r="AV318" t="s">
        <v>55</v>
      </c>
      <c r="AW318">
        <f t="shared" si="236"/>
        <v>4</v>
      </c>
      <c r="AX318">
        <f t="shared" si="237"/>
        <v>3</v>
      </c>
      <c r="AY318">
        <f t="shared" si="238"/>
        <v>2</v>
      </c>
      <c r="AZ318">
        <f t="shared" si="239"/>
        <v>2</v>
      </c>
      <c r="BA318" t="s">
        <v>137</v>
      </c>
      <c r="BB318" t="s">
        <v>52</v>
      </c>
      <c r="BC318" t="s">
        <v>58</v>
      </c>
      <c r="BD318" t="s">
        <v>51</v>
      </c>
      <c r="BE318" t="s">
        <v>197</v>
      </c>
      <c r="BF318">
        <f t="shared" si="240"/>
        <v>3</v>
      </c>
      <c r="BG318">
        <f t="shared" si="241"/>
        <v>1</v>
      </c>
      <c r="BH318">
        <f t="shared" si="242"/>
        <v>0</v>
      </c>
      <c r="BI318" t="s">
        <v>137</v>
      </c>
      <c r="BJ318" t="s">
        <v>80</v>
      </c>
      <c r="BK318" t="s">
        <v>59</v>
      </c>
      <c r="BL318" t="s">
        <v>68</v>
      </c>
      <c r="BM318" t="s">
        <v>197</v>
      </c>
      <c r="BN318">
        <f t="shared" si="243"/>
        <v>0</v>
      </c>
      <c r="BO318">
        <f t="shared" si="244"/>
        <v>0</v>
      </c>
      <c r="BP318" t="b">
        <f t="shared" si="245"/>
        <v>0</v>
      </c>
      <c r="BQ318" t="s">
        <v>492</v>
      </c>
      <c r="BR318" t="s">
        <v>57</v>
      </c>
      <c r="BT318" t="s">
        <v>81</v>
      </c>
      <c r="BU318" t="s">
        <v>54</v>
      </c>
      <c r="BV318">
        <f t="shared" si="246"/>
        <v>0</v>
      </c>
      <c r="BW318">
        <f t="shared" si="247"/>
        <v>0</v>
      </c>
      <c r="BX318">
        <f t="shared" si="248"/>
        <v>6</v>
      </c>
      <c r="BY318" t="s">
        <v>120</v>
      </c>
      <c r="BZ318" t="s">
        <v>129</v>
      </c>
      <c r="CB318">
        <f t="shared" si="249"/>
        <v>10</v>
      </c>
      <c r="CC318">
        <f t="shared" si="250"/>
        <v>10</v>
      </c>
      <c r="CD318">
        <f t="shared" si="251"/>
        <v>5</v>
      </c>
      <c r="CE318" t="s">
        <v>202</v>
      </c>
      <c r="CF318" t="s">
        <v>129</v>
      </c>
      <c r="CH318">
        <f t="shared" si="252"/>
        <v>10</v>
      </c>
      <c r="CI318">
        <f t="shared" si="253"/>
        <v>10</v>
      </c>
      <c r="CJ318">
        <f t="shared" si="254"/>
        <v>5</v>
      </c>
      <c r="CN318">
        <f t="shared" si="255"/>
        <v>0</v>
      </c>
      <c r="CO318">
        <f t="shared" si="256"/>
        <v>0</v>
      </c>
      <c r="CP318">
        <f t="shared" si="257"/>
        <v>0</v>
      </c>
      <c r="CR318">
        <v>6</v>
      </c>
      <c r="CS318" t="s">
        <v>63</v>
      </c>
      <c r="CT318">
        <f t="shared" si="258"/>
        <v>45</v>
      </c>
      <c r="CU318">
        <f t="shared" si="259"/>
        <v>19</v>
      </c>
      <c r="CV318">
        <f t="shared" si="260"/>
        <v>13</v>
      </c>
      <c r="CW318">
        <f t="shared" si="261"/>
        <v>27</v>
      </c>
      <c r="CX318">
        <f t="shared" si="262"/>
        <v>19</v>
      </c>
      <c r="CY318">
        <f t="shared" si="263"/>
        <v>17</v>
      </c>
      <c r="CZ318">
        <f t="shared" si="264"/>
        <v>17</v>
      </c>
    </row>
    <row r="319" spans="1:104" x14ac:dyDescent="0.3">
      <c r="A319">
        <f t="shared" si="212"/>
        <v>20</v>
      </c>
      <c r="B319">
        <v>3.5</v>
      </c>
      <c r="C319" t="s">
        <v>49</v>
      </c>
      <c r="D319" t="s">
        <v>72</v>
      </c>
      <c r="E319" t="s">
        <v>51</v>
      </c>
      <c r="F319" t="s">
        <v>80</v>
      </c>
      <c r="G319" t="s">
        <v>81</v>
      </c>
      <c r="H319" t="s">
        <v>73</v>
      </c>
      <c r="I319">
        <f t="shared" si="213"/>
        <v>3</v>
      </c>
      <c r="J319">
        <f t="shared" si="214"/>
        <v>3</v>
      </c>
      <c r="K319">
        <f t="shared" si="215"/>
        <v>3</v>
      </c>
      <c r="L319">
        <f t="shared" si="216"/>
        <v>3</v>
      </c>
      <c r="M319">
        <f t="shared" si="217"/>
        <v>3</v>
      </c>
      <c r="N319" t="s">
        <v>160</v>
      </c>
      <c r="O319" t="s">
        <v>51</v>
      </c>
      <c r="P319" t="s">
        <v>80</v>
      </c>
      <c r="Q319" t="s">
        <v>81</v>
      </c>
      <c r="R319" t="s">
        <v>73</v>
      </c>
      <c r="S319">
        <f t="shared" si="218"/>
        <v>3</v>
      </c>
      <c r="T319">
        <f t="shared" si="219"/>
        <v>3</v>
      </c>
      <c r="U319">
        <f t="shared" si="220"/>
        <v>3</v>
      </c>
      <c r="V319">
        <f t="shared" si="221"/>
        <v>3</v>
      </c>
      <c r="W319">
        <f t="shared" si="222"/>
        <v>3</v>
      </c>
      <c r="X319" t="s">
        <v>99</v>
      </c>
      <c r="Y319" t="s">
        <v>51</v>
      </c>
      <c r="Z319" t="s">
        <v>80</v>
      </c>
      <c r="AA319" t="s">
        <v>58</v>
      </c>
      <c r="AB319" t="s">
        <v>73</v>
      </c>
      <c r="AC319">
        <f t="shared" si="223"/>
        <v>2</v>
      </c>
      <c r="AD319">
        <f t="shared" si="224"/>
        <v>2</v>
      </c>
      <c r="AE319">
        <f t="shared" si="225"/>
        <v>2</v>
      </c>
      <c r="AF319">
        <f t="shared" si="226"/>
        <v>2</v>
      </c>
      <c r="AG319">
        <f t="shared" si="227"/>
        <v>2</v>
      </c>
      <c r="AI319" t="s">
        <v>477</v>
      </c>
      <c r="AJ319" t="s">
        <v>93</v>
      </c>
      <c r="AK319">
        <f t="shared" si="228"/>
        <v>5</v>
      </c>
      <c r="AL319">
        <f t="shared" si="229"/>
        <v>5</v>
      </c>
      <c r="AM319">
        <f t="shared" si="230"/>
        <v>3</v>
      </c>
      <c r="AN319">
        <f t="shared" si="231"/>
        <v>2</v>
      </c>
      <c r="AO319" t="s">
        <v>50</v>
      </c>
      <c r="AP319" t="s">
        <v>55</v>
      </c>
      <c r="AQ319">
        <f t="shared" si="232"/>
        <v>4</v>
      </c>
      <c r="AR319">
        <f t="shared" si="233"/>
        <v>3</v>
      </c>
      <c r="AS319">
        <f t="shared" si="234"/>
        <v>2</v>
      </c>
      <c r="AT319">
        <f t="shared" si="235"/>
        <v>2</v>
      </c>
      <c r="AU319" t="s">
        <v>99</v>
      </c>
      <c r="AV319" t="s">
        <v>55</v>
      </c>
      <c r="AW319">
        <f t="shared" si="236"/>
        <v>4</v>
      </c>
      <c r="AX319">
        <f t="shared" si="237"/>
        <v>3</v>
      </c>
      <c r="AY319">
        <f t="shared" si="238"/>
        <v>2</v>
      </c>
      <c r="AZ319">
        <f t="shared" si="239"/>
        <v>2</v>
      </c>
      <c r="BA319" t="s">
        <v>137</v>
      </c>
      <c r="BB319" t="s">
        <v>80</v>
      </c>
      <c r="BC319" t="s">
        <v>81</v>
      </c>
      <c r="BD319" t="s">
        <v>51</v>
      </c>
      <c r="BE319" t="s">
        <v>197</v>
      </c>
      <c r="BF319">
        <f t="shared" si="240"/>
        <v>3</v>
      </c>
      <c r="BG319">
        <f t="shared" si="241"/>
        <v>1</v>
      </c>
      <c r="BH319">
        <f t="shared" si="242"/>
        <v>0</v>
      </c>
      <c r="BI319" t="s">
        <v>183</v>
      </c>
      <c r="BJ319" t="s">
        <v>80</v>
      </c>
      <c r="BK319" t="s">
        <v>51</v>
      </c>
      <c r="BL319" t="s">
        <v>81</v>
      </c>
      <c r="BM319" t="s">
        <v>197</v>
      </c>
      <c r="BN319">
        <f t="shared" si="243"/>
        <v>1</v>
      </c>
      <c r="BO319">
        <f t="shared" si="244"/>
        <v>3</v>
      </c>
      <c r="BP319">
        <f t="shared" si="245"/>
        <v>0</v>
      </c>
      <c r="BQ319" t="s">
        <v>176</v>
      </c>
      <c r="BR319" t="s">
        <v>80</v>
      </c>
      <c r="BT319" t="s">
        <v>81</v>
      </c>
      <c r="BU319" t="s">
        <v>197</v>
      </c>
      <c r="BV319">
        <f t="shared" si="246"/>
        <v>0</v>
      </c>
      <c r="BW319">
        <f t="shared" si="247"/>
        <v>0</v>
      </c>
      <c r="BX319" t="b">
        <f t="shared" si="248"/>
        <v>0</v>
      </c>
      <c r="BY319" t="s">
        <v>216</v>
      </c>
      <c r="BZ319" t="s">
        <v>129</v>
      </c>
      <c r="CB319">
        <f t="shared" si="249"/>
        <v>10</v>
      </c>
      <c r="CC319">
        <f t="shared" si="250"/>
        <v>10</v>
      </c>
      <c r="CD319">
        <f t="shared" si="251"/>
        <v>5</v>
      </c>
      <c r="CE319" t="s">
        <v>75</v>
      </c>
      <c r="CF319" t="s">
        <v>129</v>
      </c>
      <c r="CH319">
        <f t="shared" si="252"/>
        <v>10</v>
      </c>
      <c r="CI319">
        <f t="shared" si="253"/>
        <v>10</v>
      </c>
      <c r="CJ319">
        <f t="shared" si="254"/>
        <v>5</v>
      </c>
      <c r="CK319" t="s">
        <v>112</v>
      </c>
      <c r="CL319" t="s">
        <v>65</v>
      </c>
      <c r="CN319">
        <f t="shared" si="255"/>
        <v>10</v>
      </c>
      <c r="CO319">
        <f t="shared" si="256"/>
        <v>5</v>
      </c>
      <c r="CP319">
        <f t="shared" si="257"/>
        <v>5</v>
      </c>
      <c r="CR319">
        <v>8</v>
      </c>
      <c r="CS319" t="s">
        <v>61</v>
      </c>
      <c r="CT319">
        <f t="shared" si="258"/>
        <v>50</v>
      </c>
      <c r="CU319">
        <f t="shared" si="259"/>
        <v>21</v>
      </c>
      <c r="CV319">
        <f t="shared" si="260"/>
        <v>13</v>
      </c>
      <c r="CW319">
        <f t="shared" si="261"/>
        <v>33</v>
      </c>
      <c r="CX319">
        <f t="shared" si="262"/>
        <v>14</v>
      </c>
      <c r="CY319">
        <f t="shared" si="263"/>
        <v>23</v>
      </c>
      <c r="CZ319">
        <f t="shared" si="264"/>
        <v>21</v>
      </c>
    </row>
    <row r="320" spans="1:104" x14ac:dyDescent="0.3">
      <c r="A320">
        <f t="shared" si="212"/>
        <v>20</v>
      </c>
      <c r="B320">
        <v>3.6</v>
      </c>
      <c r="C320" t="s">
        <v>49</v>
      </c>
      <c r="D320" t="s">
        <v>72</v>
      </c>
      <c r="E320" t="s">
        <v>51</v>
      </c>
      <c r="F320" t="s">
        <v>80</v>
      </c>
      <c r="G320" t="s">
        <v>81</v>
      </c>
      <c r="H320" t="s">
        <v>73</v>
      </c>
      <c r="I320">
        <f t="shared" si="213"/>
        <v>3</v>
      </c>
      <c r="J320">
        <f t="shared" si="214"/>
        <v>3</v>
      </c>
      <c r="K320">
        <f t="shared" si="215"/>
        <v>3</v>
      </c>
      <c r="L320">
        <f t="shared" si="216"/>
        <v>3</v>
      </c>
      <c r="M320">
        <f t="shared" si="217"/>
        <v>3</v>
      </c>
      <c r="N320" t="s">
        <v>160</v>
      </c>
      <c r="O320" t="s">
        <v>59</v>
      </c>
      <c r="P320" t="s">
        <v>80</v>
      </c>
      <c r="Q320" t="s">
        <v>81</v>
      </c>
      <c r="R320" t="s">
        <v>73</v>
      </c>
      <c r="S320">
        <f t="shared" si="218"/>
        <v>0</v>
      </c>
      <c r="T320">
        <f t="shared" si="219"/>
        <v>0</v>
      </c>
      <c r="U320">
        <f t="shared" si="220"/>
        <v>5</v>
      </c>
      <c r="V320">
        <f t="shared" si="221"/>
        <v>5</v>
      </c>
      <c r="W320">
        <f t="shared" si="222"/>
        <v>5</v>
      </c>
      <c r="AC320">
        <f t="shared" si="223"/>
        <v>0</v>
      </c>
      <c r="AD320">
        <f t="shared" si="224"/>
        <v>0</v>
      </c>
      <c r="AE320">
        <f t="shared" si="225"/>
        <v>0</v>
      </c>
      <c r="AF320">
        <f t="shared" si="226"/>
        <v>0</v>
      </c>
      <c r="AG320">
        <f t="shared" si="227"/>
        <v>0</v>
      </c>
      <c r="AI320" t="s">
        <v>149</v>
      </c>
      <c r="AJ320" t="s">
        <v>93</v>
      </c>
      <c r="AK320">
        <f t="shared" si="228"/>
        <v>5</v>
      </c>
      <c r="AL320">
        <f t="shared" si="229"/>
        <v>5</v>
      </c>
      <c r="AM320">
        <f t="shared" si="230"/>
        <v>3</v>
      </c>
      <c r="AN320">
        <f t="shared" si="231"/>
        <v>2</v>
      </c>
      <c r="AO320" t="s">
        <v>175</v>
      </c>
      <c r="AP320" t="s">
        <v>93</v>
      </c>
      <c r="AQ320">
        <f t="shared" si="232"/>
        <v>5</v>
      </c>
      <c r="AR320">
        <f t="shared" si="233"/>
        <v>5</v>
      </c>
      <c r="AS320">
        <f t="shared" si="234"/>
        <v>3</v>
      </c>
      <c r="AT320">
        <f t="shared" si="235"/>
        <v>3</v>
      </c>
      <c r="AU320" t="s">
        <v>140</v>
      </c>
      <c r="AV320" t="s">
        <v>55</v>
      </c>
      <c r="AW320">
        <f t="shared" si="236"/>
        <v>4</v>
      </c>
      <c r="AX320">
        <f t="shared" si="237"/>
        <v>3</v>
      </c>
      <c r="AY320">
        <f t="shared" si="238"/>
        <v>2</v>
      </c>
      <c r="AZ320">
        <f t="shared" si="239"/>
        <v>2</v>
      </c>
      <c r="BA320" t="s">
        <v>166</v>
      </c>
      <c r="BB320" t="s">
        <v>80</v>
      </c>
      <c r="BC320" t="s">
        <v>68</v>
      </c>
      <c r="BD320" t="s">
        <v>51</v>
      </c>
      <c r="BE320" t="s">
        <v>69</v>
      </c>
      <c r="BF320">
        <f t="shared" si="240"/>
        <v>2</v>
      </c>
      <c r="BG320">
        <f t="shared" si="241"/>
        <v>3</v>
      </c>
      <c r="BH320">
        <f t="shared" si="242"/>
        <v>0</v>
      </c>
      <c r="BI320" t="s">
        <v>400</v>
      </c>
      <c r="BJ320" t="s">
        <v>80</v>
      </c>
      <c r="BK320" t="s">
        <v>51</v>
      </c>
      <c r="BL320" t="s">
        <v>81</v>
      </c>
      <c r="BM320" t="s">
        <v>69</v>
      </c>
      <c r="BN320">
        <f t="shared" si="243"/>
        <v>2</v>
      </c>
      <c r="BO320">
        <f t="shared" si="244"/>
        <v>2</v>
      </c>
      <c r="BP320">
        <f t="shared" si="245"/>
        <v>0</v>
      </c>
      <c r="BQ320" t="s">
        <v>478</v>
      </c>
      <c r="BR320" t="s">
        <v>80</v>
      </c>
      <c r="BT320" t="s">
        <v>68</v>
      </c>
      <c r="BU320" t="s">
        <v>69</v>
      </c>
      <c r="BV320">
        <f t="shared" si="246"/>
        <v>0</v>
      </c>
      <c r="BW320">
        <f t="shared" si="247"/>
        <v>0</v>
      </c>
      <c r="BX320" t="b">
        <f t="shared" si="248"/>
        <v>0</v>
      </c>
      <c r="BY320" t="s">
        <v>202</v>
      </c>
      <c r="BZ320" t="s">
        <v>60</v>
      </c>
      <c r="CB320">
        <f t="shared" si="249"/>
        <v>5</v>
      </c>
      <c r="CC320">
        <f t="shared" si="250"/>
        <v>5</v>
      </c>
      <c r="CD320">
        <f t="shared" si="251"/>
        <v>5</v>
      </c>
      <c r="CE320" t="s">
        <v>120</v>
      </c>
      <c r="CF320" t="s">
        <v>65</v>
      </c>
      <c r="CH320">
        <f t="shared" si="252"/>
        <v>10</v>
      </c>
      <c r="CI320">
        <f t="shared" si="253"/>
        <v>5</v>
      </c>
      <c r="CJ320">
        <f t="shared" si="254"/>
        <v>5</v>
      </c>
      <c r="CK320" t="s">
        <v>112</v>
      </c>
      <c r="CL320" t="s">
        <v>65</v>
      </c>
      <c r="CN320">
        <f t="shared" si="255"/>
        <v>10</v>
      </c>
      <c r="CO320">
        <f t="shared" si="256"/>
        <v>5</v>
      </c>
      <c r="CP320">
        <f t="shared" si="257"/>
        <v>5</v>
      </c>
      <c r="CR320">
        <v>5</v>
      </c>
      <c r="CS320" t="s">
        <v>63</v>
      </c>
      <c r="CT320">
        <f t="shared" si="258"/>
        <v>45</v>
      </c>
      <c r="CU320">
        <f t="shared" si="259"/>
        <v>21</v>
      </c>
      <c r="CV320">
        <f t="shared" si="260"/>
        <v>14</v>
      </c>
      <c r="CW320">
        <f t="shared" si="261"/>
        <v>23</v>
      </c>
      <c r="CX320">
        <f t="shared" si="262"/>
        <v>15</v>
      </c>
      <c r="CY320">
        <f t="shared" si="263"/>
        <v>23</v>
      </c>
      <c r="CZ320">
        <f t="shared" si="264"/>
        <v>15</v>
      </c>
    </row>
    <row r="321" spans="1:104" x14ac:dyDescent="0.3">
      <c r="A321">
        <f t="shared" si="212"/>
        <v>20</v>
      </c>
      <c r="B321">
        <v>3.6</v>
      </c>
      <c r="C321" t="s">
        <v>62</v>
      </c>
      <c r="I321">
        <f t="shared" si="213"/>
        <v>0</v>
      </c>
      <c r="J321">
        <f t="shared" si="214"/>
        <v>0</v>
      </c>
      <c r="K321">
        <f t="shared" si="215"/>
        <v>0</v>
      </c>
      <c r="L321">
        <f t="shared" si="216"/>
        <v>0</v>
      </c>
      <c r="M321">
        <f t="shared" si="217"/>
        <v>0</v>
      </c>
      <c r="S321">
        <f t="shared" si="218"/>
        <v>0</v>
      </c>
      <c r="T321">
        <f t="shared" si="219"/>
        <v>0</v>
      </c>
      <c r="U321">
        <f t="shared" si="220"/>
        <v>0</v>
      </c>
      <c r="V321">
        <f t="shared" si="221"/>
        <v>0</v>
      </c>
      <c r="W321">
        <f t="shared" si="222"/>
        <v>0</v>
      </c>
      <c r="AC321">
        <f t="shared" si="223"/>
        <v>0</v>
      </c>
      <c r="AD321">
        <f t="shared" si="224"/>
        <v>0</v>
      </c>
      <c r="AE321">
        <f t="shared" si="225"/>
        <v>0</v>
      </c>
      <c r="AF321">
        <f t="shared" si="226"/>
        <v>0</v>
      </c>
      <c r="AG321">
        <f t="shared" si="227"/>
        <v>0</v>
      </c>
      <c r="AI321" t="s">
        <v>131</v>
      </c>
      <c r="AJ321" t="s">
        <v>55</v>
      </c>
      <c r="AK321">
        <f t="shared" si="228"/>
        <v>4</v>
      </c>
      <c r="AL321">
        <f t="shared" si="229"/>
        <v>3</v>
      </c>
      <c r="AM321">
        <f t="shared" si="230"/>
        <v>2</v>
      </c>
      <c r="AN321">
        <f t="shared" si="231"/>
        <v>1</v>
      </c>
      <c r="AO321" t="s">
        <v>477</v>
      </c>
      <c r="AP321" t="s">
        <v>54</v>
      </c>
      <c r="AQ321">
        <f t="shared" si="232"/>
        <v>3</v>
      </c>
      <c r="AR321">
        <f t="shared" si="233"/>
        <v>0</v>
      </c>
      <c r="AS321">
        <f t="shared" si="234"/>
        <v>1</v>
      </c>
      <c r="AT321">
        <f t="shared" si="235"/>
        <v>1</v>
      </c>
      <c r="AW321">
        <f t="shared" si="236"/>
        <v>0</v>
      </c>
      <c r="AX321">
        <f t="shared" si="237"/>
        <v>0</v>
      </c>
      <c r="AY321">
        <f t="shared" si="238"/>
        <v>0</v>
      </c>
      <c r="AZ321">
        <f t="shared" si="239"/>
        <v>0</v>
      </c>
      <c r="BA321" t="s">
        <v>67</v>
      </c>
      <c r="BB321" t="s">
        <v>80</v>
      </c>
      <c r="BC321" t="s">
        <v>68</v>
      </c>
      <c r="BD321" t="s">
        <v>51</v>
      </c>
      <c r="BE321" t="s">
        <v>69</v>
      </c>
      <c r="BF321">
        <f t="shared" si="240"/>
        <v>2</v>
      </c>
      <c r="BG321">
        <f t="shared" si="241"/>
        <v>3</v>
      </c>
      <c r="BH321">
        <f t="shared" si="242"/>
        <v>0</v>
      </c>
      <c r="BI321" t="s">
        <v>95</v>
      </c>
      <c r="BJ321" t="s">
        <v>80</v>
      </c>
      <c r="BK321" t="s">
        <v>51</v>
      </c>
      <c r="BL321" t="s">
        <v>81</v>
      </c>
      <c r="BM321" t="s">
        <v>69</v>
      </c>
      <c r="BN321">
        <f t="shared" si="243"/>
        <v>2</v>
      </c>
      <c r="BO321">
        <f t="shared" si="244"/>
        <v>2</v>
      </c>
      <c r="BP321">
        <f t="shared" si="245"/>
        <v>0</v>
      </c>
      <c r="BQ321" t="s">
        <v>201</v>
      </c>
      <c r="BR321" t="s">
        <v>52</v>
      </c>
      <c r="BT321" t="s">
        <v>68</v>
      </c>
      <c r="BU321" t="s">
        <v>69</v>
      </c>
      <c r="BV321">
        <f t="shared" si="246"/>
        <v>0</v>
      </c>
      <c r="BW321">
        <f t="shared" si="247"/>
        <v>0</v>
      </c>
      <c r="BX321" t="b">
        <f t="shared" si="248"/>
        <v>0</v>
      </c>
      <c r="BY321" t="s">
        <v>190</v>
      </c>
      <c r="BZ321" t="s">
        <v>65</v>
      </c>
      <c r="CB321">
        <f t="shared" si="249"/>
        <v>10</v>
      </c>
      <c r="CC321">
        <f t="shared" si="250"/>
        <v>5</v>
      </c>
      <c r="CD321">
        <f t="shared" si="251"/>
        <v>5</v>
      </c>
      <c r="CE321" t="s">
        <v>112</v>
      </c>
      <c r="CF321" t="s">
        <v>65</v>
      </c>
      <c r="CH321">
        <f t="shared" si="252"/>
        <v>10</v>
      </c>
      <c r="CI321">
        <f t="shared" si="253"/>
        <v>5</v>
      </c>
      <c r="CJ321">
        <f t="shared" si="254"/>
        <v>5</v>
      </c>
      <c r="CK321" t="s">
        <v>120</v>
      </c>
      <c r="CL321" t="s">
        <v>65</v>
      </c>
      <c r="CN321">
        <f t="shared" si="255"/>
        <v>10</v>
      </c>
      <c r="CO321">
        <f t="shared" si="256"/>
        <v>5</v>
      </c>
      <c r="CP321">
        <f t="shared" si="257"/>
        <v>5</v>
      </c>
      <c r="CR321">
        <v>8</v>
      </c>
      <c r="CS321" t="s">
        <v>63</v>
      </c>
      <c r="CT321">
        <f t="shared" si="258"/>
        <v>50</v>
      </c>
      <c r="CU321">
        <f t="shared" si="259"/>
        <v>8</v>
      </c>
      <c r="CV321">
        <f t="shared" si="260"/>
        <v>7</v>
      </c>
      <c r="CW321">
        <f t="shared" si="261"/>
        <v>15</v>
      </c>
      <c r="CX321">
        <f t="shared" si="262"/>
        <v>2</v>
      </c>
      <c r="CY321">
        <f t="shared" si="263"/>
        <v>15</v>
      </c>
      <c r="CZ321">
        <f t="shared" si="264"/>
        <v>7</v>
      </c>
    </row>
    <row r="322" spans="1:104" x14ac:dyDescent="0.3">
      <c r="A322">
        <f t="shared" si="212"/>
        <v>25</v>
      </c>
      <c r="B322">
        <v>3.7</v>
      </c>
      <c r="C322" t="s">
        <v>49</v>
      </c>
      <c r="D322" t="s">
        <v>72</v>
      </c>
      <c r="E322" t="s">
        <v>51</v>
      </c>
      <c r="F322" t="s">
        <v>80</v>
      </c>
      <c r="G322" t="s">
        <v>68</v>
      </c>
      <c r="H322" t="s">
        <v>73</v>
      </c>
      <c r="I322">
        <f t="shared" si="213"/>
        <v>4</v>
      </c>
      <c r="J322">
        <f t="shared" si="214"/>
        <v>4</v>
      </c>
      <c r="K322">
        <f t="shared" si="215"/>
        <v>4</v>
      </c>
      <c r="L322">
        <f t="shared" si="216"/>
        <v>4</v>
      </c>
      <c r="M322">
        <f t="shared" si="217"/>
        <v>4</v>
      </c>
      <c r="N322" t="s">
        <v>437</v>
      </c>
      <c r="O322" t="s">
        <v>59</v>
      </c>
      <c r="P322" t="s">
        <v>57</v>
      </c>
      <c r="Q322" t="s">
        <v>68</v>
      </c>
      <c r="S322">
        <f t="shared" si="218"/>
        <v>0</v>
      </c>
      <c r="T322">
        <f t="shared" si="219"/>
        <v>0</v>
      </c>
      <c r="U322">
        <f t="shared" si="220"/>
        <v>5</v>
      </c>
      <c r="V322">
        <f t="shared" si="221"/>
        <v>5</v>
      </c>
      <c r="W322">
        <f t="shared" si="222"/>
        <v>5</v>
      </c>
      <c r="AC322">
        <f t="shared" si="223"/>
        <v>0</v>
      </c>
      <c r="AD322">
        <f t="shared" si="224"/>
        <v>0</v>
      </c>
      <c r="AE322">
        <f t="shared" si="225"/>
        <v>0</v>
      </c>
      <c r="AF322">
        <f t="shared" si="226"/>
        <v>0</v>
      </c>
      <c r="AG322">
        <f t="shared" si="227"/>
        <v>0</v>
      </c>
      <c r="AI322" t="s">
        <v>477</v>
      </c>
      <c r="AJ322" t="s">
        <v>93</v>
      </c>
      <c r="AK322">
        <f t="shared" si="228"/>
        <v>5</v>
      </c>
      <c r="AL322">
        <f t="shared" si="229"/>
        <v>5</v>
      </c>
      <c r="AM322">
        <f t="shared" si="230"/>
        <v>3</v>
      </c>
      <c r="AN322">
        <f t="shared" si="231"/>
        <v>2</v>
      </c>
      <c r="AO322" t="s">
        <v>149</v>
      </c>
      <c r="AP322" t="s">
        <v>55</v>
      </c>
      <c r="AQ322">
        <f t="shared" si="232"/>
        <v>4</v>
      </c>
      <c r="AR322">
        <f t="shared" si="233"/>
        <v>3</v>
      </c>
      <c r="AS322">
        <f t="shared" si="234"/>
        <v>2</v>
      </c>
      <c r="AT322">
        <f t="shared" si="235"/>
        <v>2</v>
      </c>
      <c r="AU322" t="s">
        <v>182</v>
      </c>
      <c r="AV322" t="s">
        <v>93</v>
      </c>
      <c r="AW322">
        <f t="shared" si="236"/>
        <v>5</v>
      </c>
      <c r="AX322">
        <f t="shared" si="237"/>
        <v>5</v>
      </c>
      <c r="AY322">
        <f t="shared" si="238"/>
        <v>3</v>
      </c>
      <c r="AZ322">
        <f t="shared" si="239"/>
        <v>3</v>
      </c>
      <c r="BA322" t="s">
        <v>176</v>
      </c>
      <c r="BB322" t="s">
        <v>80</v>
      </c>
      <c r="BC322" t="s">
        <v>81</v>
      </c>
      <c r="BD322" t="s">
        <v>59</v>
      </c>
      <c r="BF322">
        <f t="shared" si="240"/>
        <v>0</v>
      </c>
      <c r="BG322">
        <f t="shared" si="241"/>
        <v>0</v>
      </c>
      <c r="BH322" t="b">
        <f t="shared" si="242"/>
        <v>0</v>
      </c>
      <c r="BI322" t="s">
        <v>166</v>
      </c>
      <c r="BJ322" t="s">
        <v>80</v>
      </c>
      <c r="BK322" t="s">
        <v>59</v>
      </c>
      <c r="BL322" t="s">
        <v>68</v>
      </c>
      <c r="BN322">
        <f t="shared" si="243"/>
        <v>0</v>
      </c>
      <c r="BO322">
        <f t="shared" si="244"/>
        <v>0</v>
      </c>
      <c r="BP322" t="b">
        <f t="shared" si="245"/>
        <v>0</v>
      </c>
      <c r="BQ322" t="s">
        <v>67</v>
      </c>
      <c r="BR322" t="s">
        <v>52</v>
      </c>
      <c r="BT322" t="s">
        <v>81</v>
      </c>
      <c r="BU322" t="s">
        <v>69</v>
      </c>
      <c r="BV322">
        <f t="shared" si="246"/>
        <v>0</v>
      </c>
      <c r="BW322">
        <f t="shared" si="247"/>
        <v>0</v>
      </c>
      <c r="BX322" t="b">
        <f t="shared" si="248"/>
        <v>0</v>
      </c>
      <c r="BY322" t="s">
        <v>120</v>
      </c>
      <c r="BZ322" t="s">
        <v>65</v>
      </c>
      <c r="CB322">
        <f t="shared" si="249"/>
        <v>10</v>
      </c>
      <c r="CC322">
        <f t="shared" si="250"/>
        <v>5</v>
      </c>
      <c r="CD322">
        <f t="shared" si="251"/>
        <v>5</v>
      </c>
      <c r="CE322" t="s">
        <v>202</v>
      </c>
      <c r="CF322" t="s">
        <v>129</v>
      </c>
      <c r="CH322">
        <f t="shared" si="252"/>
        <v>10</v>
      </c>
      <c r="CI322">
        <f t="shared" si="253"/>
        <v>10</v>
      </c>
      <c r="CJ322">
        <f t="shared" si="254"/>
        <v>5</v>
      </c>
      <c r="CK322" t="s">
        <v>112</v>
      </c>
      <c r="CL322" t="s">
        <v>65</v>
      </c>
      <c r="CN322">
        <f t="shared" si="255"/>
        <v>10</v>
      </c>
      <c r="CO322">
        <f t="shared" si="256"/>
        <v>5</v>
      </c>
      <c r="CP322">
        <f t="shared" si="257"/>
        <v>5</v>
      </c>
      <c r="CR322">
        <v>6</v>
      </c>
      <c r="CS322" t="s">
        <v>63</v>
      </c>
      <c r="CT322">
        <f t="shared" si="258"/>
        <v>55</v>
      </c>
      <c r="CU322">
        <f t="shared" si="259"/>
        <v>17</v>
      </c>
      <c r="CV322">
        <f t="shared" si="260"/>
        <v>14</v>
      </c>
      <c r="CW322">
        <f t="shared" si="261"/>
        <v>29</v>
      </c>
      <c r="CX322">
        <f t="shared" si="262"/>
        <v>16</v>
      </c>
      <c r="CY322">
        <f t="shared" si="263"/>
        <v>24</v>
      </c>
      <c r="CZ322">
        <f t="shared" si="264"/>
        <v>12</v>
      </c>
    </row>
    <row r="323" spans="1:104" x14ac:dyDescent="0.3">
      <c r="A323">
        <f t="shared" ref="A323:A386" si="265">IF(B323 &gt;= 3.7, 25, IF(B323 &gt;= 3.3, 20, IF(B323 &gt;= 3, 15, IF(B323 &gt;= 2, 10, 0))))</f>
        <v>25</v>
      </c>
      <c r="B323">
        <v>3.7</v>
      </c>
      <c r="C323" t="s">
        <v>49</v>
      </c>
      <c r="D323" t="s">
        <v>50</v>
      </c>
      <c r="E323" t="s">
        <v>51</v>
      </c>
      <c r="F323" t="s">
        <v>80</v>
      </c>
      <c r="G323" t="s">
        <v>68</v>
      </c>
      <c r="H323" t="s">
        <v>73</v>
      </c>
      <c r="I323">
        <f t="shared" ref="I323:I386" si="266">IF(ISBLANK(D323),0,IF(F323="universitylevel",IF(E323="team",IF(G323="1st",IF(H323="leader",3,4),IF(G323="2nd",IF(H323="leader",2,3),IF(G323="3rd",IF(H323="leader",1,3),IF(H323="leader",0.5,1)))),0),IF(F323="nationallevel",IF(E323="team",IF(G323="1st",IF(H323="leader",4,5),IF(G323="2nd",IF(H323="leader",3,4),IF(G323="3rd",IF(H323="leader",2,3),IF(H323="leader",0.5,1)))),0),IF(E323="team",IF(G323="1st",IF(H323="leader",5,10),IF(G323="2nd",IF(H323="leader",4,5),IF(G323="3rd",IF(H323="leader",3,4),IF(H323="leader",0.5,1)))),0))))</f>
        <v>4</v>
      </c>
      <c r="J323">
        <f t="shared" ref="J323:J386" si="267">IF(ISBLANK(D323),0,IF(F323="universitylevel",IF(E323="team",IF(G323="1st",IF(H323="leader",3,0),IF(G323="2nd",IF(H323="leader",2,0),IF(G323="3rd",IF(H323="leader",1,0),IF(H323="leader",0.5,0)))),0),IF(F323="nationallevel",IF(E323="team",IF(G323="1st",IF(H323="leader",4,0),IF(G323="2nd",IF(H323="leader",3,0),IF(G323="3rd",IF(H323="leader",2,0),IF(H323="leader",0.5,0)))),0),IF(E323="team",IF(G323="1st",IF(H323="leader",5,0),IF(G323="2nd",IF(H323="leader",4,0),IF(G323="3rd",IF(H323="leader",3,0),IF(H323="leader",0.5,0)))),0))))</f>
        <v>4</v>
      </c>
      <c r="K323">
        <f t="shared" ref="K323:K386" si="268">IF(ISBLANK(D323),0,IF(F323="universitylevel",IF(E323="team",IF(G323="1st",IF(H323="leader",3,3),IF(G323="2nd",IF(H323="leader",2,2),IF(G323="3rd",IF(H323="leader",1,1),IF(H323="leader",0.5,0.5)))),IF(G323="1st",5,IF(G323="2nd",2,IF(G323="3rd",1,0.5)))),IF(F323="nationallevel",IF(E323="team",IF(G323="1st",IF(H323="leader",4,5),IF(G323="2nd",IF(H323="leader",3,3),IF(G323="3rd",IF(H323="leader",2,2),IF(H323="leader",0.5,0.5)))),IF(G323="1st",5,IF(G323="2nd",5,IF(G323="3rd",2,0.5)))),IF(E323="team",IF(G323="1st",IF(H323="leader",5,5),IF(G323="2nd",IF(H323="leader",4,5),IF(G323="3rd",IF(H323="leader",3,3),IF(H323="leader",0.5,0.5)))),IF(G323="1st",5,IF(G323="2nd",5,IF(G323="3rd",5,0.5)))))))</f>
        <v>4</v>
      </c>
      <c r="L323">
        <f t="shared" ref="L323:L386" si="269">IF(ISBLANK(D323),0,IF(F323="universitylevel",IF(E323="team",IF(G323="1st",IF(H323="leader",3,4),IF(G323="2nd",IF(H323="leader",2,3),IF(G323="3rd",IF(H323="leader",1,1),IF(H323="leader",0.5,0.5)))),IF(G323="1st",5,IF(G323="2nd",5,IF(G323="3rd",3,1)))),IF(F323="nationallevel",IF(E323="team",IF(G323="1st",IF(H323="leader",4,5),IF(G323="2nd",IF(H323="leader",3,4),IF(G323="3rd",IF(H323="leader",2,3),IF(H323="leader",0.5,0.5)))),IF(G323="1st",10,IF(G323="2nd",5,IF(G323="3rd",5,1)))),IF(E323="team",IF(G323="1st",IF(H323="leader",5,5),IF(G323="2nd",IF(H323="leader",4,5),IF(G323="3rd",IF(H323="leader",3,4),IF(H323="leader",0.5,0.5)))),IF(G323="1st",15,IF(G323="2nd",10,IF(G323="3rd",5,1)))))))</f>
        <v>4</v>
      </c>
      <c r="M323">
        <f t="shared" ref="M323:M386" si="270">IF(ISBLANK(D323),0,IF(F323="universitylevel",IF(E323="team",IF(G323="1st",IF(H323="leader",3,4),IF(G323="2nd",IF(H323="leader",2,2),IF(G323="3rd",IF(H323="leader",1,1),IF(H323="leader",0.5,0.5)))),IF(G323="1st",5,IF(G323="2nd",3,IF(G323="3rd",1,1)))),IF(F323="nationallevel",IF(E323="team",IF(G323="1st",IF(H323="leader",4,5),IF(G323="2nd",IF(H323="leader",3,4),IF(G323="3rd",IF(H323="leader",2,2),IF(H323="leader",0.5,0.5)))),IF(G323="1st",5,IF(G323="2nd",5,IF(G323="3rd",3,1)))),IF(E323="team",IF(G323="1st",IF(H323="leader",5,5),IF(G323="2nd",IF(H323="leader",4,3),IF(G323="3rd",IF(H323="leader",3,4),IF(H323="leader",0.5,0.5)))),IF(G323="1st",5,IF(G323="2nd",5,IF(G323="3rd",5,1)))))))</f>
        <v>4</v>
      </c>
      <c r="N323" t="s">
        <v>493</v>
      </c>
      <c r="O323" t="s">
        <v>51</v>
      </c>
      <c r="P323" t="s">
        <v>80</v>
      </c>
      <c r="Q323" t="s">
        <v>68</v>
      </c>
      <c r="R323" t="s">
        <v>54</v>
      </c>
      <c r="S323">
        <f t="shared" ref="S323:S386" si="271">IF(ISBLANK(N323),0,IF(P323="universitylevel",IF(O323="team",IF(Q323="1st",IF(R323="leader",3,4),IF(Q323="2nd",IF(R323="leader",2,3),IF(Q323="3rd",IF(R323="leader",1,3),IF(R323="leader",0.5,1)))),0),IF(P323="nationallevel",IF(O323="team",IF(Q323="1st",IF(R323="leader",4,5),IF(Q323="2nd",IF(R323="leader",3,4),IF(Q323="3rd",IF(R323="leader",2,3),IF(R323="leader",0.5,1)))),0),IF(O323="team",IF(Q323="1st",IF(R323="leader",5,10),IF(Q323="2nd",IF(R323="leader",4,5),IF(Q323="3rd",IF(R323="leader",3,4),IF(R323="leader",0.5,1)))),0))))</f>
        <v>5</v>
      </c>
      <c r="T323">
        <f t="shared" ref="T323:T386" si="272">IF(ISBLANK(N323),0,IF(P323="universitylevel",IF(O323="team",IF(Q323="1st",IF(R323="leader",3,0),IF(Q323="2nd",IF(R323="leader",2,0),IF(Q323="3rd",IF(R323="leader",1,0),IF(R323="leader",0.5,0)))),0),IF(P323="nationallevel",IF(O323="team",IF(Q323="1st",IF(R323="leader",4,0),IF(Q323="2nd",IF(R323="leader",3,0),IF(Q323="3rd",IF(R323="leader",2,0),IF(R323="leader",0.5,0)))),0),IF(O323="team",IF(Q323="1st",IF(R323="leader",5,0),IF(Q323="2nd",IF(R323="leader",4,0),IF(Q323="3rd",IF(R323="leader",3,0),IF(R323="leader",0.5,0)))),0))))</f>
        <v>0</v>
      </c>
      <c r="U323">
        <f t="shared" ref="U323:U386" si="273">IF(ISBLANK(N323),0,IF(P323="universitylevel",IF(O323="team",IF(Q323="1st",IF(R323="leader",3,4),IF(Q323="2nd",IF(R323="leader",2,3),IF(Q323="3rd",IF(R323="leader",1,1),IF(R323="leader",0.5,0.5)))),IF(Q323="1st",5,IF(Q323="2nd",5,IF(Q323="3rd",3,1)))),IF(P323="nationallevel",IF(O323="team",IF(Q323="1st",IF(R323="leader",4,5),IF(Q323="2nd",IF(R323="leader",3,4),IF(Q323="3rd",IF(R323="leader",2,3),IF(R323="leader",0.5,0.5)))),IF(Q323="1st",10,IF(Q323="2nd",5,IF(Q323="3rd",5,1)))),IF(O323="team",IF(Q323="1st",IF(R323="leader",5,5),IF(Q323="2nd",IF(R323="leader",4,5),IF(Q323="3rd",IF(R323="leader",3,4),IF(R323="leader",0.5,0.5)))),IF(Q323="1st",15,IF(Q323="2nd",10,IF(Q323="3rd",5,1)))))))</f>
        <v>5</v>
      </c>
      <c r="V323">
        <f t="shared" ref="V323:V386" si="274">IF(ISBLANK(N323),0,IF(P323="universitylevel",IF(O323="team",IF(Q323="1st",IF(R323="leader",3,4),IF(Q323="2nd",IF(R323="leader",2,2),IF(Q323="3rd",IF(R323="leader",1,1),IF(R323="leader",0.5,0.5)))),IF(Q323="1st",5,IF(Q323="2nd",3,IF(Q323="3rd",1,1)))),IF(P323="nationallevel",IF(O323="team",IF(Q323="1st",IF(R323="leader",4,5),IF(Q323="2nd",IF(R323="leader",3,4),IF(Q323="3rd",IF(R323="leader",2,2),IF(R323="leader",0.5,0.5)))),IF(Q323="1st",5,IF(Q323="2nd",5,IF(Q323="3rd",3,1)))),IF(O323="team",IF(Q323="1st",IF(R323="leader",5,5),IF(Q323="2nd",IF(R323="leader",4,3),IF(Q323="3rd",IF(R323="leader",3,4),IF(R323="leader",0.5,0.5)))),IF(Q323="1st",5,IF(Q323="2nd",5,IF(Q323="3rd",5,1)))))))</f>
        <v>5</v>
      </c>
      <c r="W323">
        <f t="shared" ref="W323:W386" si="275">IF(ISBLANK(N323),0,IF(P323="universitylevel",IF(O323="team",IF(Q323="1st",IF(R323="leader",3,3),IF(Q323="2nd",IF(R323="leader",2,2),IF(Q323="3rd",IF(R323="leader",1,1),IF(R323="leader",0.5,0.5)))),IF(Q323="1st",5,IF(Q323="2nd",2,IF(Q323="3rd",1,0.5)))),IF(P323="nationallevel",IF(O323="team",IF(Q323="1st",IF(R323="leader",4,5),IF(Q323="2nd",IF(R323="leader",3,3),IF(Q323="3rd",IF(R323="leader",2,2),IF(R323="leader",0.5,0.5)))),IF(Q323="1st",5,IF(Q323="2nd",5,IF(Q323="3rd",2,0.5)))),IF(O323="team",IF(Q323="1st",IF(R323="leader",5,5),IF(Q323="2nd",IF(R323="leader",4,5),IF(Q323="3rd",IF(R323="leader",3,3),IF(R323="leader",0.5,0.5)))),IF(Q323="1st",5,IF(Q323="2nd",5,IF(Q323="3rd",5,0.5)))))))</f>
        <v>5</v>
      </c>
      <c r="AC323">
        <f t="shared" ref="AC323:AC386" si="276">IF(ISBLANK(X323),0,IF(Z323="universitylevel",IF(Y323="team",IF(AA323="1st",IF(AB323="leader",3,4),IF(AA323="2nd",IF(AB323="leader",2,3),IF(AA323="3rd",IF(AB323="leader",1,3),IF(AB323="leader",0.5,1)))),0),IF(Z323="nationallevel",IF(Y323="team",IF(AA323="1st",IF(AB323="leader",4,5),IF(AA323="2nd",IF(AB323="leader",3,4),IF(AA323="3rd",IF(AB323="leader",2,3),IF(AB323="leader",0.5,1)))),0),IF(Y323="team",IF(AA323="1st",IF(AB323="leader",5,10),IF(AA323="2nd",IF(AB323="leader",4,5),IF(AA323="3rd",IF(AB323="leader",3,4),IF(AB323="leader",0.5,1)))),0))))</f>
        <v>0</v>
      </c>
      <c r="AD323">
        <f t="shared" ref="AD323:AD386" si="277">IF(ISBLANK(X323),0,IF(Z323="universitylevel",IF(Y323="team",IF(AA323="1st",IF(AB323="leader",3,0),IF(AA323="2nd",IF(AB323="leader",2,0),IF(AA323="3rd",IF(AB323="leader",1,0),IF(AB323="leader",0.5,0)))),0),IF(Z323="nationallevel",IF(Y323="team",IF(AA323="1st",IF(AB323="leader",4,0),IF(AA323="2nd",IF(AB323="leader",3,0),IF(AA323="3rd",IF(AB323="leader",2,0),IF(AB323="leader",0.5,0)))),0),IF(Y323="team",IF(AA323="1st",IF(AB323="leader",5,0),IF(AA323="2nd",IF(AB323="leader",4,0),IF(AA323="3rd",IF(AB323="leader",3,0),IF(AB323="leader",0.5,0)))),0))))</f>
        <v>0</v>
      </c>
      <c r="AE323">
        <f t="shared" ref="AE323:AE386" si="278">IF(ISBLANK(X323),0,IF(Z323="universitylevel",IF(Y323="team",IF(AA323="1st",IF(AB323="leader",3,4),IF(AA323="2nd",IF(AB323="leader",2,3),IF(AA323="3rd",IF(AB323="leader",1,1),IF(AB323="leader",0.5,0.5)))),IF(AA323="1st",5,IF(AA323="2nd",5,IF(AA323="3rd",3,1)))),IF(Z323="nationallevel",IF(Y323="team",IF(AA323="1st",IF(AB323="leader",4,5),IF(AA323="2nd",IF(AB323="leader",3,4),IF(AA323="3rd",IF(AB323="leader",2,3),IF(AB323="leader",0.5,0.5)))),IF(AA323="1st",10,IF(AA323="2nd",5,IF(AA323="3rd",5,1)))),IF(Y323="team",IF(AA323="1st",IF(AB323="leader",5,5),IF(AA323="2nd",IF(AB323="leader",4,5),IF(AA323="3rd",IF(AB323="leader",3,4),IF(AB323="leader",0.5,0.5)))),IF(AA323="1st",15,IF(AA323="2nd",10,IF(AA323="3rd",5,1)))))))</f>
        <v>0</v>
      </c>
      <c r="AF323">
        <f t="shared" ref="AF323:AF386" si="279">IF(ISBLANK(X323),0,IF(Z323="universitylevel",IF(Y323="team",IF(AA323="1st",IF(AB323="leader",3,4),IF(AA323="2nd",IF(AB323="leader",2,2),IF(AA323="3rd",IF(AB323="leader",1,1),IF(AB323="leader",0.5,0.5)))),IF(AA323="1st",5,IF(AA323="2nd",3,IF(AA323="3rd",1,1)))),IF(Z323="nationallevel",IF(Y323="team",IF(AA323="1st",IF(AB323="leader",4,5),IF(AA323="2nd",IF(AB323="leader",3,4),IF(AA323="3rd",IF(AB323="leader",2,2),IF(AB323="leader",0.5,0.5)))),IF(AA323="1st",5,IF(AA323="2nd",5,IF(AA323="3rd",3,1)))),IF(Y323="team",IF(AA323="1st",IF(AB323="leader",5,5),IF(AB323="2nd",IF(AB323="leader",4,3),IF(AA323="3rd",IF(AB323="leader",3,4),IF(AB323="leader",0.5,0.5)))),IF(AA323="1st",5,IF(AA323="2nd",5,IF(AA323="3rd",5,1)))))))</f>
        <v>0</v>
      </c>
      <c r="AG323">
        <f t="shared" ref="AG323:AG386" si="280">IF(ISBLANK(X323),0,IF(Z323="universitylevel",IF(Y323="team",IF(AA323="1st",IF(AB323="leader",3,3),IF(AA323="2nd",IF(AB323="leader",2,2),IF(AA323="3rd",IF(AB323="leader",1,1),IF(AB323="leader",0.5,0.5)))),IF(AA323="1st",5,IF(AA323="2nd",2,IF(AA323="3rd",1,0.5)))),IF(Z323="nationallevel",IF(Y323="team",IF(AA323="1st",IF(AB323="leader",4,5),IF(AA323="2nd",IF(AB323="leader",3,3),IF(AA323="3rd",IF(AB323="leader",2,2),IF(AB323="leader",0.5,0.5)))),IF(AA323="1st",5,IF(AA323="2nd",5,IF(AA323="3rd",2,0.5)))),IF(Y323="team",IF(AA323="1st",IF(AB323="leader",5,5),IF(AA323="2nd",IF(AB323="leader",4,5),IF(AA323="3rd",IF(AB323="leader",3,3),IF(AB323="leader",0.5,0.5)))),IF(AA323="1st",5,IF(AA323="2nd",5,IF(AA323="3rd",5,0.5)))))))</f>
        <v>0</v>
      </c>
      <c r="AI323" t="s">
        <v>477</v>
      </c>
      <c r="AJ323" t="s">
        <v>55</v>
      </c>
      <c r="AK323">
        <f t="shared" ref="AK323:AK386" si="281">IF(ISBLANK(AI323),0,IF(AJ323="president",5,IF(AJ323="lead",4,3)))</f>
        <v>4</v>
      </c>
      <c r="AL323">
        <f t="shared" ref="AL323:AL386" si="282">IF(ISBLANK(AI323),0,IF(AJ323="president",5,IF(AJ323="lead",3,0)))</f>
        <v>3</v>
      </c>
      <c r="AM323">
        <f t="shared" ref="AM323:AM386" si="283">IF(ISBLANK(AI323),0,IF(AJ323="president",3,IF(AJ323="lead",2,1)))</f>
        <v>2</v>
      </c>
      <c r="AN323">
        <f t="shared" ref="AN323:AN386" si="284">IF(ISBLANK(AI323),0,IF(AJ323="president",2,IF(AJ323="lead",1,1)))</f>
        <v>1</v>
      </c>
      <c r="AO323" t="s">
        <v>491</v>
      </c>
      <c r="AP323" t="s">
        <v>54</v>
      </c>
      <c r="AQ323">
        <f t="shared" ref="AQ323:AQ386" si="285">IF(ISBLANK(AO323),0,IF(AP323="president",5,IF(AP323="lead",4,3)))</f>
        <v>3</v>
      </c>
      <c r="AR323">
        <f t="shared" ref="AR323:AR386" si="286">IF(ISBLANK(AO323),0,IF(AP323="president",5,IF(AP323="lead",3,0)))</f>
        <v>0</v>
      </c>
      <c r="AS323">
        <f t="shared" ref="AS323:AS386" si="287">IF(ISBLANK(AO323),0,IF(AP323="president",3,IF(AP323="lead",2,1)))</f>
        <v>1</v>
      </c>
      <c r="AT323">
        <f t="shared" ref="AT323:AT386" si="288">IF(ISBLANK(AO323),0,IF(AP323="president",3,IF(AP323="lead",2,1)))</f>
        <v>1</v>
      </c>
      <c r="AW323">
        <f t="shared" ref="AW323:AW386" si="289">IF(ISBLANK(AU323),0,IF(AV323="president",5,IF(AV323="lead",4,3)))</f>
        <v>0</v>
      </c>
      <c r="AX323">
        <f t="shared" ref="AX323:AX386" si="290">IF(ISBLANK(AU323),0,IF(AV323="president",5,IF(AV323="lead",3,0)))</f>
        <v>0</v>
      </c>
      <c r="AY323">
        <f t="shared" ref="AY323:AY386" si="291">IF(ISBLANK(AU323),0,IF(AV323="president",3,IF(AV323="lead",2,1)))</f>
        <v>0</v>
      </c>
      <c r="AZ323">
        <f t="shared" ref="AZ323:AZ386" si="292">IF(ISBLANK(AU323),0,IF(AV323="president",3,IF(AV323="lead",2,1)))</f>
        <v>0</v>
      </c>
      <c r="BA323" t="s">
        <v>137</v>
      </c>
      <c r="BB323" t="s">
        <v>52</v>
      </c>
      <c r="BC323" t="s">
        <v>58</v>
      </c>
      <c r="BD323" t="s">
        <v>51</v>
      </c>
      <c r="BE323" t="s">
        <v>69</v>
      </c>
      <c r="BF323">
        <f t="shared" ref="BF323:BF386" si="293">(IF(ISBLANK(BA323),0,IF(BD323="team",IF(BB323="universitylevel",IF(BC323="1st",IF(BE323="captain",2,IF(BE323="vicecaptain",3,4)),IF(BC323="2nd",IF(BE323="captain",1,IF(BE323="vicecaptain",2,3)),IF(BC323="3rd",IF(BE323="captain",1,IF(BE323="vicecaptain",1.5,3)),IF(BE323="captain",1,IF(BE323="vicecaptain",1.5,1))))),0),0)))+(IF(ISBLANK(BA323),0,IF(BD323="team",IF(BB323="nationallevel",IF(BC323="1st",IF(BE323="captain",2,IF(BE323="vicecaptain",3,4)),IF(BC323="2nd",IF(BE323="captain",2,IF(BE323="vicecaptain",3,4)),IF(BC323="3rd",IF(BE323="captain",1,IF(BE323="vicecaptain",2,3)),IF(BE323="captain",1,IF(BE323="vicecaptain",1.5,1))))),0),0)))+(IF(ISBLANK(BA323),0,IF(BD323="team",IF(BB323="internationallevel",IF(BC323="1st",IF(BE323="captain",2,IF(BE323="vicecaptain",3,5)),IF(BC323="2nd",IF(BE323="captain",2,IF(BE323="vicecaptain",3,4)),IF(BC323="3rd",IF(BE323="captain",2,IF(BE323="vicecaptain",3,4)),IF(BE323="captain",1,IF(BE323="vicecaptain",1.5,1))))),0),0)))</f>
        <v>2</v>
      </c>
      <c r="BG323">
        <f t="shared" ref="BG323:BG386" si="294">IF(ISBLANK(BA323),0,IF(BD323="team",IF(BB323="universitylevel",IF(BC323="1st",IF(BE323="captain",2,IF(BE323="vicecaptain",1,0)),IF(BC323="2nd",IF(BE323="captain",2,IF(BE323="vicecaptain",1,0)),IF(BC323="3rd",IF(BE323="captain",1,IF(BE323="vicecaptain",0.5,0)),IF(BE323="captain",0.5,0)))),IF(BB323="nationallevel",IF(BC323="1st",IF(BE323="captain",3,IF(BE323="vicecaptain",2,0)),IF(BC323="2nd",IF(BE323="captain",2,IF(BE323="vicecaptain",1,0)),IF(BC323="3rd",IF(BE323="captain",2,IF(BE323="vicecaptain",1,0)),IF(BE323="captain",0.5,0)))),IF(BC323="1st",IF(BE323="captain",3,IF(BE323="vicecaptain",2,0)),IF(BC323="2nd",IF(BE323="captain",3,IF(BE323="vicecaptain",2,0)),IF(BC323="3rd",IF(BE323="captain",2,IF(BE323="vicecaptain",1,0)),IF(BE323="captain",0.5,0)))))),0))</f>
        <v>2</v>
      </c>
      <c r="BH323">
        <f t="shared" ref="BH323:BH386" si="295">IF(ISBLANK(BA323),0,IF(BD323="team",IF(BB323="universitylevel",IF(BC323="1st",IF(BE323="captain",3,IF(BE323="vicecaptain",3,3)),IF(BC323="2nd",IF(BE323="captain",3,IF(BE323="vicecaptain",3,3)),IF(BC323="3rd",IF(BE323="captain",3,IF(BE323="vicecaptain",3,2)),IF(BE323="captain",0.5,IF(BE323="vicecaptain",0.5,1))))),0),IF(BB323="universitylevel",IF(BC323="1st",7,IF(BC323="2nd",6,IF(BC323="3rd",5,2))))))</f>
        <v>0</v>
      </c>
      <c r="BI323" t="s">
        <v>95</v>
      </c>
      <c r="BJ323" t="s">
        <v>80</v>
      </c>
      <c r="BK323" t="s">
        <v>51</v>
      </c>
      <c r="BL323" t="s">
        <v>58</v>
      </c>
      <c r="BM323" t="s">
        <v>69</v>
      </c>
      <c r="BN323">
        <f t="shared" ref="BN323:BN386" si="296">IF(ISBLANK(BI323),0,IF(BK323="team",IF(BJ323="universitylevel",IF(BL323="1st",IF(BM323="captain",2,IF(BM323="vicecaptain",1,0)),IF(BL323="2nd",IF(BM323="captain",2,IF(BM323="vicecaptain",1,0)),IF(BL323="3rd",IF(BM323="captain",1,IF(BM323="vicecaptain",0.5,0)),IF(BM323="captain",0.5,0)))),IF(BJ323="nationallevel",IF(BL323="1st",IF(BM323="captain",3,IF(BM323="vicecaptain",2,0)),IF(BL323="2nd",IF(BM323="captain",2,IF(BM323="vicecaptain",1,0)),IF(BL323="3rd",IF(BM323="captain",2,IF(BM323="vicecaptain",1,0)),IF(BM323="captain",0.5,0)))),IF(BL323="1st",IF(BM323="captain",3,IF(BM323="vicecaptain",2,0)),IF(BL323="2nd",IF(BM323="captain",3,IF(BM323="vicecaptain",2,0)),IF(BM323="3rd",IF(BM323="captain",2,IF(BM323="vicecaptain",1,0)),IF(BM323="captain",0.5,0)))))),0))</f>
        <v>2</v>
      </c>
      <c r="BO323">
        <f t="shared" ref="BO323:BO386" si="297">(IF(ISBLANK(BI323),0,IF(BK323="team",IF(BJ323="universitylevel",IF(BL323="1st",IF(BM323="captain",2,IF(BM323="vicecaptain",3,4)),IF(BL323="2nd",IF(BM323="captain",1,IF(BM323="vicecaptain",2,3)),IF(BL323="3rd",IF(BM323="captain",1,IF(BM323="vicecaptain",1.5,3)),IF(BM323="captain",1,IF(BM323="vicecaptain",1.5,1))))),0),0)))+(IF(ISBLANK(BI323),0,IF(BK323="team",IF(BJ323="nationallevel",IF(BL323="1st",IF(BM323="captain",2,IF(BM323="vicecaptain",3,4)),IF(BL323="2nd",IF(BM323="captain",2,IF(BM323="vicecaptain",3,4)),IF(BL323="3rd",IF(BM323="captain",1,IF(BM323="vicecaptain",2,3)),IF(BM323="captain",1,IF(BM323="vicecaptain",1.5,1))))),0),0)))+(IF(ISBLANK(BI323),0,IF(BK323="team",IF(BJ323="internationallevel",IF(BL323="1st",IF(BM323="captain",2,IF(BM323="vicecaptain",3,5)),IF(BL323="2nd",IF(BM323="captain",2,IF(BM323="vicecaptain",3,4)),IF(BL323="3rd",IF(BM323="captain",2,IF(BM323="vicecaptain",3,4)),IF(BM323="captain",1,IF(BM323="vicecaptain",1.5,1))))),0),0)))</f>
        <v>1</v>
      </c>
      <c r="BP323">
        <f t="shared" ref="BP323:BP386" si="298">IF(ISBLANK(BI323),0,IF(BK323="team",IF(BJ323="universitylevel",IF(BL323="1st",IF(BM323="captain",3,IF(BM323="vicecaptain",3,3)),IF(BL323="2nd",IF(BM323="captain",3,IF(BM323="vicecaptain",3,3)),IF(BL323="3rd",IF(BM323="captain",3,IF(BM323="vicecaptain",3,2)),IF(BM323="captain",0.5,IF(BM323="vicecaptain",0.5,1))))),0),IF(BJ323="universitylevel",IF(BL323="1st",7,IF(BL323="2nd",6,IF(BL323="3rd",5,2))))))</f>
        <v>0</v>
      </c>
      <c r="BQ323" t="s">
        <v>67</v>
      </c>
      <c r="BR323" t="s">
        <v>52</v>
      </c>
      <c r="BT323" t="s">
        <v>58</v>
      </c>
      <c r="BU323" t="s">
        <v>197</v>
      </c>
      <c r="BV323">
        <f t="shared" ref="BV323:BV386" si="299">IF(ISBLANK(BQ323),0,IF(BS323="team",IF(BR323="universitylevel",IF(BT323="1st",IF(BU323="captain",2,IF(BU323="vicecaptain",1,0)),IF(BT323="2nd",IF(BU323="captain",2,IF(BU323="vicecaptain",1,0)),IF(BT323="3rd",IF(BU323="captain",1,IF(BU323="vicecaptain",0.5,0)),IF(BU323="captain",0.5,0)))),IF(BR323="nationallevel",IF(BT323="1st",IF(BU323="captain",3,IF(BU323="vicecaptain",2,0)),IF(BT323="2nd",IF(BU323="captain",2,IF(BU323="vicecaptain",1,0)),IF(BT323="3rd",IF(BU323="captain",2,IF(BU323="vicecaptain",1,0)),IF(BU323="captain",0.5,0)))),IF(BT323="1st",IF(BU323="captain",3,IF(BU323="vicecaptain",2,0)),IF(BT323="2nd",IF(BU323="captain",3,IF(BU323="vicecaptain",2,0)),IF(BT323="3rd",IF(BU323="captain",2,IF(BU323="vicecaptain",1,0)),IF(BU323="captain",0.5,0)))))),0))</f>
        <v>0</v>
      </c>
      <c r="BW323">
        <f t="shared" ref="BW323:BW386" si="300">(IF(ISBLANK(BQ323),0,IF(BS323="team",IF(BR323="universitylevel",IF(BT323="1st",IF(BU323="captain",2,IF(BU323="vicecaptain",3,4)),IF(BT323="2nd",IF(BU323="captain",1,IF(BU323="vicecaptain",2,3)),IF(BT323="3rd",IF(BU323="captain",1,IF(BU323="vicecaptain",1.5,3)),IF(BU323="captain",1,IF(BU323="vicecaptain",1.5,1))))),0),0)))+(IF(ISBLANK(BQ323),0,IF(BS323="team",IF(BR323="nationallevel",IF(BT323="1st",IF(BU323="captain",2,IF(BU323="vicecaptain",3,4)),IF(BT323="2nd",IF(BU323="captain",2,IF(BU323="vicecaptain",3,4)),IF(BT323="3rd",IF(BU323="captain",1,IF(BU323="vicecaptain",2,3)),IF(BU323="captain",1,IF(BU323="vicecaptain",1.5,1))))),0),0)))+(IF(ISBLANK(BQ323),0,IF(BS323="team",IF(BR323="internationallevel",IF(BT323="1st",IF(BU323="captain",2,IF(BU323="vicecaptain",3,5)),IF(BT323="2nd",IF(BU323="captain",2,IF(BU323="vicecaptain",3,4)),IF(BT323="3rd",IF(BU323="captain",2,IF(BU323="vicecaptain",3,4)),IF(BU323="captain",1,IF(BU323="vicecaptain",1.5,1))))),0),0)))</f>
        <v>0</v>
      </c>
      <c r="BX323" t="b">
        <f t="shared" ref="BX323:BX386" si="301">IF(ISBLANK(BQ323),0,IF(BS323="team",IF(BR323="universitylevel",IF(BT323="1st",IF(BU323="captain",3,IF(BU323="vicecaptain",3,3)),IF(BT323="2nd",IF(BU323="captain",3,IF(BU323="vicecaptain",3,3)),IF(BT323="3rd",IF(BU323="captain",3,IF(BU323="vicecaptain",3,2)),IF(BU323="captain",0.5,IF(BU323="vicecaptain",0.5,1))))),0),IF(BR323="universitylevel",IF(BT323="1st",7,IF(BT323="2nd",6,IF(BT323="3rd",5,2))))))</f>
        <v>0</v>
      </c>
      <c r="BY323" t="s">
        <v>494</v>
      </c>
      <c r="BZ323" t="s">
        <v>60</v>
      </c>
      <c r="CB323">
        <f t="shared" ref="CB323:CB386" si="302">IF(ISBLANK(BY323),0,IF(BZ323="expert",10,IF(BZ323="intermediate",10,5)))</f>
        <v>5</v>
      </c>
      <c r="CC323">
        <f t="shared" ref="CC323:CC386" si="303">IF(ISBLANK(BY323),0,IF(BZ323="expert",10,IF(BZ323="intermediate",5,5)))</f>
        <v>5</v>
      </c>
      <c r="CD323">
        <f t="shared" ref="CD323:CD386" si="304">IF(ISBLANK(BY323),0,5)</f>
        <v>5</v>
      </c>
      <c r="CE323" t="s">
        <v>202</v>
      </c>
      <c r="CF323" t="s">
        <v>65</v>
      </c>
      <c r="CH323">
        <f t="shared" ref="CH323:CH386" si="305">IF(ISBLANK(CE323),0,IF(CF323="expert",10,IF(CF323="intermediate",10,5)))</f>
        <v>10</v>
      </c>
      <c r="CI323">
        <f t="shared" ref="CI323:CI386" si="306">IF(ISBLANK(CE323),0,IF(CF323="expert",10,IF(CF323="intermediate",5,5)))</f>
        <v>5</v>
      </c>
      <c r="CJ323">
        <f t="shared" ref="CJ323:CJ386" si="307">IF(ISBLANK(CE324),0,5)</f>
        <v>5</v>
      </c>
      <c r="CN323">
        <f t="shared" ref="CN323:CN386" si="308">IF(ISBLANK(CK323),0,IF(CL323="expert",10,IF(CL323="intermediate",10,5)))</f>
        <v>0</v>
      </c>
      <c r="CO323">
        <f t="shared" ref="CO323:CO386" si="309">IF(ISBLANK(CK323),0,IF(CL323="expert",10,IF(CL323="intermediate",5,5)))</f>
        <v>0</v>
      </c>
      <c r="CP323">
        <f t="shared" ref="CP323:CP386" si="310">IF(ISBLANK(CK323),0,5)</f>
        <v>0</v>
      </c>
      <c r="CR323">
        <v>7</v>
      </c>
      <c r="CS323" t="s">
        <v>63</v>
      </c>
      <c r="CT323">
        <f t="shared" ref="CT323:CT386" si="311">A323+CB323+CH323+CN323</f>
        <v>40</v>
      </c>
      <c r="CU323">
        <f t="shared" ref="CU323:CU386" si="312">J323+T323+AD323+AL323+AR323+AX323+BG323+BN323+BV323</f>
        <v>11</v>
      </c>
      <c r="CV323">
        <f t="shared" ref="CV323:CV386" si="313">AK323+AQ323+AW323</f>
        <v>7</v>
      </c>
      <c r="CW323">
        <f t="shared" ref="CW323:CW386" si="314">L323+U323+AE323+CC323+CI323+CO323</f>
        <v>19</v>
      </c>
      <c r="CX323">
        <f t="shared" ref="CX323:CX386" si="315">M323+V323+AF323+AN323+AT323+AZ323+BH323+BP323+BX323</f>
        <v>11</v>
      </c>
      <c r="CY323">
        <f t="shared" ref="CY323:CY386" si="316">K323+W323+AG323+CD323+CJ323+CP323</f>
        <v>19</v>
      </c>
      <c r="CZ323">
        <f t="shared" ref="CZ323:CZ386" si="317">I323+S323+AC323+AM323+AS323+AY323+BF323+BO323+BW323</f>
        <v>15</v>
      </c>
    </row>
    <row r="324" spans="1:104" x14ac:dyDescent="0.3">
      <c r="A324">
        <f t="shared" si="265"/>
        <v>25</v>
      </c>
      <c r="B324">
        <v>3.7</v>
      </c>
      <c r="C324" t="s">
        <v>49</v>
      </c>
      <c r="D324" t="s">
        <v>50</v>
      </c>
      <c r="E324" t="s">
        <v>59</v>
      </c>
      <c r="F324" t="s">
        <v>57</v>
      </c>
      <c r="G324" t="s">
        <v>68</v>
      </c>
      <c r="H324" t="s">
        <v>73</v>
      </c>
      <c r="I324">
        <f t="shared" si="266"/>
        <v>0</v>
      </c>
      <c r="J324">
        <f t="shared" si="267"/>
        <v>0</v>
      </c>
      <c r="K324">
        <f t="shared" si="268"/>
        <v>5</v>
      </c>
      <c r="L324">
        <f t="shared" si="269"/>
        <v>5</v>
      </c>
      <c r="M324">
        <f t="shared" si="270"/>
        <v>5</v>
      </c>
      <c r="N324" t="s">
        <v>493</v>
      </c>
      <c r="O324" t="s">
        <v>59</v>
      </c>
      <c r="P324" t="s">
        <v>80</v>
      </c>
      <c r="Q324" t="s">
        <v>81</v>
      </c>
      <c r="R324" t="s">
        <v>54</v>
      </c>
      <c r="S324">
        <f t="shared" si="271"/>
        <v>0</v>
      </c>
      <c r="T324">
        <f t="shared" si="272"/>
        <v>0</v>
      </c>
      <c r="U324">
        <f t="shared" si="273"/>
        <v>5</v>
      </c>
      <c r="V324">
        <f t="shared" si="274"/>
        <v>5</v>
      </c>
      <c r="W324">
        <f t="shared" si="275"/>
        <v>5</v>
      </c>
      <c r="AC324">
        <f t="shared" si="276"/>
        <v>0</v>
      </c>
      <c r="AD324">
        <f t="shared" si="277"/>
        <v>0</v>
      </c>
      <c r="AE324">
        <f t="shared" si="278"/>
        <v>0</v>
      </c>
      <c r="AF324">
        <f t="shared" si="279"/>
        <v>0</v>
      </c>
      <c r="AG324">
        <f t="shared" si="280"/>
        <v>0</v>
      </c>
      <c r="AI324" t="s">
        <v>477</v>
      </c>
      <c r="AJ324" t="s">
        <v>55</v>
      </c>
      <c r="AK324">
        <f t="shared" si="281"/>
        <v>4</v>
      </c>
      <c r="AL324">
        <f t="shared" si="282"/>
        <v>3</v>
      </c>
      <c r="AM324">
        <f t="shared" si="283"/>
        <v>2</v>
      </c>
      <c r="AN324">
        <f t="shared" si="284"/>
        <v>1</v>
      </c>
      <c r="AO324" t="s">
        <v>491</v>
      </c>
      <c r="AP324" t="s">
        <v>55</v>
      </c>
      <c r="AQ324">
        <f t="shared" si="285"/>
        <v>4</v>
      </c>
      <c r="AR324">
        <f t="shared" si="286"/>
        <v>3</v>
      </c>
      <c r="AS324">
        <f t="shared" si="287"/>
        <v>2</v>
      </c>
      <c r="AT324">
        <f t="shared" si="288"/>
        <v>2</v>
      </c>
      <c r="AW324">
        <f t="shared" si="289"/>
        <v>0</v>
      </c>
      <c r="AX324">
        <f t="shared" si="290"/>
        <v>0</v>
      </c>
      <c r="AY324">
        <f t="shared" si="291"/>
        <v>0</v>
      </c>
      <c r="AZ324">
        <f t="shared" si="292"/>
        <v>0</v>
      </c>
      <c r="BA324" t="s">
        <v>137</v>
      </c>
      <c r="BB324" t="s">
        <v>57</v>
      </c>
      <c r="BC324" t="s">
        <v>58</v>
      </c>
      <c r="BD324" t="s">
        <v>59</v>
      </c>
      <c r="BE324" t="s">
        <v>54</v>
      </c>
      <c r="BF324">
        <f t="shared" si="293"/>
        <v>0</v>
      </c>
      <c r="BG324">
        <f t="shared" si="294"/>
        <v>0</v>
      </c>
      <c r="BH324">
        <f t="shared" si="295"/>
        <v>5</v>
      </c>
      <c r="BI324" t="s">
        <v>95</v>
      </c>
      <c r="BJ324" t="s">
        <v>52</v>
      </c>
      <c r="BK324" t="s">
        <v>51</v>
      </c>
      <c r="BL324" t="s">
        <v>58</v>
      </c>
      <c r="BM324" t="s">
        <v>197</v>
      </c>
      <c r="BN324">
        <f t="shared" si="296"/>
        <v>0</v>
      </c>
      <c r="BO324">
        <f t="shared" si="297"/>
        <v>3</v>
      </c>
      <c r="BP324">
        <f t="shared" si="298"/>
        <v>0</v>
      </c>
      <c r="BV324">
        <f t="shared" si="299"/>
        <v>0</v>
      </c>
      <c r="BW324">
        <f t="shared" si="300"/>
        <v>0</v>
      </c>
      <c r="BX324">
        <f t="shared" si="301"/>
        <v>0</v>
      </c>
      <c r="BY324" t="s">
        <v>202</v>
      </c>
      <c r="BZ324" t="s">
        <v>65</v>
      </c>
      <c r="CB324">
        <f t="shared" si="302"/>
        <v>10</v>
      </c>
      <c r="CC324">
        <f t="shared" si="303"/>
        <v>5</v>
      </c>
      <c r="CD324">
        <f t="shared" si="304"/>
        <v>5</v>
      </c>
      <c r="CE324" t="s">
        <v>120</v>
      </c>
      <c r="CF324" t="s">
        <v>65</v>
      </c>
      <c r="CH324">
        <f t="shared" si="305"/>
        <v>10</v>
      </c>
      <c r="CI324">
        <f t="shared" si="306"/>
        <v>5</v>
      </c>
      <c r="CJ324">
        <f t="shared" si="307"/>
        <v>5</v>
      </c>
      <c r="CN324">
        <f t="shared" si="308"/>
        <v>0</v>
      </c>
      <c r="CO324">
        <f t="shared" si="309"/>
        <v>0</v>
      </c>
      <c r="CP324">
        <f t="shared" si="310"/>
        <v>0</v>
      </c>
      <c r="CR324">
        <v>7</v>
      </c>
      <c r="CS324" t="s">
        <v>63</v>
      </c>
      <c r="CT324">
        <f t="shared" si="311"/>
        <v>45</v>
      </c>
      <c r="CU324">
        <f t="shared" si="312"/>
        <v>6</v>
      </c>
      <c r="CV324">
        <f t="shared" si="313"/>
        <v>8</v>
      </c>
      <c r="CW324">
        <f t="shared" si="314"/>
        <v>20</v>
      </c>
      <c r="CX324">
        <f t="shared" si="315"/>
        <v>18</v>
      </c>
      <c r="CY324">
        <f t="shared" si="316"/>
        <v>20</v>
      </c>
      <c r="CZ324">
        <f t="shared" si="317"/>
        <v>7</v>
      </c>
    </row>
    <row r="325" spans="1:104" x14ac:dyDescent="0.3">
      <c r="A325">
        <f t="shared" si="265"/>
        <v>20</v>
      </c>
      <c r="B325">
        <v>3.5</v>
      </c>
      <c r="C325" t="s">
        <v>62</v>
      </c>
      <c r="I325">
        <f t="shared" si="266"/>
        <v>0</v>
      </c>
      <c r="J325">
        <f t="shared" si="267"/>
        <v>0</v>
      </c>
      <c r="K325">
        <f t="shared" si="268"/>
        <v>0</v>
      </c>
      <c r="L325">
        <f t="shared" si="269"/>
        <v>0</v>
      </c>
      <c r="M325">
        <f t="shared" si="270"/>
        <v>0</v>
      </c>
      <c r="S325">
        <f t="shared" si="271"/>
        <v>0</v>
      </c>
      <c r="T325">
        <f t="shared" si="272"/>
        <v>0</v>
      </c>
      <c r="U325">
        <f t="shared" si="273"/>
        <v>0</v>
      </c>
      <c r="V325">
        <f t="shared" si="274"/>
        <v>0</v>
      </c>
      <c r="W325">
        <f t="shared" si="275"/>
        <v>0</v>
      </c>
      <c r="AC325">
        <f t="shared" si="276"/>
        <v>0</v>
      </c>
      <c r="AD325">
        <f t="shared" si="277"/>
        <v>0</v>
      </c>
      <c r="AE325">
        <f t="shared" si="278"/>
        <v>0</v>
      </c>
      <c r="AF325">
        <f t="shared" si="279"/>
        <v>0</v>
      </c>
      <c r="AG325">
        <f t="shared" si="280"/>
        <v>0</v>
      </c>
      <c r="AI325" t="s">
        <v>477</v>
      </c>
      <c r="AJ325" t="s">
        <v>55</v>
      </c>
      <c r="AK325">
        <f t="shared" si="281"/>
        <v>4</v>
      </c>
      <c r="AL325">
        <f t="shared" si="282"/>
        <v>3</v>
      </c>
      <c r="AM325">
        <f t="shared" si="283"/>
        <v>2</v>
      </c>
      <c r="AN325">
        <f t="shared" si="284"/>
        <v>1</v>
      </c>
      <c r="AO325" t="s">
        <v>149</v>
      </c>
      <c r="AP325" t="s">
        <v>93</v>
      </c>
      <c r="AQ325">
        <f t="shared" si="285"/>
        <v>5</v>
      </c>
      <c r="AR325">
        <f t="shared" si="286"/>
        <v>5</v>
      </c>
      <c r="AS325">
        <f t="shared" si="287"/>
        <v>3</v>
      </c>
      <c r="AT325">
        <f t="shared" si="288"/>
        <v>3</v>
      </c>
      <c r="AU325" t="s">
        <v>182</v>
      </c>
      <c r="AV325" t="s">
        <v>55</v>
      </c>
      <c r="AW325">
        <f t="shared" si="289"/>
        <v>4</v>
      </c>
      <c r="AX325">
        <f t="shared" si="290"/>
        <v>3</v>
      </c>
      <c r="AY325">
        <f t="shared" si="291"/>
        <v>2</v>
      </c>
      <c r="AZ325">
        <f t="shared" si="292"/>
        <v>2</v>
      </c>
      <c r="BA325" t="s">
        <v>400</v>
      </c>
      <c r="BB325" t="s">
        <v>80</v>
      </c>
      <c r="BC325" t="s">
        <v>81</v>
      </c>
      <c r="BD325" t="s">
        <v>51</v>
      </c>
      <c r="BE325" t="s">
        <v>69</v>
      </c>
      <c r="BF325">
        <f t="shared" si="293"/>
        <v>2</v>
      </c>
      <c r="BG325">
        <f t="shared" si="294"/>
        <v>2</v>
      </c>
      <c r="BH325">
        <f t="shared" si="295"/>
        <v>0</v>
      </c>
      <c r="BI325" t="s">
        <v>166</v>
      </c>
      <c r="BJ325" t="s">
        <v>80</v>
      </c>
      <c r="BK325" t="s">
        <v>51</v>
      </c>
      <c r="BL325" t="s">
        <v>81</v>
      </c>
      <c r="BM325" t="s">
        <v>197</v>
      </c>
      <c r="BN325">
        <f t="shared" si="296"/>
        <v>1</v>
      </c>
      <c r="BO325">
        <f t="shared" si="297"/>
        <v>3</v>
      </c>
      <c r="BP325">
        <f t="shared" si="298"/>
        <v>0</v>
      </c>
      <c r="BV325">
        <f t="shared" si="299"/>
        <v>0</v>
      </c>
      <c r="BW325">
        <f t="shared" si="300"/>
        <v>0</v>
      </c>
      <c r="BX325">
        <f t="shared" si="301"/>
        <v>0</v>
      </c>
      <c r="BY325" t="s">
        <v>120</v>
      </c>
      <c r="BZ325" t="s">
        <v>65</v>
      </c>
      <c r="CB325">
        <f t="shared" si="302"/>
        <v>10</v>
      </c>
      <c r="CC325">
        <f t="shared" si="303"/>
        <v>5</v>
      </c>
      <c r="CD325">
        <f t="shared" si="304"/>
        <v>5</v>
      </c>
      <c r="CE325" t="s">
        <v>202</v>
      </c>
      <c r="CF325" t="s">
        <v>129</v>
      </c>
      <c r="CH325">
        <f t="shared" si="305"/>
        <v>10</v>
      </c>
      <c r="CI325">
        <f t="shared" si="306"/>
        <v>10</v>
      </c>
      <c r="CJ325">
        <f t="shared" si="307"/>
        <v>5</v>
      </c>
      <c r="CK325" t="s">
        <v>112</v>
      </c>
      <c r="CL325" t="s">
        <v>65</v>
      </c>
      <c r="CN325">
        <f t="shared" si="308"/>
        <v>10</v>
      </c>
      <c r="CO325">
        <f t="shared" si="309"/>
        <v>5</v>
      </c>
      <c r="CP325">
        <f t="shared" si="310"/>
        <v>5</v>
      </c>
      <c r="CR325">
        <v>5</v>
      </c>
      <c r="CS325" t="s">
        <v>63</v>
      </c>
      <c r="CT325">
        <f t="shared" si="311"/>
        <v>50</v>
      </c>
      <c r="CU325">
        <f t="shared" si="312"/>
        <v>14</v>
      </c>
      <c r="CV325">
        <f t="shared" si="313"/>
        <v>13</v>
      </c>
      <c r="CW325">
        <f t="shared" si="314"/>
        <v>20</v>
      </c>
      <c r="CX325">
        <f t="shared" si="315"/>
        <v>6</v>
      </c>
      <c r="CY325">
        <f t="shared" si="316"/>
        <v>15</v>
      </c>
      <c r="CZ325">
        <f t="shared" si="317"/>
        <v>12</v>
      </c>
    </row>
    <row r="326" spans="1:104" x14ac:dyDescent="0.3">
      <c r="A326">
        <f t="shared" si="265"/>
        <v>20</v>
      </c>
      <c r="B326">
        <v>3.6</v>
      </c>
      <c r="C326" t="s">
        <v>49</v>
      </c>
      <c r="D326" t="s">
        <v>173</v>
      </c>
      <c r="E326" t="s">
        <v>51</v>
      </c>
      <c r="F326" t="s">
        <v>57</v>
      </c>
      <c r="G326" t="s">
        <v>58</v>
      </c>
      <c r="H326" t="s">
        <v>73</v>
      </c>
      <c r="I326">
        <f t="shared" si="266"/>
        <v>1</v>
      </c>
      <c r="J326">
        <f t="shared" si="267"/>
        <v>1</v>
      </c>
      <c r="K326">
        <f t="shared" si="268"/>
        <v>1</v>
      </c>
      <c r="L326">
        <f t="shared" si="269"/>
        <v>1</v>
      </c>
      <c r="M326">
        <f t="shared" si="270"/>
        <v>1</v>
      </c>
      <c r="N326" t="s">
        <v>437</v>
      </c>
      <c r="O326" t="s">
        <v>51</v>
      </c>
      <c r="P326" t="s">
        <v>57</v>
      </c>
      <c r="Q326" t="s">
        <v>81</v>
      </c>
      <c r="R326" t="s">
        <v>73</v>
      </c>
      <c r="S326">
        <f t="shared" si="271"/>
        <v>2</v>
      </c>
      <c r="T326">
        <f t="shared" si="272"/>
        <v>2</v>
      </c>
      <c r="U326">
        <f t="shared" si="273"/>
        <v>2</v>
      </c>
      <c r="V326">
        <f t="shared" si="274"/>
        <v>2</v>
      </c>
      <c r="W326">
        <f t="shared" si="275"/>
        <v>2</v>
      </c>
      <c r="AC326">
        <f t="shared" si="276"/>
        <v>0</v>
      </c>
      <c r="AD326">
        <f t="shared" si="277"/>
        <v>0</v>
      </c>
      <c r="AE326">
        <f t="shared" si="278"/>
        <v>0</v>
      </c>
      <c r="AF326">
        <f t="shared" si="279"/>
        <v>0</v>
      </c>
      <c r="AG326">
        <f t="shared" si="280"/>
        <v>0</v>
      </c>
      <c r="AI326" t="s">
        <v>140</v>
      </c>
      <c r="AJ326" t="s">
        <v>93</v>
      </c>
      <c r="AK326">
        <f t="shared" si="281"/>
        <v>5</v>
      </c>
      <c r="AL326">
        <f t="shared" si="282"/>
        <v>5</v>
      </c>
      <c r="AM326">
        <f t="shared" si="283"/>
        <v>3</v>
      </c>
      <c r="AN326">
        <f t="shared" si="284"/>
        <v>2</v>
      </c>
      <c r="AO326" t="s">
        <v>175</v>
      </c>
      <c r="AP326" t="s">
        <v>55</v>
      </c>
      <c r="AQ326">
        <f t="shared" si="285"/>
        <v>4</v>
      </c>
      <c r="AR326">
        <f t="shared" si="286"/>
        <v>3</v>
      </c>
      <c r="AS326">
        <f t="shared" si="287"/>
        <v>2</v>
      </c>
      <c r="AT326">
        <f t="shared" si="288"/>
        <v>2</v>
      </c>
      <c r="AU326" t="s">
        <v>175</v>
      </c>
      <c r="AV326" t="s">
        <v>55</v>
      </c>
      <c r="AW326">
        <f t="shared" si="289"/>
        <v>4</v>
      </c>
      <c r="AX326">
        <f t="shared" si="290"/>
        <v>3</v>
      </c>
      <c r="AY326">
        <f t="shared" si="291"/>
        <v>2</v>
      </c>
      <c r="AZ326">
        <f t="shared" si="292"/>
        <v>2</v>
      </c>
      <c r="BA326" t="s">
        <v>137</v>
      </c>
      <c r="BB326" t="s">
        <v>80</v>
      </c>
      <c r="BC326" t="s">
        <v>81</v>
      </c>
      <c r="BD326" t="s">
        <v>51</v>
      </c>
      <c r="BE326" t="s">
        <v>69</v>
      </c>
      <c r="BF326">
        <f t="shared" si="293"/>
        <v>2</v>
      </c>
      <c r="BG326">
        <f t="shared" si="294"/>
        <v>2</v>
      </c>
      <c r="BH326">
        <f t="shared" si="295"/>
        <v>0</v>
      </c>
      <c r="BI326" t="s">
        <v>95</v>
      </c>
      <c r="BJ326" t="s">
        <v>80</v>
      </c>
      <c r="BK326" t="s">
        <v>51</v>
      </c>
      <c r="BL326" t="s">
        <v>81</v>
      </c>
      <c r="BM326" t="s">
        <v>197</v>
      </c>
      <c r="BN326">
        <f t="shared" si="296"/>
        <v>1</v>
      </c>
      <c r="BO326">
        <f t="shared" si="297"/>
        <v>3</v>
      </c>
      <c r="BP326">
        <f t="shared" si="298"/>
        <v>0</v>
      </c>
      <c r="BQ326" t="s">
        <v>201</v>
      </c>
      <c r="BR326" t="s">
        <v>80</v>
      </c>
      <c r="BT326" t="s">
        <v>81</v>
      </c>
      <c r="BU326" t="s">
        <v>69</v>
      </c>
      <c r="BV326">
        <f t="shared" si="299"/>
        <v>0</v>
      </c>
      <c r="BW326">
        <f t="shared" si="300"/>
        <v>0</v>
      </c>
      <c r="BX326" t="b">
        <f t="shared" si="301"/>
        <v>0</v>
      </c>
      <c r="BY326" t="s">
        <v>202</v>
      </c>
      <c r="BZ326" t="s">
        <v>129</v>
      </c>
      <c r="CB326">
        <f t="shared" si="302"/>
        <v>10</v>
      </c>
      <c r="CC326">
        <f t="shared" si="303"/>
        <v>10</v>
      </c>
      <c r="CD326">
        <f t="shared" si="304"/>
        <v>5</v>
      </c>
      <c r="CE326" t="s">
        <v>120</v>
      </c>
      <c r="CF326" t="s">
        <v>65</v>
      </c>
      <c r="CH326">
        <f t="shared" si="305"/>
        <v>10</v>
      </c>
      <c r="CI326">
        <f t="shared" si="306"/>
        <v>5</v>
      </c>
      <c r="CJ326">
        <f t="shared" si="307"/>
        <v>5</v>
      </c>
      <c r="CK326" t="s">
        <v>112</v>
      </c>
      <c r="CL326" t="s">
        <v>65</v>
      </c>
      <c r="CN326">
        <f t="shared" si="308"/>
        <v>10</v>
      </c>
      <c r="CO326">
        <f t="shared" si="309"/>
        <v>5</v>
      </c>
      <c r="CP326">
        <f t="shared" si="310"/>
        <v>5</v>
      </c>
      <c r="CR326">
        <v>6</v>
      </c>
      <c r="CS326" t="s">
        <v>63</v>
      </c>
      <c r="CT326">
        <f t="shared" si="311"/>
        <v>50</v>
      </c>
      <c r="CU326">
        <f t="shared" si="312"/>
        <v>17</v>
      </c>
      <c r="CV326">
        <f t="shared" si="313"/>
        <v>13</v>
      </c>
      <c r="CW326">
        <f t="shared" si="314"/>
        <v>23</v>
      </c>
      <c r="CX326">
        <f t="shared" si="315"/>
        <v>9</v>
      </c>
      <c r="CY326">
        <f t="shared" si="316"/>
        <v>18</v>
      </c>
      <c r="CZ326">
        <f t="shared" si="317"/>
        <v>15</v>
      </c>
    </row>
    <row r="327" spans="1:104" x14ac:dyDescent="0.3">
      <c r="A327">
        <f t="shared" si="265"/>
        <v>20</v>
      </c>
      <c r="B327">
        <v>3.6</v>
      </c>
      <c r="C327" t="s">
        <v>49</v>
      </c>
      <c r="D327" t="s">
        <v>50</v>
      </c>
      <c r="E327" t="s">
        <v>59</v>
      </c>
      <c r="F327" t="s">
        <v>80</v>
      </c>
      <c r="G327" t="s">
        <v>68</v>
      </c>
      <c r="H327" t="s">
        <v>73</v>
      </c>
      <c r="I327">
        <f t="shared" si="266"/>
        <v>0</v>
      </c>
      <c r="J327">
        <f t="shared" si="267"/>
        <v>0</v>
      </c>
      <c r="K327">
        <f t="shared" si="268"/>
        <v>5</v>
      </c>
      <c r="L327">
        <f t="shared" si="269"/>
        <v>10</v>
      </c>
      <c r="M327">
        <f t="shared" si="270"/>
        <v>5</v>
      </c>
      <c r="N327" t="s">
        <v>493</v>
      </c>
      <c r="O327" t="s">
        <v>59</v>
      </c>
      <c r="P327" t="s">
        <v>80</v>
      </c>
      <c r="Q327" t="s">
        <v>53</v>
      </c>
      <c r="S327">
        <f t="shared" si="271"/>
        <v>0</v>
      </c>
      <c r="T327">
        <f t="shared" si="272"/>
        <v>0</v>
      </c>
      <c r="U327">
        <f t="shared" si="273"/>
        <v>1</v>
      </c>
      <c r="V327">
        <f t="shared" si="274"/>
        <v>1</v>
      </c>
      <c r="W327">
        <f t="shared" si="275"/>
        <v>0.5</v>
      </c>
      <c r="AC327">
        <f t="shared" si="276"/>
        <v>0</v>
      </c>
      <c r="AD327">
        <f t="shared" si="277"/>
        <v>0</v>
      </c>
      <c r="AE327">
        <f t="shared" si="278"/>
        <v>0</v>
      </c>
      <c r="AF327">
        <f t="shared" si="279"/>
        <v>0</v>
      </c>
      <c r="AG327">
        <f t="shared" si="280"/>
        <v>0</v>
      </c>
      <c r="AI327" t="s">
        <v>477</v>
      </c>
      <c r="AJ327" t="s">
        <v>54</v>
      </c>
      <c r="AK327">
        <f t="shared" si="281"/>
        <v>3</v>
      </c>
      <c r="AL327">
        <f t="shared" si="282"/>
        <v>0</v>
      </c>
      <c r="AM327">
        <f t="shared" si="283"/>
        <v>1</v>
      </c>
      <c r="AN327">
        <f t="shared" si="284"/>
        <v>1</v>
      </c>
      <c r="AO327" t="s">
        <v>491</v>
      </c>
      <c r="AP327" t="s">
        <v>55</v>
      </c>
      <c r="AQ327">
        <f t="shared" si="285"/>
        <v>4</v>
      </c>
      <c r="AR327">
        <f t="shared" si="286"/>
        <v>3</v>
      </c>
      <c r="AS327">
        <f t="shared" si="287"/>
        <v>2</v>
      </c>
      <c r="AT327">
        <f t="shared" si="288"/>
        <v>2</v>
      </c>
      <c r="AW327">
        <f t="shared" si="289"/>
        <v>0</v>
      </c>
      <c r="AX327">
        <f t="shared" si="290"/>
        <v>0</v>
      </c>
      <c r="AY327">
        <f t="shared" si="291"/>
        <v>0</v>
      </c>
      <c r="AZ327">
        <f t="shared" si="292"/>
        <v>0</v>
      </c>
      <c r="BA327" t="s">
        <v>137</v>
      </c>
      <c r="BB327" t="s">
        <v>80</v>
      </c>
      <c r="BC327" t="s">
        <v>58</v>
      </c>
      <c r="BD327" t="s">
        <v>51</v>
      </c>
      <c r="BE327" t="s">
        <v>54</v>
      </c>
      <c r="BF327">
        <f t="shared" si="293"/>
        <v>3</v>
      </c>
      <c r="BG327">
        <f t="shared" si="294"/>
        <v>0</v>
      </c>
      <c r="BH327">
        <f t="shared" si="295"/>
        <v>0</v>
      </c>
      <c r="BI327" t="s">
        <v>95</v>
      </c>
      <c r="BJ327" t="s">
        <v>80</v>
      </c>
      <c r="BK327" t="s">
        <v>59</v>
      </c>
      <c r="BL327" t="s">
        <v>68</v>
      </c>
      <c r="BM327" t="s">
        <v>54</v>
      </c>
      <c r="BN327">
        <f t="shared" si="296"/>
        <v>0</v>
      </c>
      <c r="BO327">
        <f t="shared" si="297"/>
        <v>0</v>
      </c>
      <c r="BP327" t="b">
        <f t="shared" si="298"/>
        <v>0</v>
      </c>
      <c r="BQ327" t="s">
        <v>485</v>
      </c>
      <c r="BR327" t="s">
        <v>52</v>
      </c>
      <c r="BT327" t="s">
        <v>53</v>
      </c>
      <c r="BU327" t="s">
        <v>54</v>
      </c>
      <c r="BV327">
        <f t="shared" si="299"/>
        <v>0</v>
      </c>
      <c r="BW327">
        <f t="shared" si="300"/>
        <v>0</v>
      </c>
      <c r="BX327" t="b">
        <f t="shared" si="301"/>
        <v>0</v>
      </c>
      <c r="BY327" t="s">
        <v>494</v>
      </c>
      <c r="BZ327" t="s">
        <v>60</v>
      </c>
      <c r="CB327">
        <f t="shared" si="302"/>
        <v>5</v>
      </c>
      <c r="CC327">
        <f t="shared" si="303"/>
        <v>5</v>
      </c>
      <c r="CD327">
        <f t="shared" si="304"/>
        <v>5</v>
      </c>
      <c r="CE327" t="s">
        <v>202</v>
      </c>
      <c r="CF327" t="s">
        <v>65</v>
      </c>
      <c r="CH327">
        <f t="shared" si="305"/>
        <v>10</v>
      </c>
      <c r="CI327">
        <f t="shared" si="306"/>
        <v>5</v>
      </c>
      <c r="CJ327">
        <f t="shared" si="307"/>
        <v>5</v>
      </c>
      <c r="CN327">
        <f t="shared" si="308"/>
        <v>0</v>
      </c>
      <c r="CO327">
        <f t="shared" si="309"/>
        <v>0</v>
      </c>
      <c r="CP327">
        <f t="shared" si="310"/>
        <v>0</v>
      </c>
      <c r="CR327">
        <v>6</v>
      </c>
      <c r="CS327" t="s">
        <v>63</v>
      </c>
      <c r="CT327">
        <f t="shared" si="311"/>
        <v>35</v>
      </c>
      <c r="CU327">
        <f t="shared" si="312"/>
        <v>3</v>
      </c>
      <c r="CV327">
        <f t="shared" si="313"/>
        <v>7</v>
      </c>
      <c r="CW327">
        <f t="shared" si="314"/>
        <v>21</v>
      </c>
      <c r="CX327">
        <f t="shared" si="315"/>
        <v>9</v>
      </c>
      <c r="CY327">
        <f t="shared" si="316"/>
        <v>15.5</v>
      </c>
      <c r="CZ327">
        <f t="shared" si="317"/>
        <v>6</v>
      </c>
    </row>
    <row r="328" spans="1:104" x14ac:dyDescent="0.3">
      <c r="A328">
        <f t="shared" si="265"/>
        <v>20</v>
      </c>
      <c r="B328">
        <v>3.4</v>
      </c>
      <c r="C328" t="s">
        <v>62</v>
      </c>
      <c r="I328">
        <f t="shared" si="266"/>
        <v>0</v>
      </c>
      <c r="J328">
        <f t="shared" si="267"/>
        <v>0</v>
      </c>
      <c r="K328">
        <f t="shared" si="268"/>
        <v>0</v>
      </c>
      <c r="L328">
        <f t="shared" si="269"/>
        <v>0</v>
      </c>
      <c r="M328">
        <f t="shared" si="270"/>
        <v>0</v>
      </c>
      <c r="S328">
        <f t="shared" si="271"/>
        <v>0</v>
      </c>
      <c r="T328">
        <f t="shared" si="272"/>
        <v>0</v>
      </c>
      <c r="U328">
        <f t="shared" si="273"/>
        <v>0</v>
      </c>
      <c r="V328">
        <f t="shared" si="274"/>
        <v>0</v>
      </c>
      <c r="W328">
        <f t="shared" si="275"/>
        <v>0</v>
      </c>
      <c r="AC328">
        <f t="shared" si="276"/>
        <v>0</v>
      </c>
      <c r="AD328">
        <f t="shared" si="277"/>
        <v>0</v>
      </c>
      <c r="AE328">
        <f t="shared" si="278"/>
        <v>0</v>
      </c>
      <c r="AF328">
        <f t="shared" si="279"/>
        <v>0</v>
      </c>
      <c r="AG328">
        <f t="shared" si="280"/>
        <v>0</v>
      </c>
      <c r="AI328" t="s">
        <v>140</v>
      </c>
      <c r="AJ328" t="s">
        <v>55</v>
      </c>
      <c r="AK328">
        <f t="shared" si="281"/>
        <v>4</v>
      </c>
      <c r="AL328">
        <f t="shared" si="282"/>
        <v>3</v>
      </c>
      <c r="AM328">
        <f t="shared" si="283"/>
        <v>2</v>
      </c>
      <c r="AN328">
        <f t="shared" si="284"/>
        <v>1</v>
      </c>
      <c r="AO328" t="s">
        <v>477</v>
      </c>
      <c r="AP328" t="s">
        <v>55</v>
      </c>
      <c r="AQ328">
        <f t="shared" si="285"/>
        <v>4</v>
      </c>
      <c r="AR328">
        <f t="shared" si="286"/>
        <v>3</v>
      </c>
      <c r="AS328">
        <f t="shared" si="287"/>
        <v>2</v>
      </c>
      <c r="AT328">
        <f t="shared" si="288"/>
        <v>2</v>
      </c>
      <c r="AU328" t="s">
        <v>149</v>
      </c>
      <c r="AV328" t="s">
        <v>93</v>
      </c>
      <c r="AW328">
        <f t="shared" si="289"/>
        <v>5</v>
      </c>
      <c r="AX328">
        <f t="shared" si="290"/>
        <v>5</v>
      </c>
      <c r="AY328">
        <f t="shared" si="291"/>
        <v>3</v>
      </c>
      <c r="AZ328">
        <f t="shared" si="292"/>
        <v>3</v>
      </c>
      <c r="BA328" t="s">
        <v>137</v>
      </c>
      <c r="BB328" t="s">
        <v>80</v>
      </c>
      <c r="BC328" t="s">
        <v>81</v>
      </c>
      <c r="BD328" t="s">
        <v>51</v>
      </c>
      <c r="BE328" t="s">
        <v>197</v>
      </c>
      <c r="BF328">
        <f t="shared" si="293"/>
        <v>3</v>
      </c>
      <c r="BG328">
        <f t="shared" si="294"/>
        <v>1</v>
      </c>
      <c r="BH328">
        <f t="shared" si="295"/>
        <v>0</v>
      </c>
      <c r="BI328" t="s">
        <v>183</v>
      </c>
      <c r="BJ328" t="s">
        <v>80</v>
      </c>
      <c r="BK328" t="s">
        <v>51</v>
      </c>
      <c r="BL328" t="s">
        <v>81</v>
      </c>
      <c r="BM328" t="s">
        <v>197</v>
      </c>
      <c r="BN328">
        <f t="shared" si="296"/>
        <v>1</v>
      </c>
      <c r="BO328">
        <f t="shared" si="297"/>
        <v>3</v>
      </c>
      <c r="BP328">
        <f t="shared" si="298"/>
        <v>0</v>
      </c>
      <c r="BQ328" t="s">
        <v>166</v>
      </c>
      <c r="BR328" t="s">
        <v>80</v>
      </c>
      <c r="BT328" t="s">
        <v>81</v>
      </c>
      <c r="BU328" t="s">
        <v>197</v>
      </c>
      <c r="BV328">
        <f t="shared" si="299"/>
        <v>0</v>
      </c>
      <c r="BW328">
        <f t="shared" si="300"/>
        <v>0</v>
      </c>
      <c r="BX328" t="b">
        <f t="shared" si="301"/>
        <v>0</v>
      </c>
      <c r="BY328" t="s">
        <v>202</v>
      </c>
      <c r="BZ328" t="s">
        <v>65</v>
      </c>
      <c r="CB328">
        <f t="shared" si="302"/>
        <v>10</v>
      </c>
      <c r="CC328">
        <f t="shared" si="303"/>
        <v>5</v>
      </c>
      <c r="CD328">
        <f t="shared" si="304"/>
        <v>5</v>
      </c>
      <c r="CE328" t="s">
        <v>112</v>
      </c>
      <c r="CF328" t="s">
        <v>129</v>
      </c>
      <c r="CH328">
        <f t="shared" si="305"/>
        <v>10</v>
      </c>
      <c r="CI328">
        <f t="shared" si="306"/>
        <v>10</v>
      </c>
      <c r="CJ328">
        <f t="shared" si="307"/>
        <v>5</v>
      </c>
      <c r="CK328" t="s">
        <v>120</v>
      </c>
      <c r="CL328" t="s">
        <v>129</v>
      </c>
      <c r="CN328">
        <f t="shared" si="308"/>
        <v>10</v>
      </c>
      <c r="CO328">
        <f t="shared" si="309"/>
        <v>10</v>
      </c>
      <c r="CP328">
        <f t="shared" si="310"/>
        <v>5</v>
      </c>
      <c r="CR328">
        <v>5</v>
      </c>
      <c r="CS328" t="s">
        <v>63</v>
      </c>
      <c r="CT328">
        <f t="shared" si="311"/>
        <v>50</v>
      </c>
      <c r="CU328">
        <f t="shared" si="312"/>
        <v>13</v>
      </c>
      <c r="CV328">
        <f t="shared" si="313"/>
        <v>13</v>
      </c>
      <c r="CW328">
        <f t="shared" si="314"/>
        <v>25</v>
      </c>
      <c r="CX328">
        <f t="shared" si="315"/>
        <v>6</v>
      </c>
      <c r="CY328">
        <f t="shared" si="316"/>
        <v>15</v>
      </c>
      <c r="CZ328">
        <f t="shared" si="317"/>
        <v>13</v>
      </c>
    </row>
    <row r="329" spans="1:104" x14ac:dyDescent="0.3">
      <c r="A329">
        <f t="shared" si="265"/>
        <v>20</v>
      </c>
      <c r="B329">
        <v>3.5</v>
      </c>
      <c r="C329" t="s">
        <v>49</v>
      </c>
      <c r="D329" t="s">
        <v>50</v>
      </c>
      <c r="E329" t="s">
        <v>51</v>
      </c>
      <c r="F329" t="s">
        <v>80</v>
      </c>
      <c r="G329" t="s">
        <v>53</v>
      </c>
      <c r="H329" t="s">
        <v>54</v>
      </c>
      <c r="I329">
        <f t="shared" si="266"/>
        <v>1</v>
      </c>
      <c r="J329">
        <f t="shared" si="267"/>
        <v>0</v>
      </c>
      <c r="K329">
        <f t="shared" si="268"/>
        <v>0.5</v>
      </c>
      <c r="L329">
        <f t="shared" si="269"/>
        <v>0.5</v>
      </c>
      <c r="M329">
        <f t="shared" si="270"/>
        <v>0.5</v>
      </c>
      <c r="N329" t="s">
        <v>493</v>
      </c>
      <c r="O329" t="s">
        <v>51</v>
      </c>
      <c r="P329" t="s">
        <v>80</v>
      </c>
      <c r="Q329" t="s">
        <v>68</v>
      </c>
      <c r="R329" t="s">
        <v>54</v>
      </c>
      <c r="S329">
        <f t="shared" si="271"/>
        <v>5</v>
      </c>
      <c r="T329">
        <f t="shared" si="272"/>
        <v>0</v>
      </c>
      <c r="U329">
        <f t="shared" si="273"/>
        <v>5</v>
      </c>
      <c r="V329">
        <f t="shared" si="274"/>
        <v>5</v>
      </c>
      <c r="W329">
        <f t="shared" si="275"/>
        <v>5</v>
      </c>
      <c r="AC329">
        <f t="shared" si="276"/>
        <v>0</v>
      </c>
      <c r="AD329">
        <f t="shared" si="277"/>
        <v>0</v>
      </c>
      <c r="AE329">
        <f t="shared" si="278"/>
        <v>0</v>
      </c>
      <c r="AF329">
        <f t="shared" si="279"/>
        <v>0</v>
      </c>
      <c r="AG329">
        <f t="shared" si="280"/>
        <v>0</v>
      </c>
      <c r="AI329" t="s">
        <v>491</v>
      </c>
      <c r="AJ329" t="s">
        <v>93</v>
      </c>
      <c r="AK329">
        <f t="shared" si="281"/>
        <v>5</v>
      </c>
      <c r="AL329">
        <f t="shared" si="282"/>
        <v>5</v>
      </c>
      <c r="AM329">
        <f t="shared" si="283"/>
        <v>3</v>
      </c>
      <c r="AN329">
        <f t="shared" si="284"/>
        <v>2</v>
      </c>
      <c r="AO329" t="s">
        <v>477</v>
      </c>
      <c r="AP329" t="s">
        <v>54</v>
      </c>
      <c r="AQ329">
        <f t="shared" si="285"/>
        <v>3</v>
      </c>
      <c r="AR329">
        <f t="shared" si="286"/>
        <v>0</v>
      </c>
      <c r="AS329">
        <f t="shared" si="287"/>
        <v>1</v>
      </c>
      <c r="AT329">
        <f t="shared" si="288"/>
        <v>1</v>
      </c>
      <c r="AW329">
        <f t="shared" si="289"/>
        <v>0</v>
      </c>
      <c r="AX329">
        <f t="shared" si="290"/>
        <v>0</v>
      </c>
      <c r="AY329">
        <f t="shared" si="291"/>
        <v>0</v>
      </c>
      <c r="AZ329">
        <f t="shared" si="292"/>
        <v>0</v>
      </c>
      <c r="BA329" t="s">
        <v>95</v>
      </c>
      <c r="BB329" t="s">
        <v>52</v>
      </c>
      <c r="BC329" t="s">
        <v>68</v>
      </c>
      <c r="BD329" t="s">
        <v>59</v>
      </c>
      <c r="BE329" t="s">
        <v>69</v>
      </c>
      <c r="BF329">
        <f t="shared" si="293"/>
        <v>0</v>
      </c>
      <c r="BG329">
        <f t="shared" si="294"/>
        <v>0</v>
      </c>
      <c r="BH329" t="b">
        <f t="shared" si="295"/>
        <v>0</v>
      </c>
      <c r="BI329" t="s">
        <v>198</v>
      </c>
      <c r="BJ329" t="s">
        <v>52</v>
      </c>
      <c r="BL329" t="s">
        <v>81</v>
      </c>
      <c r="BM329" t="s">
        <v>54</v>
      </c>
      <c r="BN329">
        <f t="shared" si="296"/>
        <v>0</v>
      </c>
      <c r="BO329">
        <f t="shared" si="297"/>
        <v>0</v>
      </c>
      <c r="BP329" t="b">
        <f t="shared" si="298"/>
        <v>0</v>
      </c>
      <c r="BQ329" t="s">
        <v>137</v>
      </c>
      <c r="BR329" t="s">
        <v>57</v>
      </c>
      <c r="BT329" t="s">
        <v>68</v>
      </c>
      <c r="BU329" t="s">
        <v>197</v>
      </c>
      <c r="BV329">
        <f t="shared" si="299"/>
        <v>0</v>
      </c>
      <c r="BW329">
        <f t="shared" si="300"/>
        <v>0</v>
      </c>
      <c r="BX329">
        <f t="shared" si="301"/>
        <v>7</v>
      </c>
      <c r="BY329" t="s">
        <v>202</v>
      </c>
      <c r="BZ329" t="s">
        <v>65</v>
      </c>
      <c r="CB329">
        <f t="shared" si="302"/>
        <v>10</v>
      </c>
      <c r="CC329">
        <f t="shared" si="303"/>
        <v>5</v>
      </c>
      <c r="CD329">
        <f t="shared" si="304"/>
        <v>5</v>
      </c>
      <c r="CE329" t="s">
        <v>494</v>
      </c>
      <c r="CF329" t="s">
        <v>65</v>
      </c>
      <c r="CH329">
        <f t="shared" si="305"/>
        <v>10</v>
      </c>
      <c r="CI329">
        <f t="shared" si="306"/>
        <v>5</v>
      </c>
      <c r="CJ329">
        <f t="shared" si="307"/>
        <v>5</v>
      </c>
      <c r="CN329">
        <f t="shared" si="308"/>
        <v>0</v>
      </c>
      <c r="CO329">
        <f t="shared" si="309"/>
        <v>0</v>
      </c>
      <c r="CP329">
        <f t="shared" si="310"/>
        <v>0</v>
      </c>
      <c r="CR329">
        <v>6</v>
      </c>
      <c r="CS329" t="s">
        <v>63</v>
      </c>
      <c r="CT329">
        <f t="shared" si="311"/>
        <v>40</v>
      </c>
      <c r="CU329">
        <f t="shared" si="312"/>
        <v>5</v>
      </c>
      <c r="CV329">
        <f t="shared" si="313"/>
        <v>8</v>
      </c>
      <c r="CW329">
        <f t="shared" si="314"/>
        <v>15.5</v>
      </c>
      <c r="CX329">
        <f t="shared" si="315"/>
        <v>15.5</v>
      </c>
      <c r="CY329">
        <f t="shared" si="316"/>
        <v>15.5</v>
      </c>
      <c r="CZ329">
        <f t="shared" si="317"/>
        <v>10</v>
      </c>
    </row>
    <row r="330" spans="1:104" x14ac:dyDescent="0.3">
      <c r="A330">
        <f t="shared" si="265"/>
        <v>25</v>
      </c>
      <c r="B330">
        <v>3.7</v>
      </c>
      <c r="C330" t="s">
        <v>49</v>
      </c>
      <c r="D330" t="s">
        <v>50</v>
      </c>
      <c r="E330" t="s">
        <v>51</v>
      </c>
      <c r="F330" t="s">
        <v>57</v>
      </c>
      <c r="G330" t="s">
        <v>81</v>
      </c>
      <c r="H330" t="s">
        <v>73</v>
      </c>
      <c r="I330">
        <f t="shared" si="266"/>
        <v>2</v>
      </c>
      <c r="J330">
        <f t="shared" si="267"/>
        <v>2</v>
      </c>
      <c r="K330">
        <f t="shared" si="268"/>
        <v>2</v>
      </c>
      <c r="L330">
        <f t="shared" si="269"/>
        <v>2</v>
      </c>
      <c r="M330">
        <f t="shared" si="270"/>
        <v>2</v>
      </c>
      <c r="N330" t="s">
        <v>493</v>
      </c>
      <c r="O330" t="s">
        <v>51</v>
      </c>
      <c r="P330" t="s">
        <v>80</v>
      </c>
      <c r="Q330" t="s">
        <v>53</v>
      </c>
      <c r="R330" t="s">
        <v>54</v>
      </c>
      <c r="S330">
        <f t="shared" si="271"/>
        <v>1</v>
      </c>
      <c r="T330">
        <f t="shared" si="272"/>
        <v>0</v>
      </c>
      <c r="U330">
        <f t="shared" si="273"/>
        <v>0.5</v>
      </c>
      <c r="V330">
        <f t="shared" si="274"/>
        <v>0.5</v>
      </c>
      <c r="W330">
        <f t="shared" si="275"/>
        <v>0.5</v>
      </c>
      <c r="AC330">
        <f t="shared" si="276"/>
        <v>0</v>
      </c>
      <c r="AD330">
        <f t="shared" si="277"/>
        <v>0</v>
      </c>
      <c r="AE330">
        <f t="shared" si="278"/>
        <v>0</v>
      </c>
      <c r="AF330">
        <f t="shared" si="279"/>
        <v>0</v>
      </c>
      <c r="AG330">
        <f t="shared" si="280"/>
        <v>0</v>
      </c>
      <c r="AI330" t="s">
        <v>477</v>
      </c>
      <c r="AJ330" t="s">
        <v>93</v>
      </c>
      <c r="AK330">
        <f t="shared" si="281"/>
        <v>5</v>
      </c>
      <c r="AL330">
        <f t="shared" si="282"/>
        <v>5</v>
      </c>
      <c r="AM330">
        <f t="shared" si="283"/>
        <v>3</v>
      </c>
      <c r="AN330">
        <f t="shared" si="284"/>
        <v>2</v>
      </c>
      <c r="AO330" t="s">
        <v>491</v>
      </c>
      <c r="AP330" t="s">
        <v>54</v>
      </c>
      <c r="AQ330">
        <f t="shared" si="285"/>
        <v>3</v>
      </c>
      <c r="AR330">
        <f t="shared" si="286"/>
        <v>0</v>
      </c>
      <c r="AS330">
        <f t="shared" si="287"/>
        <v>1</v>
      </c>
      <c r="AT330">
        <f t="shared" si="288"/>
        <v>1</v>
      </c>
      <c r="AW330">
        <f t="shared" si="289"/>
        <v>0</v>
      </c>
      <c r="AX330">
        <f t="shared" si="290"/>
        <v>0</v>
      </c>
      <c r="AY330">
        <f t="shared" si="291"/>
        <v>0</v>
      </c>
      <c r="AZ330">
        <f t="shared" si="292"/>
        <v>0</v>
      </c>
      <c r="BA330" t="s">
        <v>489</v>
      </c>
      <c r="BB330" t="s">
        <v>80</v>
      </c>
      <c r="BC330" t="s">
        <v>58</v>
      </c>
      <c r="BD330" t="s">
        <v>59</v>
      </c>
      <c r="BE330" t="s">
        <v>69</v>
      </c>
      <c r="BF330">
        <f t="shared" si="293"/>
        <v>0</v>
      </c>
      <c r="BG330">
        <f t="shared" si="294"/>
        <v>0</v>
      </c>
      <c r="BH330" t="b">
        <f t="shared" si="295"/>
        <v>0</v>
      </c>
      <c r="BI330" t="s">
        <v>95</v>
      </c>
      <c r="BJ330" t="s">
        <v>80</v>
      </c>
      <c r="BK330" t="s">
        <v>59</v>
      </c>
      <c r="BL330" t="s">
        <v>58</v>
      </c>
      <c r="BM330" t="s">
        <v>54</v>
      </c>
      <c r="BN330">
        <f t="shared" si="296"/>
        <v>0</v>
      </c>
      <c r="BO330">
        <f t="shared" si="297"/>
        <v>0</v>
      </c>
      <c r="BP330" t="b">
        <f t="shared" si="298"/>
        <v>0</v>
      </c>
      <c r="BV330">
        <f t="shared" si="299"/>
        <v>0</v>
      </c>
      <c r="BW330">
        <f t="shared" si="300"/>
        <v>0</v>
      </c>
      <c r="BX330">
        <f t="shared" si="301"/>
        <v>0</v>
      </c>
      <c r="BY330" t="s">
        <v>494</v>
      </c>
      <c r="BZ330" t="s">
        <v>60</v>
      </c>
      <c r="CB330">
        <f t="shared" si="302"/>
        <v>5</v>
      </c>
      <c r="CC330">
        <f t="shared" si="303"/>
        <v>5</v>
      </c>
      <c r="CD330">
        <f t="shared" si="304"/>
        <v>5</v>
      </c>
      <c r="CE330" t="s">
        <v>202</v>
      </c>
      <c r="CF330" t="s">
        <v>65</v>
      </c>
      <c r="CH330">
        <f t="shared" si="305"/>
        <v>10</v>
      </c>
      <c r="CI330">
        <f t="shared" si="306"/>
        <v>5</v>
      </c>
      <c r="CJ330">
        <f t="shared" si="307"/>
        <v>5</v>
      </c>
      <c r="CN330">
        <f t="shared" si="308"/>
        <v>0</v>
      </c>
      <c r="CO330">
        <f t="shared" si="309"/>
        <v>0</v>
      </c>
      <c r="CP330">
        <f t="shared" si="310"/>
        <v>0</v>
      </c>
      <c r="CR330">
        <v>7</v>
      </c>
      <c r="CS330" t="s">
        <v>63</v>
      </c>
      <c r="CT330">
        <f t="shared" si="311"/>
        <v>40</v>
      </c>
      <c r="CU330">
        <f t="shared" si="312"/>
        <v>7</v>
      </c>
      <c r="CV330">
        <f t="shared" si="313"/>
        <v>8</v>
      </c>
      <c r="CW330">
        <f t="shared" si="314"/>
        <v>12.5</v>
      </c>
      <c r="CX330">
        <f t="shared" si="315"/>
        <v>5.5</v>
      </c>
      <c r="CY330">
        <f t="shared" si="316"/>
        <v>12.5</v>
      </c>
      <c r="CZ330">
        <f t="shared" si="317"/>
        <v>7</v>
      </c>
    </row>
    <row r="331" spans="1:104" x14ac:dyDescent="0.3">
      <c r="A331">
        <f t="shared" si="265"/>
        <v>20</v>
      </c>
      <c r="B331">
        <v>3.6</v>
      </c>
      <c r="C331" t="s">
        <v>49</v>
      </c>
      <c r="D331" t="s">
        <v>72</v>
      </c>
      <c r="E331" t="s">
        <v>59</v>
      </c>
      <c r="F331" t="s">
        <v>57</v>
      </c>
      <c r="G331" t="s">
        <v>68</v>
      </c>
      <c r="I331">
        <f t="shared" si="266"/>
        <v>0</v>
      </c>
      <c r="J331">
        <f t="shared" si="267"/>
        <v>0</v>
      </c>
      <c r="K331">
        <f t="shared" si="268"/>
        <v>5</v>
      </c>
      <c r="L331">
        <f t="shared" si="269"/>
        <v>5</v>
      </c>
      <c r="M331">
        <f t="shared" si="270"/>
        <v>5</v>
      </c>
      <c r="N331" t="s">
        <v>160</v>
      </c>
      <c r="O331" t="s">
        <v>51</v>
      </c>
      <c r="P331" t="s">
        <v>57</v>
      </c>
      <c r="Q331" t="s">
        <v>68</v>
      </c>
      <c r="R331" t="s">
        <v>73</v>
      </c>
      <c r="S331">
        <f t="shared" si="271"/>
        <v>3</v>
      </c>
      <c r="T331">
        <f t="shared" si="272"/>
        <v>3</v>
      </c>
      <c r="U331">
        <f t="shared" si="273"/>
        <v>3</v>
      </c>
      <c r="V331">
        <f t="shared" si="274"/>
        <v>3</v>
      </c>
      <c r="W331">
        <f t="shared" si="275"/>
        <v>3</v>
      </c>
      <c r="X331" t="s">
        <v>437</v>
      </c>
      <c r="Y331" t="s">
        <v>59</v>
      </c>
      <c r="Z331" t="s">
        <v>57</v>
      </c>
      <c r="AA331" t="s">
        <v>81</v>
      </c>
      <c r="AC331">
        <f t="shared" si="276"/>
        <v>0</v>
      </c>
      <c r="AD331">
        <f t="shared" si="277"/>
        <v>0</v>
      </c>
      <c r="AE331">
        <f t="shared" si="278"/>
        <v>5</v>
      </c>
      <c r="AF331">
        <f t="shared" si="279"/>
        <v>3</v>
      </c>
      <c r="AG331">
        <f t="shared" si="280"/>
        <v>2</v>
      </c>
      <c r="AI331" t="s">
        <v>140</v>
      </c>
      <c r="AJ331" t="s">
        <v>93</v>
      </c>
      <c r="AK331">
        <f t="shared" si="281"/>
        <v>5</v>
      </c>
      <c r="AL331">
        <f t="shared" si="282"/>
        <v>5</v>
      </c>
      <c r="AM331">
        <f t="shared" si="283"/>
        <v>3</v>
      </c>
      <c r="AN331">
        <f t="shared" si="284"/>
        <v>2</v>
      </c>
      <c r="AO331" t="s">
        <v>149</v>
      </c>
      <c r="AP331" t="s">
        <v>93</v>
      </c>
      <c r="AQ331">
        <f t="shared" si="285"/>
        <v>5</v>
      </c>
      <c r="AR331">
        <f t="shared" si="286"/>
        <v>5</v>
      </c>
      <c r="AS331">
        <f t="shared" si="287"/>
        <v>3</v>
      </c>
      <c r="AT331">
        <f t="shared" si="288"/>
        <v>3</v>
      </c>
      <c r="AU331" t="s">
        <v>175</v>
      </c>
      <c r="AV331" t="s">
        <v>55</v>
      </c>
      <c r="AW331">
        <f t="shared" si="289"/>
        <v>4</v>
      </c>
      <c r="AX331">
        <f t="shared" si="290"/>
        <v>3</v>
      </c>
      <c r="AY331">
        <f t="shared" si="291"/>
        <v>2</v>
      </c>
      <c r="AZ331">
        <f t="shared" si="292"/>
        <v>2</v>
      </c>
      <c r="BA331" t="s">
        <v>67</v>
      </c>
      <c r="BB331" t="s">
        <v>80</v>
      </c>
      <c r="BC331" t="s">
        <v>81</v>
      </c>
      <c r="BD331" t="s">
        <v>51</v>
      </c>
      <c r="BE331" t="s">
        <v>69</v>
      </c>
      <c r="BF331">
        <f t="shared" si="293"/>
        <v>2</v>
      </c>
      <c r="BG331">
        <f t="shared" si="294"/>
        <v>2</v>
      </c>
      <c r="BH331">
        <f t="shared" si="295"/>
        <v>0</v>
      </c>
      <c r="BI331" t="s">
        <v>183</v>
      </c>
      <c r="BJ331" t="s">
        <v>52</v>
      </c>
      <c r="BK331" t="s">
        <v>59</v>
      </c>
      <c r="BL331" t="s">
        <v>81</v>
      </c>
      <c r="BN331">
        <f t="shared" si="296"/>
        <v>0</v>
      </c>
      <c r="BO331">
        <f t="shared" si="297"/>
        <v>0</v>
      </c>
      <c r="BP331" t="b">
        <f t="shared" si="298"/>
        <v>0</v>
      </c>
      <c r="BQ331" t="s">
        <v>400</v>
      </c>
      <c r="BR331" t="s">
        <v>80</v>
      </c>
      <c r="BT331" t="s">
        <v>81</v>
      </c>
      <c r="BU331" t="s">
        <v>197</v>
      </c>
      <c r="BV331">
        <f t="shared" si="299"/>
        <v>0</v>
      </c>
      <c r="BW331">
        <f t="shared" si="300"/>
        <v>0</v>
      </c>
      <c r="BX331" t="b">
        <f t="shared" si="301"/>
        <v>0</v>
      </c>
      <c r="BY331" t="s">
        <v>120</v>
      </c>
      <c r="BZ331" t="s">
        <v>65</v>
      </c>
      <c r="CB331">
        <f t="shared" si="302"/>
        <v>10</v>
      </c>
      <c r="CC331">
        <f t="shared" si="303"/>
        <v>5</v>
      </c>
      <c r="CD331">
        <f t="shared" si="304"/>
        <v>5</v>
      </c>
      <c r="CE331" t="s">
        <v>202</v>
      </c>
      <c r="CF331" t="s">
        <v>65</v>
      </c>
      <c r="CH331">
        <f t="shared" si="305"/>
        <v>10</v>
      </c>
      <c r="CI331">
        <f t="shared" si="306"/>
        <v>5</v>
      </c>
      <c r="CJ331">
        <f t="shared" si="307"/>
        <v>5</v>
      </c>
      <c r="CK331" t="s">
        <v>112</v>
      </c>
      <c r="CL331" t="s">
        <v>65</v>
      </c>
      <c r="CN331">
        <f t="shared" si="308"/>
        <v>10</v>
      </c>
      <c r="CO331">
        <f t="shared" si="309"/>
        <v>5</v>
      </c>
      <c r="CP331">
        <f t="shared" si="310"/>
        <v>5</v>
      </c>
      <c r="CR331">
        <v>6</v>
      </c>
      <c r="CS331" t="s">
        <v>63</v>
      </c>
      <c r="CT331">
        <f t="shared" si="311"/>
        <v>50</v>
      </c>
      <c r="CU331">
        <f t="shared" si="312"/>
        <v>18</v>
      </c>
      <c r="CV331">
        <f t="shared" si="313"/>
        <v>14</v>
      </c>
      <c r="CW331">
        <f t="shared" si="314"/>
        <v>28</v>
      </c>
      <c r="CX331">
        <f t="shared" si="315"/>
        <v>18</v>
      </c>
      <c r="CY331">
        <f t="shared" si="316"/>
        <v>25</v>
      </c>
      <c r="CZ331">
        <f t="shared" si="317"/>
        <v>13</v>
      </c>
    </row>
    <row r="332" spans="1:104" x14ac:dyDescent="0.3">
      <c r="A332">
        <f t="shared" si="265"/>
        <v>25</v>
      </c>
      <c r="B332">
        <v>3.7</v>
      </c>
      <c r="C332" t="s">
        <v>49</v>
      </c>
      <c r="D332" t="s">
        <v>50</v>
      </c>
      <c r="E332" t="s">
        <v>59</v>
      </c>
      <c r="F332" t="s">
        <v>57</v>
      </c>
      <c r="G332" t="s">
        <v>58</v>
      </c>
      <c r="H332" t="s">
        <v>54</v>
      </c>
      <c r="I332">
        <f t="shared" si="266"/>
        <v>0</v>
      </c>
      <c r="J332">
        <f t="shared" si="267"/>
        <v>0</v>
      </c>
      <c r="K332">
        <f t="shared" si="268"/>
        <v>1</v>
      </c>
      <c r="L332">
        <f t="shared" si="269"/>
        <v>3</v>
      </c>
      <c r="M332">
        <f t="shared" si="270"/>
        <v>1</v>
      </c>
      <c r="N332" t="s">
        <v>493</v>
      </c>
      <c r="O332" t="s">
        <v>51</v>
      </c>
      <c r="P332" t="s">
        <v>57</v>
      </c>
      <c r="Q332" t="s">
        <v>81</v>
      </c>
      <c r="R332" t="s">
        <v>54</v>
      </c>
      <c r="S332">
        <f t="shared" si="271"/>
        <v>3</v>
      </c>
      <c r="T332">
        <f t="shared" si="272"/>
        <v>0</v>
      </c>
      <c r="U332">
        <f t="shared" si="273"/>
        <v>3</v>
      </c>
      <c r="V332">
        <f t="shared" si="274"/>
        <v>2</v>
      </c>
      <c r="W332">
        <f t="shared" si="275"/>
        <v>2</v>
      </c>
      <c r="AC332">
        <f t="shared" si="276"/>
        <v>0</v>
      </c>
      <c r="AD332">
        <f t="shared" si="277"/>
        <v>0</v>
      </c>
      <c r="AE332">
        <f t="shared" si="278"/>
        <v>0</v>
      </c>
      <c r="AF332">
        <f t="shared" si="279"/>
        <v>0</v>
      </c>
      <c r="AG332">
        <f t="shared" si="280"/>
        <v>0</v>
      </c>
      <c r="AI332" t="s">
        <v>477</v>
      </c>
      <c r="AJ332" t="s">
        <v>55</v>
      </c>
      <c r="AK332">
        <f t="shared" si="281"/>
        <v>4</v>
      </c>
      <c r="AL332">
        <f t="shared" si="282"/>
        <v>3</v>
      </c>
      <c r="AM332">
        <f t="shared" si="283"/>
        <v>2</v>
      </c>
      <c r="AN332">
        <f t="shared" si="284"/>
        <v>1</v>
      </c>
      <c r="AO332" t="s">
        <v>491</v>
      </c>
      <c r="AP332" t="s">
        <v>55</v>
      </c>
      <c r="AQ332">
        <f t="shared" si="285"/>
        <v>4</v>
      </c>
      <c r="AR332">
        <f t="shared" si="286"/>
        <v>3</v>
      </c>
      <c r="AS332">
        <f t="shared" si="287"/>
        <v>2</v>
      </c>
      <c r="AT332">
        <f t="shared" si="288"/>
        <v>2</v>
      </c>
      <c r="AW332">
        <f t="shared" si="289"/>
        <v>0</v>
      </c>
      <c r="AX332">
        <f t="shared" si="290"/>
        <v>0</v>
      </c>
      <c r="AY332">
        <f t="shared" si="291"/>
        <v>0</v>
      </c>
      <c r="AZ332">
        <f t="shared" si="292"/>
        <v>0</v>
      </c>
      <c r="BA332" t="s">
        <v>137</v>
      </c>
      <c r="BB332" t="s">
        <v>80</v>
      </c>
      <c r="BC332" t="s">
        <v>53</v>
      </c>
      <c r="BD332" t="s">
        <v>51</v>
      </c>
      <c r="BE332" t="s">
        <v>69</v>
      </c>
      <c r="BF332">
        <f t="shared" si="293"/>
        <v>1</v>
      </c>
      <c r="BG332">
        <f t="shared" si="294"/>
        <v>0.5</v>
      </c>
      <c r="BH332">
        <f t="shared" si="295"/>
        <v>0</v>
      </c>
      <c r="BI332" t="s">
        <v>95</v>
      </c>
      <c r="BJ332" t="s">
        <v>57</v>
      </c>
      <c r="BK332" t="s">
        <v>51</v>
      </c>
      <c r="BL332" t="s">
        <v>53</v>
      </c>
      <c r="BM332" t="s">
        <v>54</v>
      </c>
      <c r="BN332">
        <f t="shared" si="296"/>
        <v>0</v>
      </c>
      <c r="BO332">
        <f t="shared" si="297"/>
        <v>1</v>
      </c>
      <c r="BP332">
        <f t="shared" si="298"/>
        <v>1</v>
      </c>
      <c r="BV332">
        <f t="shared" si="299"/>
        <v>0</v>
      </c>
      <c r="BW332">
        <f t="shared" si="300"/>
        <v>0</v>
      </c>
      <c r="BX332">
        <f t="shared" si="301"/>
        <v>0</v>
      </c>
      <c r="BY332" t="s">
        <v>494</v>
      </c>
      <c r="BZ332" t="s">
        <v>65</v>
      </c>
      <c r="CB332">
        <f t="shared" si="302"/>
        <v>10</v>
      </c>
      <c r="CC332">
        <f t="shared" si="303"/>
        <v>5</v>
      </c>
      <c r="CD332">
        <f t="shared" si="304"/>
        <v>5</v>
      </c>
      <c r="CE332" t="s">
        <v>202</v>
      </c>
      <c r="CF332" t="s">
        <v>65</v>
      </c>
      <c r="CH332">
        <f t="shared" si="305"/>
        <v>10</v>
      </c>
      <c r="CI332">
        <f t="shared" si="306"/>
        <v>5</v>
      </c>
      <c r="CJ332">
        <f t="shared" si="307"/>
        <v>5</v>
      </c>
      <c r="CN332">
        <f t="shared" si="308"/>
        <v>0</v>
      </c>
      <c r="CO332">
        <f t="shared" si="309"/>
        <v>0</v>
      </c>
      <c r="CP332">
        <f t="shared" si="310"/>
        <v>0</v>
      </c>
      <c r="CR332">
        <v>6</v>
      </c>
      <c r="CS332" t="s">
        <v>63</v>
      </c>
      <c r="CT332">
        <f t="shared" si="311"/>
        <v>45</v>
      </c>
      <c r="CU332">
        <f t="shared" si="312"/>
        <v>6.5</v>
      </c>
      <c r="CV332">
        <f t="shared" si="313"/>
        <v>8</v>
      </c>
      <c r="CW332">
        <f t="shared" si="314"/>
        <v>16</v>
      </c>
      <c r="CX332">
        <f t="shared" si="315"/>
        <v>7</v>
      </c>
      <c r="CY332">
        <f t="shared" si="316"/>
        <v>13</v>
      </c>
      <c r="CZ332">
        <f t="shared" si="317"/>
        <v>9</v>
      </c>
    </row>
    <row r="333" spans="1:104" x14ac:dyDescent="0.3">
      <c r="A333">
        <f t="shared" si="265"/>
        <v>20</v>
      </c>
      <c r="B333">
        <v>3.6</v>
      </c>
      <c r="C333" t="s">
        <v>62</v>
      </c>
      <c r="D333" t="s">
        <v>72</v>
      </c>
      <c r="E333" t="s">
        <v>59</v>
      </c>
      <c r="F333" t="s">
        <v>80</v>
      </c>
      <c r="G333" t="s">
        <v>81</v>
      </c>
      <c r="I333">
        <f t="shared" si="266"/>
        <v>0</v>
      </c>
      <c r="J333">
        <f t="shared" si="267"/>
        <v>0</v>
      </c>
      <c r="K333">
        <f t="shared" si="268"/>
        <v>5</v>
      </c>
      <c r="L333">
        <f t="shared" si="269"/>
        <v>5</v>
      </c>
      <c r="M333">
        <f t="shared" si="270"/>
        <v>5</v>
      </c>
      <c r="N333" t="s">
        <v>160</v>
      </c>
      <c r="O333" t="s">
        <v>59</v>
      </c>
      <c r="P333" t="s">
        <v>80</v>
      </c>
      <c r="Q333" t="s">
        <v>81</v>
      </c>
      <c r="R333" t="s">
        <v>73</v>
      </c>
      <c r="S333">
        <f t="shared" si="271"/>
        <v>0</v>
      </c>
      <c r="T333">
        <f t="shared" si="272"/>
        <v>0</v>
      </c>
      <c r="U333">
        <f t="shared" si="273"/>
        <v>5</v>
      </c>
      <c r="V333">
        <f t="shared" si="274"/>
        <v>5</v>
      </c>
      <c r="W333">
        <f t="shared" si="275"/>
        <v>5</v>
      </c>
      <c r="X333" t="s">
        <v>437</v>
      </c>
      <c r="Y333" t="s">
        <v>51</v>
      </c>
      <c r="Z333" t="s">
        <v>57</v>
      </c>
      <c r="AA333" t="s">
        <v>81</v>
      </c>
      <c r="AB333" t="s">
        <v>73</v>
      </c>
      <c r="AC333">
        <f t="shared" si="276"/>
        <v>2</v>
      </c>
      <c r="AD333">
        <f t="shared" si="277"/>
        <v>2</v>
      </c>
      <c r="AE333">
        <f t="shared" si="278"/>
        <v>2</v>
      </c>
      <c r="AF333">
        <f t="shared" si="279"/>
        <v>2</v>
      </c>
      <c r="AG333">
        <f t="shared" si="280"/>
        <v>2</v>
      </c>
      <c r="AI333" t="s">
        <v>140</v>
      </c>
      <c r="AJ333" t="s">
        <v>93</v>
      </c>
      <c r="AK333">
        <f t="shared" si="281"/>
        <v>5</v>
      </c>
      <c r="AL333">
        <f t="shared" si="282"/>
        <v>5</v>
      </c>
      <c r="AM333">
        <f t="shared" si="283"/>
        <v>3</v>
      </c>
      <c r="AN333">
        <f t="shared" si="284"/>
        <v>2</v>
      </c>
      <c r="AO333" t="s">
        <v>175</v>
      </c>
      <c r="AP333" t="s">
        <v>55</v>
      </c>
      <c r="AQ333">
        <f t="shared" si="285"/>
        <v>4</v>
      </c>
      <c r="AR333">
        <f t="shared" si="286"/>
        <v>3</v>
      </c>
      <c r="AS333">
        <f t="shared" si="287"/>
        <v>2</v>
      </c>
      <c r="AT333">
        <f t="shared" si="288"/>
        <v>2</v>
      </c>
      <c r="AU333" t="s">
        <v>149</v>
      </c>
      <c r="AV333" t="s">
        <v>55</v>
      </c>
      <c r="AW333">
        <f t="shared" si="289"/>
        <v>4</v>
      </c>
      <c r="AX333">
        <f t="shared" si="290"/>
        <v>3</v>
      </c>
      <c r="AY333">
        <f t="shared" si="291"/>
        <v>2</v>
      </c>
      <c r="AZ333">
        <f t="shared" si="292"/>
        <v>2</v>
      </c>
      <c r="BA333" t="s">
        <v>166</v>
      </c>
      <c r="BB333" t="s">
        <v>80</v>
      </c>
      <c r="BC333" t="s">
        <v>68</v>
      </c>
      <c r="BD333" t="s">
        <v>59</v>
      </c>
      <c r="BF333">
        <f t="shared" si="293"/>
        <v>0</v>
      </c>
      <c r="BG333">
        <f t="shared" si="294"/>
        <v>0</v>
      </c>
      <c r="BH333" t="b">
        <f t="shared" si="295"/>
        <v>0</v>
      </c>
      <c r="BI333" t="s">
        <v>200</v>
      </c>
      <c r="BJ333" t="s">
        <v>57</v>
      </c>
      <c r="BK333" t="s">
        <v>51</v>
      </c>
      <c r="BL333" t="s">
        <v>68</v>
      </c>
      <c r="BM333" t="s">
        <v>197</v>
      </c>
      <c r="BN333">
        <f t="shared" si="296"/>
        <v>1</v>
      </c>
      <c r="BO333">
        <f t="shared" si="297"/>
        <v>3</v>
      </c>
      <c r="BP333">
        <f t="shared" si="298"/>
        <v>3</v>
      </c>
      <c r="BQ333" t="s">
        <v>183</v>
      </c>
      <c r="BR333" t="s">
        <v>80</v>
      </c>
      <c r="BT333" t="s">
        <v>81</v>
      </c>
      <c r="BV333">
        <f t="shared" si="299"/>
        <v>0</v>
      </c>
      <c r="BW333">
        <f t="shared" si="300"/>
        <v>0</v>
      </c>
      <c r="BX333" t="b">
        <f t="shared" si="301"/>
        <v>0</v>
      </c>
      <c r="BY333" t="s">
        <v>190</v>
      </c>
      <c r="BZ333" t="s">
        <v>65</v>
      </c>
      <c r="CB333">
        <f t="shared" si="302"/>
        <v>10</v>
      </c>
      <c r="CC333">
        <f t="shared" si="303"/>
        <v>5</v>
      </c>
      <c r="CD333">
        <f t="shared" si="304"/>
        <v>5</v>
      </c>
      <c r="CE333" t="s">
        <v>112</v>
      </c>
      <c r="CF333" t="s">
        <v>65</v>
      </c>
      <c r="CH333">
        <f t="shared" si="305"/>
        <v>10</v>
      </c>
      <c r="CI333">
        <f t="shared" si="306"/>
        <v>5</v>
      </c>
      <c r="CJ333">
        <f t="shared" si="307"/>
        <v>5</v>
      </c>
      <c r="CK333" t="s">
        <v>390</v>
      </c>
      <c r="CL333" t="s">
        <v>65</v>
      </c>
      <c r="CN333">
        <f t="shared" si="308"/>
        <v>10</v>
      </c>
      <c r="CO333">
        <f t="shared" si="309"/>
        <v>5</v>
      </c>
      <c r="CP333">
        <f t="shared" si="310"/>
        <v>5</v>
      </c>
      <c r="CR333">
        <v>6</v>
      </c>
      <c r="CS333" t="s">
        <v>63</v>
      </c>
      <c r="CT333">
        <f t="shared" si="311"/>
        <v>50</v>
      </c>
      <c r="CU333">
        <f t="shared" si="312"/>
        <v>14</v>
      </c>
      <c r="CV333">
        <f t="shared" si="313"/>
        <v>13</v>
      </c>
      <c r="CW333">
        <f t="shared" si="314"/>
        <v>27</v>
      </c>
      <c r="CX333">
        <f t="shared" si="315"/>
        <v>21</v>
      </c>
      <c r="CY333">
        <f t="shared" si="316"/>
        <v>27</v>
      </c>
      <c r="CZ333">
        <f t="shared" si="317"/>
        <v>12</v>
      </c>
    </row>
    <row r="334" spans="1:104" x14ac:dyDescent="0.3">
      <c r="A334">
        <f t="shared" si="265"/>
        <v>20</v>
      </c>
      <c r="B334">
        <v>3.6</v>
      </c>
      <c r="C334" t="s">
        <v>49</v>
      </c>
      <c r="D334" t="s">
        <v>372</v>
      </c>
      <c r="E334" t="s">
        <v>59</v>
      </c>
      <c r="F334" t="s">
        <v>80</v>
      </c>
      <c r="G334" t="s">
        <v>81</v>
      </c>
      <c r="I334">
        <f t="shared" si="266"/>
        <v>0</v>
      </c>
      <c r="J334">
        <f t="shared" si="267"/>
        <v>0</v>
      </c>
      <c r="K334">
        <f t="shared" si="268"/>
        <v>5</v>
      </c>
      <c r="L334">
        <f t="shared" si="269"/>
        <v>5</v>
      </c>
      <c r="M334">
        <f t="shared" si="270"/>
        <v>5</v>
      </c>
      <c r="N334" t="s">
        <v>408</v>
      </c>
      <c r="O334" t="s">
        <v>59</v>
      </c>
      <c r="P334" t="s">
        <v>80</v>
      </c>
      <c r="Q334" t="s">
        <v>68</v>
      </c>
      <c r="S334">
        <f t="shared" si="271"/>
        <v>0</v>
      </c>
      <c r="T334">
        <f t="shared" si="272"/>
        <v>0</v>
      </c>
      <c r="U334">
        <f t="shared" si="273"/>
        <v>10</v>
      </c>
      <c r="V334">
        <f t="shared" si="274"/>
        <v>5</v>
      </c>
      <c r="W334">
        <f t="shared" si="275"/>
        <v>5</v>
      </c>
      <c r="X334" t="s">
        <v>173</v>
      </c>
      <c r="Y334" t="s">
        <v>51</v>
      </c>
      <c r="Z334" t="s">
        <v>80</v>
      </c>
      <c r="AA334" t="s">
        <v>81</v>
      </c>
      <c r="AB334" t="s">
        <v>73</v>
      </c>
      <c r="AC334">
        <f t="shared" si="276"/>
        <v>3</v>
      </c>
      <c r="AD334">
        <f t="shared" si="277"/>
        <v>3</v>
      </c>
      <c r="AE334">
        <f t="shared" si="278"/>
        <v>3</v>
      </c>
      <c r="AF334">
        <f t="shared" si="279"/>
        <v>3</v>
      </c>
      <c r="AG334">
        <f t="shared" si="280"/>
        <v>3</v>
      </c>
      <c r="AI334" t="s">
        <v>477</v>
      </c>
      <c r="AJ334" t="s">
        <v>55</v>
      </c>
      <c r="AK334">
        <f t="shared" si="281"/>
        <v>4</v>
      </c>
      <c r="AL334">
        <f t="shared" si="282"/>
        <v>3</v>
      </c>
      <c r="AM334">
        <f t="shared" si="283"/>
        <v>2</v>
      </c>
      <c r="AN334">
        <f t="shared" si="284"/>
        <v>1</v>
      </c>
      <c r="AO334" t="s">
        <v>140</v>
      </c>
      <c r="AP334" t="s">
        <v>93</v>
      </c>
      <c r="AQ334">
        <f t="shared" si="285"/>
        <v>5</v>
      </c>
      <c r="AR334">
        <f t="shared" si="286"/>
        <v>5</v>
      </c>
      <c r="AS334">
        <f t="shared" si="287"/>
        <v>3</v>
      </c>
      <c r="AT334">
        <f t="shared" si="288"/>
        <v>3</v>
      </c>
      <c r="AU334" t="s">
        <v>149</v>
      </c>
      <c r="AV334" t="s">
        <v>93</v>
      </c>
      <c r="AW334">
        <f t="shared" si="289"/>
        <v>5</v>
      </c>
      <c r="AX334">
        <f t="shared" si="290"/>
        <v>5</v>
      </c>
      <c r="AY334">
        <f t="shared" si="291"/>
        <v>3</v>
      </c>
      <c r="AZ334">
        <f t="shared" si="292"/>
        <v>3</v>
      </c>
      <c r="BA334" t="s">
        <v>137</v>
      </c>
      <c r="BB334" t="s">
        <v>80</v>
      </c>
      <c r="BC334" t="s">
        <v>81</v>
      </c>
      <c r="BD334" t="s">
        <v>51</v>
      </c>
      <c r="BE334" t="s">
        <v>69</v>
      </c>
      <c r="BF334">
        <f t="shared" si="293"/>
        <v>2</v>
      </c>
      <c r="BG334">
        <f t="shared" si="294"/>
        <v>2</v>
      </c>
      <c r="BH334">
        <f t="shared" si="295"/>
        <v>0</v>
      </c>
      <c r="BI334" t="s">
        <v>183</v>
      </c>
      <c r="BJ334" t="s">
        <v>80</v>
      </c>
      <c r="BK334" t="s">
        <v>51</v>
      </c>
      <c r="BL334" t="s">
        <v>68</v>
      </c>
      <c r="BM334" t="s">
        <v>197</v>
      </c>
      <c r="BN334">
        <f t="shared" si="296"/>
        <v>2</v>
      </c>
      <c r="BO334">
        <f t="shared" si="297"/>
        <v>3</v>
      </c>
      <c r="BP334">
        <f t="shared" si="298"/>
        <v>0</v>
      </c>
      <c r="BQ334" t="s">
        <v>201</v>
      </c>
      <c r="BR334" t="s">
        <v>80</v>
      </c>
      <c r="BT334" t="s">
        <v>58</v>
      </c>
      <c r="BV334">
        <f t="shared" si="299"/>
        <v>0</v>
      </c>
      <c r="BW334">
        <f t="shared" si="300"/>
        <v>0</v>
      </c>
      <c r="BX334" t="b">
        <f t="shared" si="301"/>
        <v>0</v>
      </c>
      <c r="BY334" t="s">
        <v>75</v>
      </c>
      <c r="BZ334" t="s">
        <v>65</v>
      </c>
      <c r="CB334">
        <f t="shared" si="302"/>
        <v>10</v>
      </c>
      <c r="CC334">
        <f t="shared" si="303"/>
        <v>5</v>
      </c>
      <c r="CD334">
        <f t="shared" si="304"/>
        <v>5</v>
      </c>
      <c r="CE334" t="s">
        <v>216</v>
      </c>
      <c r="CF334" t="s">
        <v>65</v>
      </c>
      <c r="CH334">
        <f t="shared" si="305"/>
        <v>10</v>
      </c>
      <c r="CI334">
        <f t="shared" si="306"/>
        <v>5</v>
      </c>
      <c r="CJ334">
        <f t="shared" si="307"/>
        <v>5</v>
      </c>
      <c r="CK334" t="s">
        <v>112</v>
      </c>
      <c r="CL334" t="s">
        <v>65</v>
      </c>
      <c r="CN334">
        <f t="shared" si="308"/>
        <v>10</v>
      </c>
      <c r="CO334">
        <f t="shared" si="309"/>
        <v>5</v>
      </c>
      <c r="CP334">
        <f t="shared" si="310"/>
        <v>5</v>
      </c>
      <c r="CR334">
        <v>8</v>
      </c>
      <c r="CS334" t="s">
        <v>61</v>
      </c>
      <c r="CT334">
        <f t="shared" si="311"/>
        <v>50</v>
      </c>
      <c r="CU334">
        <f t="shared" si="312"/>
        <v>20</v>
      </c>
      <c r="CV334">
        <f t="shared" si="313"/>
        <v>14</v>
      </c>
      <c r="CW334">
        <f t="shared" si="314"/>
        <v>33</v>
      </c>
      <c r="CX334">
        <f t="shared" si="315"/>
        <v>20</v>
      </c>
      <c r="CY334">
        <f t="shared" si="316"/>
        <v>28</v>
      </c>
      <c r="CZ334">
        <f t="shared" si="317"/>
        <v>16</v>
      </c>
    </row>
    <row r="335" spans="1:104" x14ac:dyDescent="0.3">
      <c r="A335">
        <f t="shared" si="265"/>
        <v>25</v>
      </c>
      <c r="B335">
        <v>3.7</v>
      </c>
      <c r="C335" t="s">
        <v>49</v>
      </c>
      <c r="D335" t="s">
        <v>72</v>
      </c>
      <c r="E335" t="s">
        <v>59</v>
      </c>
      <c r="F335" t="s">
        <v>57</v>
      </c>
      <c r="G335" t="s">
        <v>81</v>
      </c>
      <c r="I335">
        <f t="shared" si="266"/>
        <v>0</v>
      </c>
      <c r="J335">
        <f t="shared" si="267"/>
        <v>0</v>
      </c>
      <c r="K335">
        <f t="shared" si="268"/>
        <v>2</v>
      </c>
      <c r="L335">
        <f t="shared" si="269"/>
        <v>5</v>
      </c>
      <c r="M335">
        <f t="shared" si="270"/>
        <v>3</v>
      </c>
      <c r="N335" t="s">
        <v>495</v>
      </c>
      <c r="O335" t="s">
        <v>59</v>
      </c>
      <c r="P335" t="s">
        <v>80</v>
      </c>
      <c r="Q335" t="s">
        <v>68</v>
      </c>
      <c r="S335">
        <f t="shared" si="271"/>
        <v>0</v>
      </c>
      <c r="T335">
        <f t="shared" si="272"/>
        <v>0</v>
      </c>
      <c r="U335">
        <f t="shared" si="273"/>
        <v>10</v>
      </c>
      <c r="V335">
        <f t="shared" si="274"/>
        <v>5</v>
      </c>
      <c r="W335">
        <f t="shared" si="275"/>
        <v>5</v>
      </c>
      <c r="X335" t="s">
        <v>160</v>
      </c>
      <c r="Y335" t="s">
        <v>51</v>
      </c>
      <c r="Z335" t="s">
        <v>80</v>
      </c>
      <c r="AA335" t="s">
        <v>81</v>
      </c>
      <c r="AB335" t="s">
        <v>73</v>
      </c>
      <c r="AC335">
        <f t="shared" si="276"/>
        <v>3</v>
      </c>
      <c r="AD335">
        <f t="shared" si="277"/>
        <v>3</v>
      </c>
      <c r="AE335">
        <f t="shared" si="278"/>
        <v>3</v>
      </c>
      <c r="AF335">
        <f t="shared" si="279"/>
        <v>3</v>
      </c>
      <c r="AG335">
        <f t="shared" si="280"/>
        <v>3</v>
      </c>
      <c r="AI335" t="s">
        <v>140</v>
      </c>
      <c r="AJ335" t="s">
        <v>93</v>
      </c>
      <c r="AK335">
        <f t="shared" si="281"/>
        <v>5</v>
      </c>
      <c r="AL335">
        <f t="shared" si="282"/>
        <v>5</v>
      </c>
      <c r="AM335">
        <f t="shared" si="283"/>
        <v>3</v>
      </c>
      <c r="AN335">
        <f t="shared" si="284"/>
        <v>2</v>
      </c>
      <c r="AO335" t="s">
        <v>175</v>
      </c>
      <c r="AP335" t="s">
        <v>55</v>
      </c>
      <c r="AQ335">
        <f t="shared" si="285"/>
        <v>4</v>
      </c>
      <c r="AR335">
        <f t="shared" si="286"/>
        <v>3</v>
      </c>
      <c r="AS335">
        <f t="shared" si="287"/>
        <v>2</v>
      </c>
      <c r="AT335">
        <f t="shared" si="288"/>
        <v>2</v>
      </c>
      <c r="AU335" t="s">
        <v>477</v>
      </c>
      <c r="AV335" t="s">
        <v>55</v>
      </c>
      <c r="AW335">
        <f t="shared" si="289"/>
        <v>4</v>
      </c>
      <c r="AX335">
        <f t="shared" si="290"/>
        <v>3</v>
      </c>
      <c r="AY335">
        <f t="shared" si="291"/>
        <v>2</v>
      </c>
      <c r="AZ335">
        <f t="shared" si="292"/>
        <v>2</v>
      </c>
      <c r="BA335" t="s">
        <v>137</v>
      </c>
      <c r="BB335" t="s">
        <v>80</v>
      </c>
      <c r="BC335" t="s">
        <v>81</v>
      </c>
      <c r="BD335" t="s">
        <v>51</v>
      </c>
      <c r="BE335" t="s">
        <v>197</v>
      </c>
      <c r="BF335">
        <f t="shared" si="293"/>
        <v>3</v>
      </c>
      <c r="BG335">
        <f t="shared" si="294"/>
        <v>1</v>
      </c>
      <c r="BH335">
        <f t="shared" si="295"/>
        <v>0</v>
      </c>
      <c r="BI335" t="s">
        <v>166</v>
      </c>
      <c r="BJ335" t="s">
        <v>80</v>
      </c>
      <c r="BK335" t="s">
        <v>51</v>
      </c>
      <c r="BL335" t="s">
        <v>81</v>
      </c>
      <c r="BM335" t="s">
        <v>69</v>
      </c>
      <c r="BN335">
        <f t="shared" si="296"/>
        <v>2</v>
      </c>
      <c r="BO335">
        <f t="shared" si="297"/>
        <v>2</v>
      </c>
      <c r="BP335">
        <f t="shared" si="298"/>
        <v>0</v>
      </c>
      <c r="BQ335" t="s">
        <v>200</v>
      </c>
      <c r="BR335" t="s">
        <v>57</v>
      </c>
      <c r="BT335" t="s">
        <v>68</v>
      </c>
      <c r="BU335" t="s">
        <v>69</v>
      </c>
      <c r="BV335">
        <f t="shared" si="299"/>
        <v>0</v>
      </c>
      <c r="BW335">
        <f t="shared" si="300"/>
        <v>0</v>
      </c>
      <c r="BX335">
        <f t="shared" si="301"/>
        <v>7</v>
      </c>
      <c r="BY335" t="s">
        <v>202</v>
      </c>
      <c r="BZ335" t="s">
        <v>65</v>
      </c>
      <c r="CB335">
        <f t="shared" si="302"/>
        <v>10</v>
      </c>
      <c r="CC335">
        <f t="shared" si="303"/>
        <v>5</v>
      </c>
      <c r="CD335">
        <f t="shared" si="304"/>
        <v>5</v>
      </c>
      <c r="CE335" t="s">
        <v>120</v>
      </c>
      <c r="CF335" t="s">
        <v>129</v>
      </c>
      <c r="CH335">
        <f t="shared" si="305"/>
        <v>10</v>
      </c>
      <c r="CI335">
        <f t="shared" si="306"/>
        <v>10</v>
      </c>
      <c r="CJ335">
        <f t="shared" si="307"/>
        <v>5</v>
      </c>
      <c r="CK335" t="s">
        <v>309</v>
      </c>
      <c r="CL335" t="s">
        <v>129</v>
      </c>
      <c r="CN335">
        <f t="shared" si="308"/>
        <v>10</v>
      </c>
      <c r="CO335">
        <f t="shared" si="309"/>
        <v>10</v>
      </c>
      <c r="CP335">
        <f t="shared" si="310"/>
        <v>5</v>
      </c>
      <c r="CR335">
        <v>8</v>
      </c>
      <c r="CS335" t="s">
        <v>61</v>
      </c>
      <c r="CT335">
        <f t="shared" si="311"/>
        <v>55</v>
      </c>
      <c r="CU335">
        <f t="shared" si="312"/>
        <v>17</v>
      </c>
      <c r="CV335">
        <f t="shared" si="313"/>
        <v>13</v>
      </c>
      <c r="CW335">
        <f t="shared" si="314"/>
        <v>43</v>
      </c>
      <c r="CX335">
        <f t="shared" si="315"/>
        <v>24</v>
      </c>
      <c r="CY335">
        <f t="shared" si="316"/>
        <v>25</v>
      </c>
      <c r="CZ335">
        <f t="shared" si="317"/>
        <v>15</v>
      </c>
    </row>
    <row r="336" spans="1:104" x14ac:dyDescent="0.3">
      <c r="A336">
        <f t="shared" si="265"/>
        <v>25</v>
      </c>
      <c r="B336">
        <v>3.7</v>
      </c>
      <c r="C336" t="s">
        <v>49</v>
      </c>
      <c r="D336" t="s">
        <v>50</v>
      </c>
      <c r="E336" t="s">
        <v>59</v>
      </c>
      <c r="F336" t="s">
        <v>57</v>
      </c>
      <c r="G336" t="s">
        <v>81</v>
      </c>
      <c r="H336" t="s">
        <v>54</v>
      </c>
      <c r="I336">
        <f t="shared" si="266"/>
        <v>0</v>
      </c>
      <c r="J336">
        <f t="shared" si="267"/>
        <v>0</v>
      </c>
      <c r="K336">
        <f t="shared" si="268"/>
        <v>2</v>
      </c>
      <c r="L336">
        <f t="shared" si="269"/>
        <v>5</v>
      </c>
      <c r="M336">
        <f t="shared" si="270"/>
        <v>3</v>
      </c>
      <c r="N336" t="s">
        <v>493</v>
      </c>
      <c r="O336" t="s">
        <v>59</v>
      </c>
      <c r="P336" t="s">
        <v>57</v>
      </c>
      <c r="Q336" t="s">
        <v>58</v>
      </c>
      <c r="R336" t="s">
        <v>54</v>
      </c>
      <c r="S336">
        <f t="shared" si="271"/>
        <v>0</v>
      </c>
      <c r="T336">
        <f t="shared" si="272"/>
        <v>0</v>
      </c>
      <c r="U336">
        <f t="shared" si="273"/>
        <v>3</v>
      </c>
      <c r="V336">
        <f t="shared" si="274"/>
        <v>1</v>
      </c>
      <c r="W336">
        <f t="shared" si="275"/>
        <v>1</v>
      </c>
      <c r="AC336">
        <f t="shared" si="276"/>
        <v>0</v>
      </c>
      <c r="AD336">
        <f t="shared" si="277"/>
        <v>0</v>
      </c>
      <c r="AE336">
        <f t="shared" si="278"/>
        <v>0</v>
      </c>
      <c r="AF336">
        <f t="shared" si="279"/>
        <v>0</v>
      </c>
      <c r="AG336">
        <f t="shared" si="280"/>
        <v>0</v>
      </c>
      <c r="AI336" t="s">
        <v>477</v>
      </c>
      <c r="AJ336" t="s">
        <v>54</v>
      </c>
      <c r="AK336">
        <f t="shared" si="281"/>
        <v>3</v>
      </c>
      <c r="AL336">
        <f t="shared" si="282"/>
        <v>0</v>
      </c>
      <c r="AM336">
        <f t="shared" si="283"/>
        <v>1</v>
      </c>
      <c r="AN336">
        <f t="shared" si="284"/>
        <v>1</v>
      </c>
      <c r="AO336" t="s">
        <v>491</v>
      </c>
      <c r="AP336" t="s">
        <v>93</v>
      </c>
      <c r="AQ336">
        <f t="shared" si="285"/>
        <v>5</v>
      </c>
      <c r="AR336">
        <f t="shared" si="286"/>
        <v>5</v>
      </c>
      <c r="AS336">
        <f t="shared" si="287"/>
        <v>3</v>
      </c>
      <c r="AT336">
        <f t="shared" si="288"/>
        <v>3</v>
      </c>
      <c r="AW336">
        <f t="shared" si="289"/>
        <v>0</v>
      </c>
      <c r="AX336">
        <f t="shared" si="290"/>
        <v>0</v>
      </c>
      <c r="AY336">
        <f t="shared" si="291"/>
        <v>0</v>
      </c>
      <c r="AZ336">
        <f t="shared" si="292"/>
        <v>0</v>
      </c>
      <c r="BA336" t="s">
        <v>137</v>
      </c>
      <c r="BB336" t="s">
        <v>57</v>
      </c>
      <c r="BC336" t="s">
        <v>81</v>
      </c>
      <c r="BD336" t="s">
        <v>59</v>
      </c>
      <c r="BE336" t="s">
        <v>54</v>
      </c>
      <c r="BF336">
        <f t="shared" si="293"/>
        <v>0</v>
      </c>
      <c r="BG336">
        <f t="shared" si="294"/>
        <v>0</v>
      </c>
      <c r="BH336">
        <f t="shared" si="295"/>
        <v>6</v>
      </c>
      <c r="BI336" t="s">
        <v>489</v>
      </c>
      <c r="BJ336" t="s">
        <v>57</v>
      </c>
      <c r="BK336" t="s">
        <v>51</v>
      </c>
      <c r="BL336" t="s">
        <v>68</v>
      </c>
      <c r="BM336" t="s">
        <v>54</v>
      </c>
      <c r="BN336">
        <f t="shared" si="296"/>
        <v>0</v>
      </c>
      <c r="BO336">
        <f t="shared" si="297"/>
        <v>4</v>
      </c>
      <c r="BP336">
        <f t="shared" si="298"/>
        <v>3</v>
      </c>
      <c r="BV336">
        <f t="shared" si="299"/>
        <v>0</v>
      </c>
      <c r="BW336">
        <f t="shared" si="300"/>
        <v>0</v>
      </c>
      <c r="BX336">
        <f t="shared" si="301"/>
        <v>0</v>
      </c>
      <c r="BY336" t="s">
        <v>494</v>
      </c>
      <c r="BZ336" t="s">
        <v>65</v>
      </c>
      <c r="CB336">
        <f t="shared" si="302"/>
        <v>10</v>
      </c>
      <c r="CC336">
        <f t="shared" si="303"/>
        <v>5</v>
      </c>
      <c r="CD336">
        <f t="shared" si="304"/>
        <v>5</v>
      </c>
      <c r="CE336" t="s">
        <v>202</v>
      </c>
      <c r="CF336" t="s">
        <v>65</v>
      </c>
      <c r="CH336">
        <f t="shared" si="305"/>
        <v>10</v>
      </c>
      <c r="CI336">
        <f t="shared" si="306"/>
        <v>5</v>
      </c>
      <c r="CJ336">
        <f t="shared" si="307"/>
        <v>5</v>
      </c>
      <c r="CN336">
        <f t="shared" si="308"/>
        <v>0</v>
      </c>
      <c r="CO336">
        <f t="shared" si="309"/>
        <v>0</v>
      </c>
      <c r="CP336">
        <f t="shared" si="310"/>
        <v>0</v>
      </c>
      <c r="CR336">
        <v>6</v>
      </c>
      <c r="CS336" t="s">
        <v>63</v>
      </c>
      <c r="CT336">
        <f t="shared" si="311"/>
        <v>45</v>
      </c>
      <c r="CU336">
        <f t="shared" si="312"/>
        <v>5</v>
      </c>
      <c r="CV336">
        <f t="shared" si="313"/>
        <v>8</v>
      </c>
      <c r="CW336">
        <f t="shared" si="314"/>
        <v>18</v>
      </c>
      <c r="CX336">
        <f t="shared" si="315"/>
        <v>17</v>
      </c>
      <c r="CY336">
        <f t="shared" si="316"/>
        <v>13</v>
      </c>
      <c r="CZ336">
        <f t="shared" si="317"/>
        <v>8</v>
      </c>
    </row>
    <row r="337" spans="1:104" x14ac:dyDescent="0.3">
      <c r="A337">
        <f t="shared" si="265"/>
        <v>25</v>
      </c>
      <c r="B337">
        <v>3.7</v>
      </c>
      <c r="C337" t="s">
        <v>62</v>
      </c>
      <c r="D337" t="s">
        <v>173</v>
      </c>
      <c r="E337" t="s">
        <v>51</v>
      </c>
      <c r="F337" t="s">
        <v>80</v>
      </c>
      <c r="G337" t="s">
        <v>58</v>
      </c>
      <c r="H337" t="s">
        <v>73</v>
      </c>
      <c r="I337">
        <f t="shared" si="266"/>
        <v>2</v>
      </c>
      <c r="J337">
        <f t="shared" si="267"/>
        <v>2</v>
      </c>
      <c r="K337">
        <f t="shared" si="268"/>
        <v>2</v>
      </c>
      <c r="L337">
        <f t="shared" si="269"/>
        <v>2</v>
      </c>
      <c r="M337">
        <f t="shared" si="270"/>
        <v>2</v>
      </c>
      <c r="N337" t="s">
        <v>78</v>
      </c>
      <c r="O337" t="s">
        <v>59</v>
      </c>
      <c r="P337" t="s">
        <v>57</v>
      </c>
      <c r="Q337" t="s">
        <v>68</v>
      </c>
      <c r="S337">
        <f t="shared" si="271"/>
        <v>0</v>
      </c>
      <c r="T337">
        <f t="shared" si="272"/>
        <v>0</v>
      </c>
      <c r="U337">
        <f t="shared" si="273"/>
        <v>5</v>
      </c>
      <c r="V337">
        <f t="shared" si="274"/>
        <v>5</v>
      </c>
      <c r="W337">
        <f t="shared" si="275"/>
        <v>5</v>
      </c>
      <c r="X337" t="s">
        <v>372</v>
      </c>
      <c r="Y337" t="s">
        <v>51</v>
      </c>
      <c r="Z337" t="s">
        <v>80</v>
      </c>
      <c r="AA337" t="s">
        <v>68</v>
      </c>
      <c r="AB337" t="s">
        <v>73</v>
      </c>
      <c r="AC337">
        <f t="shared" si="276"/>
        <v>4</v>
      </c>
      <c r="AD337">
        <f t="shared" si="277"/>
        <v>4</v>
      </c>
      <c r="AE337">
        <f t="shared" si="278"/>
        <v>4</v>
      </c>
      <c r="AF337">
        <f t="shared" si="279"/>
        <v>4</v>
      </c>
      <c r="AG337">
        <f t="shared" si="280"/>
        <v>4</v>
      </c>
      <c r="AI337" t="s">
        <v>140</v>
      </c>
      <c r="AJ337" t="s">
        <v>93</v>
      </c>
      <c r="AK337">
        <f t="shared" si="281"/>
        <v>5</v>
      </c>
      <c r="AL337">
        <f t="shared" si="282"/>
        <v>5</v>
      </c>
      <c r="AM337">
        <f t="shared" si="283"/>
        <v>3</v>
      </c>
      <c r="AN337">
        <f t="shared" si="284"/>
        <v>2</v>
      </c>
      <c r="AO337" t="s">
        <v>182</v>
      </c>
      <c r="AP337" t="s">
        <v>55</v>
      </c>
      <c r="AQ337">
        <f t="shared" si="285"/>
        <v>4</v>
      </c>
      <c r="AR337">
        <f t="shared" si="286"/>
        <v>3</v>
      </c>
      <c r="AS337">
        <f t="shared" si="287"/>
        <v>2</v>
      </c>
      <c r="AT337">
        <f t="shared" si="288"/>
        <v>2</v>
      </c>
      <c r="AU337" t="s">
        <v>131</v>
      </c>
      <c r="AV337" t="s">
        <v>55</v>
      </c>
      <c r="AW337">
        <f t="shared" si="289"/>
        <v>4</v>
      </c>
      <c r="AX337">
        <f t="shared" si="290"/>
        <v>3</v>
      </c>
      <c r="AY337">
        <f t="shared" si="291"/>
        <v>2</v>
      </c>
      <c r="AZ337">
        <f t="shared" si="292"/>
        <v>2</v>
      </c>
      <c r="BA337" t="s">
        <v>56</v>
      </c>
      <c r="BB337" t="s">
        <v>80</v>
      </c>
      <c r="BC337" t="s">
        <v>81</v>
      </c>
      <c r="BD337" t="s">
        <v>59</v>
      </c>
      <c r="BF337">
        <f t="shared" si="293"/>
        <v>0</v>
      </c>
      <c r="BG337">
        <f t="shared" si="294"/>
        <v>0</v>
      </c>
      <c r="BH337" t="b">
        <f t="shared" si="295"/>
        <v>0</v>
      </c>
      <c r="BI337" t="s">
        <v>200</v>
      </c>
      <c r="BJ337" t="s">
        <v>80</v>
      </c>
      <c r="BK337" t="s">
        <v>51</v>
      </c>
      <c r="BL337" t="s">
        <v>81</v>
      </c>
      <c r="BM337" t="s">
        <v>69</v>
      </c>
      <c r="BN337">
        <f t="shared" si="296"/>
        <v>2</v>
      </c>
      <c r="BO337">
        <f t="shared" si="297"/>
        <v>2</v>
      </c>
      <c r="BP337">
        <f t="shared" si="298"/>
        <v>0</v>
      </c>
      <c r="BQ337" t="s">
        <v>137</v>
      </c>
      <c r="BR337" t="s">
        <v>57</v>
      </c>
      <c r="BT337" t="s">
        <v>68</v>
      </c>
      <c r="BU337" t="s">
        <v>197</v>
      </c>
      <c r="BV337">
        <f t="shared" si="299"/>
        <v>0</v>
      </c>
      <c r="BW337">
        <f t="shared" si="300"/>
        <v>0</v>
      </c>
      <c r="BX337">
        <f t="shared" si="301"/>
        <v>7</v>
      </c>
      <c r="BY337" t="s">
        <v>309</v>
      </c>
      <c r="BZ337" t="s">
        <v>65</v>
      </c>
      <c r="CB337">
        <f t="shared" si="302"/>
        <v>10</v>
      </c>
      <c r="CC337">
        <f t="shared" si="303"/>
        <v>5</v>
      </c>
      <c r="CD337">
        <f t="shared" si="304"/>
        <v>5</v>
      </c>
      <c r="CE337" t="s">
        <v>487</v>
      </c>
      <c r="CF337" t="s">
        <v>129</v>
      </c>
      <c r="CH337">
        <f t="shared" si="305"/>
        <v>10</v>
      </c>
      <c r="CI337">
        <f t="shared" si="306"/>
        <v>10</v>
      </c>
      <c r="CJ337">
        <f t="shared" si="307"/>
        <v>5</v>
      </c>
      <c r="CK337" t="s">
        <v>496</v>
      </c>
      <c r="CL337" t="s">
        <v>65</v>
      </c>
      <c r="CN337">
        <f t="shared" si="308"/>
        <v>10</v>
      </c>
      <c r="CO337">
        <f t="shared" si="309"/>
        <v>5</v>
      </c>
      <c r="CP337">
        <f t="shared" si="310"/>
        <v>5</v>
      </c>
      <c r="CR337">
        <v>8</v>
      </c>
      <c r="CS337" t="s">
        <v>61</v>
      </c>
      <c r="CT337">
        <f t="shared" si="311"/>
        <v>55</v>
      </c>
      <c r="CU337">
        <f t="shared" si="312"/>
        <v>19</v>
      </c>
      <c r="CV337">
        <f t="shared" si="313"/>
        <v>13</v>
      </c>
      <c r="CW337">
        <f t="shared" si="314"/>
        <v>31</v>
      </c>
      <c r="CX337">
        <f t="shared" si="315"/>
        <v>24</v>
      </c>
      <c r="CY337">
        <f t="shared" si="316"/>
        <v>26</v>
      </c>
      <c r="CZ337">
        <f t="shared" si="317"/>
        <v>15</v>
      </c>
    </row>
    <row r="338" spans="1:104" x14ac:dyDescent="0.3">
      <c r="A338">
        <f t="shared" si="265"/>
        <v>20</v>
      </c>
      <c r="B338">
        <v>3.65</v>
      </c>
      <c r="C338" t="s">
        <v>49</v>
      </c>
      <c r="D338" t="s">
        <v>173</v>
      </c>
      <c r="E338" t="s">
        <v>51</v>
      </c>
      <c r="F338" t="s">
        <v>80</v>
      </c>
      <c r="G338" t="s">
        <v>81</v>
      </c>
      <c r="H338" t="s">
        <v>73</v>
      </c>
      <c r="I338">
        <f t="shared" si="266"/>
        <v>3</v>
      </c>
      <c r="J338">
        <f t="shared" si="267"/>
        <v>3</v>
      </c>
      <c r="K338">
        <f t="shared" si="268"/>
        <v>3</v>
      </c>
      <c r="L338">
        <f t="shared" si="269"/>
        <v>3</v>
      </c>
      <c r="M338">
        <f t="shared" si="270"/>
        <v>3</v>
      </c>
      <c r="N338" t="s">
        <v>160</v>
      </c>
      <c r="O338" t="s">
        <v>51</v>
      </c>
      <c r="P338" t="s">
        <v>80</v>
      </c>
      <c r="Q338" t="s">
        <v>81</v>
      </c>
      <c r="R338" t="s">
        <v>73</v>
      </c>
      <c r="S338">
        <f t="shared" si="271"/>
        <v>3</v>
      </c>
      <c r="T338">
        <f t="shared" si="272"/>
        <v>3</v>
      </c>
      <c r="U338">
        <f t="shared" si="273"/>
        <v>3</v>
      </c>
      <c r="V338">
        <f t="shared" si="274"/>
        <v>3</v>
      </c>
      <c r="W338">
        <f t="shared" si="275"/>
        <v>3</v>
      </c>
      <c r="X338" t="s">
        <v>72</v>
      </c>
      <c r="Y338" t="s">
        <v>59</v>
      </c>
      <c r="Z338" t="s">
        <v>80</v>
      </c>
      <c r="AA338" t="s">
        <v>58</v>
      </c>
      <c r="AB338" t="s">
        <v>73</v>
      </c>
      <c r="AC338">
        <f t="shared" si="276"/>
        <v>0</v>
      </c>
      <c r="AD338">
        <f t="shared" si="277"/>
        <v>0</v>
      </c>
      <c r="AE338">
        <f t="shared" si="278"/>
        <v>5</v>
      </c>
      <c r="AF338">
        <f t="shared" si="279"/>
        <v>3</v>
      </c>
      <c r="AG338">
        <f t="shared" si="280"/>
        <v>2</v>
      </c>
      <c r="AI338" t="s">
        <v>164</v>
      </c>
      <c r="AJ338" t="s">
        <v>93</v>
      </c>
      <c r="AK338">
        <f t="shared" si="281"/>
        <v>5</v>
      </c>
      <c r="AL338">
        <f t="shared" si="282"/>
        <v>5</v>
      </c>
      <c r="AM338">
        <f t="shared" si="283"/>
        <v>3</v>
      </c>
      <c r="AN338">
        <f t="shared" si="284"/>
        <v>2</v>
      </c>
      <c r="AO338" t="s">
        <v>140</v>
      </c>
      <c r="AP338" t="s">
        <v>93</v>
      </c>
      <c r="AQ338">
        <f t="shared" si="285"/>
        <v>5</v>
      </c>
      <c r="AR338">
        <f t="shared" si="286"/>
        <v>5</v>
      </c>
      <c r="AS338">
        <f t="shared" si="287"/>
        <v>3</v>
      </c>
      <c r="AT338">
        <f t="shared" si="288"/>
        <v>3</v>
      </c>
      <c r="AU338" t="s">
        <v>149</v>
      </c>
      <c r="AV338" t="s">
        <v>55</v>
      </c>
      <c r="AW338">
        <f t="shared" si="289"/>
        <v>4</v>
      </c>
      <c r="AX338">
        <f t="shared" si="290"/>
        <v>3</v>
      </c>
      <c r="AY338">
        <f t="shared" si="291"/>
        <v>2</v>
      </c>
      <c r="AZ338">
        <f t="shared" si="292"/>
        <v>2</v>
      </c>
      <c r="BA338" t="s">
        <v>201</v>
      </c>
      <c r="BB338" t="s">
        <v>80</v>
      </c>
      <c r="BC338" t="s">
        <v>81</v>
      </c>
      <c r="BD338" t="s">
        <v>51</v>
      </c>
      <c r="BE338" t="s">
        <v>69</v>
      </c>
      <c r="BF338">
        <f t="shared" si="293"/>
        <v>2</v>
      </c>
      <c r="BG338">
        <f t="shared" si="294"/>
        <v>2</v>
      </c>
      <c r="BH338">
        <f t="shared" si="295"/>
        <v>0</v>
      </c>
      <c r="BI338" t="s">
        <v>166</v>
      </c>
      <c r="BJ338" t="s">
        <v>52</v>
      </c>
      <c r="BK338" t="s">
        <v>59</v>
      </c>
      <c r="BL338" t="s">
        <v>81</v>
      </c>
      <c r="BN338">
        <f t="shared" si="296"/>
        <v>0</v>
      </c>
      <c r="BO338">
        <f t="shared" si="297"/>
        <v>0</v>
      </c>
      <c r="BP338" t="b">
        <f t="shared" si="298"/>
        <v>0</v>
      </c>
      <c r="BV338">
        <f t="shared" si="299"/>
        <v>0</v>
      </c>
      <c r="BW338">
        <f t="shared" si="300"/>
        <v>0</v>
      </c>
      <c r="BX338">
        <f t="shared" si="301"/>
        <v>0</v>
      </c>
      <c r="BY338" t="s">
        <v>75</v>
      </c>
      <c r="BZ338" t="s">
        <v>129</v>
      </c>
      <c r="CB338">
        <f t="shared" si="302"/>
        <v>10</v>
      </c>
      <c r="CC338">
        <f t="shared" si="303"/>
        <v>10</v>
      </c>
      <c r="CD338">
        <f t="shared" si="304"/>
        <v>5</v>
      </c>
      <c r="CE338" t="s">
        <v>188</v>
      </c>
      <c r="CF338" t="s">
        <v>65</v>
      </c>
      <c r="CH338">
        <f t="shared" si="305"/>
        <v>10</v>
      </c>
      <c r="CI338">
        <f t="shared" si="306"/>
        <v>5</v>
      </c>
      <c r="CJ338">
        <f t="shared" si="307"/>
        <v>5</v>
      </c>
      <c r="CK338" t="s">
        <v>216</v>
      </c>
      <c r="CL338" t="s">
        <v>129</v>
      </c>
      <c r="CN338">
        <f t="shared" si="308"/>
        <v>10</v>
      </c>
      <c r="CO338">
        <f t="shared" si="309"/>
        <v>10</v>
      </c>
      <c r="CP338">
        <f t="shared" si="310"/>
        <v>5</v>
      </c>
      <c r="CR338">
        <v>7</v>
      </c>
      <c r="CS338" t="s">
        <v>61</v>
      </c>
      <c r="CT338">
        <f t="shared" si="311"/>
        <v>50</v>
      </c>
      <c r="CU338">
        <f t="shared" si="312"/>
        <v>21</v>
      </c>
      <c r="CV338">
        <f t="shared" si="313"/>
        <v>14</v>
      </c>
      <c r="CW338">
        <f t="shared" si="314"/>
        <v>36</v>
      </c>
      <c r="CX338">
        <f t="shared" si="315"/>
        <v>16</v>
      </c>
      <c r="CY338">
        <f t="shared" si="316"/>
        <v>23</v>
      </c>
      <c r="CZ338">
        <f t="shared" si="317"/>
        <v>16</v>
      </c>
    </row>
    <row r="339" spans="1:104" x14ac:dyDescent="0.3">
      <c r="A339">
        <f t="shared" si="265"/>
        <v>10</v>
      </c>
      <c r="B339">
        <v>2.9</v>
      </c>
      <c r="C339" t="s">
        <v>62</v>
      </c>
      <c r="I339">
        <f t="shared" si="266"/>
        <v>0</v>
      </c>
      <c r="J339">
        <f t="shared" si="267"/>
        <v>0</v>
      </c>
      <c r="K339">
        <f t="shared" si="268"/>
        <v>0</v>
      </c>
      <c r="L339">
        <f t="shared" si="269"/>
        <v>0</v>
      </c>
      <c r="M339">
        <f t="shared" si="270"/>
        <v>0</v>
      </c>
      <c r="S339">
        <f t="shared" si="271"/>
        <v>0</v>
      </c>
      <c r="T339">
        <f t="shared" si="272"/>
        <v>0</v>
      </c>
      <c r="U339">
        <f t="shared" si="273"/>
        <v>0</v>
      </c>
      <c r="V339">
        <f t="shared" si="274"/>
        <v>0</v>
      </c>
      <c r="W339">
        <f t="shared" si="275"/>
        <v>0</v>
      </c>
      <c r="AC339">
        <f t="shared" si="276"/>
        <v>0</v>
      </c>
      <c r="AD339">
        <f t="shared" si="277"/>
        <v>0</v>
      </c>
      <c r="AE339">
        <f t="shared" si="278"/>
        <v>0</v>
      </c>
      <c r="AF339">
        <f t="shared" si="279"/>
        <v>0</v>
      </c>
      <c r="AG339">
        <f t="shared" si="280"/>
        <v>0</v>
      </c>
      <c r="AI339" t="s">
        <v>477</v>
      </c>
      <c r="AJ339" t="s">
        <v>54</v>
      </c>
      <c r="AK339">
        <f t="shared" si="281"/>
        <v>3</v>
      </c>
      <c r="AL339">
        <f t="shared" si="282"/>
        <v>0</v>
      </c>
      <c r="AM339">
        <f t="shared" si="283"/>
        <v>1</v>
      </c>
      <c r="AN339">
        <f t="shared" si="284"/>
        <v>1</v>
      </c>
      <c r="AO339" t="s">
        <v>149</v>
      </c>
      <c r="AP339" t="s">
        <v>54</v>
      </c>
      <c r="AQ339">
        <f t="shared" si="285"/>
        <v>3</v>
      </c>
      <c r="AR339">
        <f t="shared" si="286"/>
        <v>0</v>
      </c>
      <c r="AS339">
        <f t="shared" si="287"/>
        <v>1</v>
      </c>
      <c r="AT339">
        <f t="shared" si="288"/>
        <v>1</v>
      </c>
      <c r="AW339">
        <f t="shared" si="289"/>
        <v>0</v>
      </c>
      <c r="AX339">
        <f t="shared" si="290"/>
        <v>0</v>
      </c>
      <c r="AY339">
        <f t="shared" si="291"/>
        <v>0</v>
      </c>
      <c r="AZ339">
        <f t="shared" si="292"/>
        <v>0</v>
      </c>
      <c r="BA339" t="s">
        <v>166</v>
      </c>
      <c r="BB339" t="s">
        <v>80</v>
      </c>
      <c r="BC339" t="s">
        <v>68</v>
      </c>
      <c r="BD339" t="s">
        <v>51</v>
      </c>
      <c r="BE339" t="s">
        <v>197</v>
      </c>
      <c r="BF339">
        <f t="shared" si="293"/>
        <v>3</v>
      </c>
      <c r="BG339">
        <f t="shared" si="294"/>
        <v>2</v>
      </c>
      <c r="BH339">
        <f t="shared" si="295"/>
        <v>0</v>
      </c>
      <c r="BI339" t="s">
        <v>137</v>
      </c>
      <c r="BJ339" t="s">
        <v>80</v>
      </c>
      <c r="BK339" t="s">
        <v>51</v>
      </c>
      <c r="BL339" t="s">
        <v>81</v>
      </c>
      <c r="BM339" t="s">
        <v>197</v>
      </c>
      <c r="BN339">
        <f t="shared" si="296"/>
        <v>1</v>
      </c>
      <c r="BO339">
        <f t="shared" si="297"/>
        <v>3</v>
      </c>
      <c r="BP339">
        <f t="shared" si="298"/>
        <v>0</v>
      </c>
      <c r="BV339">
        <f t="shared" si="299"/>
        <v>0</v>
      </c>
      <c r="BW339">
        <f t="shared" si="300"/>
        <v>0</v>
      </c>
      <c r="BX339">
        <f t="shared" si="301"/>
        <v>0</v>
      </c>
      <c r="BY339" t="s">
        <v>77</v>
      </c>
      <c r="BZ339" t="s">
        <v>129</v>
      </c>
      <c r="CB339">
        <f t="shared" si="302"/>
        <v>10</v>
      </c>
      <c r="CC339">
        <f t="shared" si="303"/>
        <v>10</v>
      </c>
      <c r="CD339">
        <f t="shared" si="304"/>
        <v>5</v>
      </c>
      <c r="CE339" t="s">
        <v>75</v>
      </c>
      <c r="CF339" t="s">
        <v>65</v>
      </c>
      <c r="CH339">
        <f t="shared" si="305"/>
        <v>10</v>
      </c>
      <c r="CI339">
        <f t="shared" si="306"/>
        <v>5</v>
      </c>
      <c r="CJ339">
        <f t="shared" si="307"/>
        <v>5</v>
      </c>
      <c r="CK339" t="s">
        <v>216</v>
      </c>
      <c r="CL339" t="s">
        <v>129</v>
      </c>
      <c r="CN339">
        <f t="shared" si="308"/>
        <v>10</v>
      </c>
      <c r="CO339">
        <f t="shared" si="309"/>
        <v>10</v>
      </c>
      <c r="CP339">
        <f t="shared" si="310"/>
        <v>5</v>
      </c>
      <c r="CR339">
        <v>5</v>
      </c>
      <c r="CS339" t="s">
        <v>63</v>
      </c>
      <c r="CT339">
        <f t="shared" si="311"/>
        <v>40</v>
      </c>
      <c r="CU339">
        <f t="shared" si="312"/>
        <v>3</v>
      </c>
      <c r="CV339">
        <f t="shared" si="313"/>
        <v>6</v>
      </c>
      <c r="CW339">
        <f t="shared" si="314"/>
        <v>25</v>
      </c>
      <c r="CX339">
        <f t="shared" si="315"/>
        <v>2</v>
      </c>
      <c r="CY339">
        <f t="shared" si="316"/>
        <v>15</v>
      </c>
      <c r="CZ339">
        <f t="shared" si="317"/>
        <v>8</v>
      </c>
    </row>
    <row r="340" spans="1:104" x14ac:dyDescent="0.3">
      <c r="A340">
        <f t="shared" si="265"/>
        <v>20</v>
      </c>
      <c r="B340">
        <v>3.6</v>
      </c>
      <c r="C340" t="s">
        <v>62</v>
      </c>
      <c r="I340">
        <f t="shared" si="266"/>
        <v>0</v>
      </c>
      <c r="J340">
        <f t="shared" si="267"/>
        <v>0</v>
      </c>
      <c r="K340">
        <f t="shared" si="268"/>
        <v>0</v>
      </c>
      <c r="L340">
        <f t="shared" si="269"/>
        <v>0</v>
      </c>
      <c r="M340">
        <f t="shared" si="270"/>
        <v>0</v>
      </c>
      <c r="S340">
        <f t="shared" si="271"/>
        <v>0</v>
      </c>
      <c r="T340">
        <f t="shared" si="272"/>
        <v>0</v>
      </c>
      <c r="U340">
        <f t="shared" si="273"/>
        <v>0</v>
      </c>
      <c r="V340">
        <f t="shared" si="274"/>
        <v>0</v>
      </c>
      <c r="W340">
        <f t="shared" si="275"/>
        <v>0</v>
      </c>
      <c r="AC340">
        <f t="shared" si="276"/>
        <v>0</v>
      </c>
      <c r="AD340">
        <f t="shared" si="277"/>
        <v>0</v>
      </c>
      <c r="AE340">
        <f t="shared" si="278"/>
        <v>0</v>
      </c>
      <c r="AF340">
        <f t="shared" si="279"/>
        <v>0</v>
      </c>
      <c r="AG340">
        <f t="shared" si="280"/>
        <v>0</v>
      </c>
      <c r="AI340" t="s">
        <v>140</v>
      </c>
      <c r="AJ340" t="s">
        <v>54</v>
      </c>
      <c r="AK340">
        <f t="shared" si="281"/>
        <v>3</v>
      </c>
      <c r="AL340">
        <f t="shared" si="282"/>
        <v>0</v>
      </c>
      <c r="AM340">
        <f t="shared" si="283"/>
        <v>1</v>
      </c>
      <c r="AN340">
        <f t="shared" si="284"/>
        <v>1</v>
      </c>
      <c r="AO340" t="s">
        <v>477</v>
      </c>
      <c r="AP340" t="s">
        <v>55</v>
      </c>
      <c r="AQ340">
        <f t="shared" si="285"/>
        <v>4</v>
      </c>
      <c r="AR340">
        <f t="shared" si="286"/>
        <v>3</v>
      </c>
      <c r="AS340">
        <f t="shared" si="287"/>
        <v>2</v>
      </c>
      <c r="AT340">
        <f t="shared" si="288"/>
        <v>2</v>
      </c>
      <c r="AU340" t="s">
        <v>149</v>
      </c>
      <c r="AV340" t="s">
        <v>55</v>
      </c>
      <c r="AW340">
        <f t="shared" si="289"/>
        <v>4</v>
      </c>
      <c r="AX340">
        <f t="shared" si="290"/>
        <v>3</v>
      </c>
      <c r="AY340">
        <f t="shared" si="291"/>
        <v>2</v>
      </c>
      <c r="AZ340">
        <f t="shared" si="292"/>
        <v>2</v>
      </c>
      <c r="BA340" t="s">
        <v>67</v>
      </c>
      <c r="BB340" t="s">
        <v>80</v>
      </c>
      <c r="BC340" t="s">
        <v>81</v>
      </c>
      <c r="BD340" t="s">
        <v>51</v>
      </c>
      <c r="BE340" t="s">
        <v>69</v>
      </c>
      <c r="BF340">
        <f t="shared" si="293"/>
        <v>2</v>
      </c>
      <c r="BG340">
        <f t="shared" si="294"/>
        <v>2</v>
      </c>
      <c r="BH340">
        <f t="shared" si="295"/>
        <v>0</v>
      </c>
      <c r="BI340" t="s">
        <v>137</v>
      </c>
      <c r="BJ340" t="s">
        <v>80</v>
      </c>
      <c r="BK340" t="s">
        <v>51</v>
      </c>
      <c r="BL340" t="s">
        <v>81</v>
      </c>
      <c r="BM340" t="s">
        <v>197</v>
      </c>
      <c r="BN340">
        <f t="shared" si="296"/>
        <v>1</v>
      </c>
      <c r="BO340">
        <f t="shared" si="297"/>
        <v>3</v>
      </c>
      <c r="BP340">
        <f t="shared" si="298"/>
        <v>0</v>
      </c>
      <c r="BQ340" t="s">
        <v>200</v>
      </c>
      <c r="BR340" t="s">
        <v>57</v>
      </c>
      <c r="BT340" t="s">
        <v>68</v>
      </c>
      <c r="BU340" t="s">
        <v>69</v>
      </c>
      <c r="BV340">
        <f t="shared" si="299"/>
        <v>0</v>
      </c>
      <c r="BW340">
        <f t="shared" si="300"/>
        <v>0</v>
      </c>
      <c r="BX340">
        <f t="shared" si="301"/>
        <v>7</v>
      </c>
      <c r="BY340" t="s">
        <v>202</v>
      </c>
      <c r="BZ340" t="s">
        <v>65</v>
      </c>
      <c r="CB340">
        <f t="shared" si="302"/>
        <v>10</v>
      </c>
      <c r="CC340">
        <f t="shared" si="303"/>
        <v>5</v>
      </c>
      <c r="CD340">
        <f t="shared" si="304"/>
        <v>5</v>
      </c>
      <c r="CE340" t="s">
        <v>120</v>
      </c>
      <c r="CF340" t="s">
        <v>65</v>
      </c>
      <c r="CH340">
        <f t="shared" si="305"/>
        <v>10</v>
      </c>
      <c r="CI340">
        <f t="shared" si="306"/>
        <v>5</v>
      </c>
      <c r="CJ340">
        <f t="shared" si="307"/>
        <v>5</v>
      </c>
      <c r="CK340" t="s">
        <v>75</v>
      </c>
      <c r="CL340" t="s">
        <v>65</v>
      </c>
      <c r="CN340">
        <f t="shared" si="308"/>
        <v>10</v>
      </c>
      <c r="CO340">
        <f t="shared" si="309"/>
        <v>5</v>
      </c>
      <c r="CP340">
        <f t="shared" si="310"/>
        <v>5</v>
      </c>
      <c r="CR340">
        <v>6</v>
      </c>
      <c r="CS340" t="s">
        <v>63</v>
      </c>
      <c r="CT340">
        <f t="shared" si="311"/>
        <v>50</v>
      </c>
      <c r="CU340">
        <f t="shared" si="312"/>
        <v>9</v>
      </c>
      <c r="CV340">
        <f t="shared" si="313"/>
        <v>11</v>
      </c>
      <c r="CW340">
        <f t="shared" si="314"/>
        <v>15</v>
      </c>
      <c r="CX340">
        <f t="shared" si="315"/>
        <v>12</v>
      </c>
      <c r="CY340">
        <f t="shared" si="316"/>
        <v>15</v>
      </c>
      <c r="CZ340">
        <f t="shared" si="317"/>
        <v>10</v>
      </c>
    </row>
    <row r="341" spans="1:104" x14ac:dyDescent="0.3">
      <c r="A341">
        <f t="shared" si="265"/>
        <v>20</v>
      </c>
      <c r="B341">
        <v>3.4</v>
      </c>
      <c r="C341" t="s">
        <v>62</v>
      </c>
      <c r="I341">
        <f t="shared" si="266"/>
        <v>0</v>
      </c>
      <c r="J341">
        <f t="shared" si="267"/>
        <v>0</v>
      </c>
      <c r="K341">
        <f t="shared" si="268"/>
        <v>0</v>
      </c>
      <c r="L341">
        <f t="shared" si="269"/>
        <v>0</v>
      </c>
      <c r="M341">
        <f t="shared" si="270"/>
        <v>0</v>
      </c>
      <c r="S341">
        <f t="shared" si="271"/>
        <v>0</v>
      </c>
      <c r="T341">
        <f t="shared" si="272"/>
        <v>0</v>
      </c>
      <c r="U341">
        <f t="shared" si="273"/>
        <v>0</v>
      </c>
      <c r="V341">
        <f t="shared" si="274"/>
        <v>0</v>
      </c>
      <c r="W341">
        <f t="shared" si="275"/>
        <v>0</v>
      </c>
      <c r="AC341">
        <f t="shared" si="276"/>
        <v>0</v>
      </c>
      <c r="AD341">
        <f t="shared" si="277"/>
        <v>0</v>
      </c>
      <c r="AE341">
        <f t="shared" si="278"/>
        <v>0</v>
      </c>
      <c r="AF341">
        <f t="shared" si="279"/>
        <v>0</v>
      </c>
      <c r="AG341">
        <f t="shared" si="280"/>
        <v>0</v>
      </c>
      <c r="AI341" t="s">
        <v>140</v>
      </c>
      <c r="AJ341" t="s">
        <v>54</v>
      </c>
      <c r="AK341">
        <f t="shared" si="281"/>
        <v>3</v>
      </c>
      <c r="AL341">
        <f t="shared" si="282"/>
        <v>0</v>
      </c>
      <c r="AM341">
        <f t="shared" si="283"/>
        <v>1</v>
      </c>
      <c r="AN341">
        <f t="shared" si="284"/>
        <v>1</v>
      </c>
      <c r="AO341" t="s">
        <v>477</v>
      </c>
      <c r="AP341" t="s">
        <v>55</v>
      </c>
      <c r="AQ341">
        <f t="shared" si="285"/>
        <v>4</v>
      </c>
      <c r="AR341">
        <f t="shared" si="286"/>
        <v>3</v>
      </c>
      <c r="AS341">
        <f t="shared" si="287"/>
        <v>2</v>
      </c>
      <c r="AT341">
        <f t="shared" si="288"/>
        <v>2</v>
      </c>
      <c r="AW341">
        <f t="shared" si="289"/>
        <v>0</v>
      </c>
      <c r="AX341">
        <f t="shared" si="290"/>
        <v>0</v>
      </c>
      <c r="AY341">
        <f t="shared" si="291"/>
        <v>0</v>
      </c>
      <c r="AZ341">
        <f t="shared" si="292"/>
        <v>0</v>
      </c>
      <c r="BA341" t="s">
        <v>67</v>
      </c>
      <c r="BB341" t="s">
        <v>57</v>
      </c>
      <c r="BC341" t="s">
        <v>81</v>
      </c>
      <c r="BD341" t="s">
        <v>51</v>
      </c>
      <c r="BE341" t="s">
        <v>197</v>
      </c>
      <c r="BF341">
        <f t="shared" si="293"/>
        <v>2</v>
      </c>
      <c r="BG341">
        <f t="shared" si="294"/>
        <v>1</v>
      </c>
      <c r="BH341">
        <f t="shared" si="295"/>
        <v>3</v>
      </c>
      <c r="BI341" t="s">
        <v>137</v>
      </c>
      <c r="BJ341" t="s">
        <v>80</v>
      </c>
      <c r="BK341" t="s">
        <v>59</v>
      </c>
      <c r="BL341" t="s">
        <v>81</v>
      </c>
      <c r="BM341" t="s">
        <v>197</v>
      </c>
      <c r="BN341">
        <f t="shared" si="296"/>
        <v>0</v>
      </c>
      <c r="BO341">
        <f t="shared" si="297"/>
        <v>0</v>
      </c>
      <c r="BP341" t="b">
        <f t="shared" si="298"/>
        <v>0</v>
      </c>
      <c r="BV341">
        <f t="shared" si="299"/>
        <v>0</v>
      </c>
      <c r="BW341">
        <f t="shared" si="300"/>
        <v>0</v>
      </c>
      <c r="BX341">
        <f t="shared" si="301"/>
        <v>0</v>
      </c>
      <c r="BY341" t="s">
        <v>120</v>
      </c>
      <c r="BZ341" t="s">
        <v>65</v>
      </c>
      <c r="CB341">
        <f t="shared" si="302"/>
        <v>10</v>
      </c>
      <c r="CC341">
        <f t="shared" si="303"/>
        <v>5</v>
      </c>
      <c r="CD341">
        <f t="shared" si="304"/>
        <v>5</v>
      </c>
      <c r="CE341" t="s">
        <v>202</v>
      </c>
      <c r="CF341" t="s">
        <v>65</v>
      </c>
      <c r="CH341">
        <f t="shared" si="305"/>
        <v>10</v>
      </c>
      <c r="CI341">
        <f t="shared" si="306"/>
        <v>5</v>
      </c>
      <c r="CJ341">
        <f t="shared" si="307"/>
        <v>5</v>
      </c>
      <c r="CK341" t="s">
        <v>190</v>
      </c>
      <c r="CL341" t="s">
        <v>129</v>
      </c>
      <c r="CN341">
        <f t="shared" si="308"/>
        <v>10</v>
      </c>
      <c r="CO341">
        <f t="shared" si="309"/>
        <v>10</v>
      </c>
      <c r="CP341">
        <f t="shared" si="310"/>
        <v>5</v>
      </c>
      <c r="CR341">
        <v>7</v>
      </c>
      <c r="CS341" t="s">
        <v>63</v>
      </c>
      <c r="CT341">
        <f t="shared" si="311"/>
        <v>50</v>
      </c>
      <c r="CU341">
        <f t="shared" si="312"/>
        <v>4</v>
      </c>
      <c r="CV341">
        <f t="shared" si="313"/>
        <v>7</v>
      </c>
      <c r="CW341">
        <f t="shared" si="314"/>
        <v>20</v>
      </c>
      <c r="CX341">
        <f t="shared" si="315"/>
        <v>6</v>
      </c>
      <c r="CY341">
        <f t="shared" si="316"/>
        <v>15</v>
      </c>
      <c r="CZ341">
        <f t="shared" si="317"/>
        <v>5</v>
      </c>
    </row>
    <row r="342" spans="1:104" x14ac:dyDescent="0.3">
      <c r="A342">
        <f t="shared" si="265"/>
        <v>20</v>
      </c>
      <c r="B342">
        <v>3.4</v>
      </c>
      <c r="C342" t="s">
        <v>49</v>
      </c>
      <c r="D342" t="s">
        <v>72</v>
      </c>
      <c r="E342" t="s">
        <v>51</v>
      </c>
      <c r="F342" t="s">
        <v>80</v>
      </c>
      <c r="G342" t="s">
        <v>58</v>
      </c>
      <c r="H342" t="s">
        <v>73</v>
      </c>
      <c r="I342">
        <f t="shared" si="266"/>
        <v>2</v>
      </c>
      <c r="J342">
        <f t="shared" si="267"/>
        <v>2</v>
      </c>
      <c r="K342">
        <f t="shared" si="268"/>
        <v>2</v>
      </c>
      <c r="L342">
        <f t="shared" si="269"/>
        <v>2</v>
      </c>
      <c r="M342">
        <f t="shared" si="270"/>
        <v>2</v>
      </c>
      <c r="N342" t="s">
        <v>160</v>
      </c>
      <c r="O342" t="s">
        <v>51</v>
      </c>
      <c r="P342" t="s">
        <v>52</v>
      </c>
      <c r="Q342" t="s">
        <v>53</v>
      </c>
      <c r="R342" t="s">
        <v>54</v>
      </c>
      <c r="S342">
        <f t="shared" si="271"/>
        <v>1</v>
      </c>
      <c r="T342">
        <f t="shared" si="272"/>
        <v>0</v>
      </c>
      <c r="U342">
        <f t="shared" si="273"/>
        <v>0.5</v>
      </c>
      <c r="V342">
        <f t="shared" si="274"/>
        <v>0.5</v>
      </c>
      <c r="W342">
        <f t="shared" si="275"/>
        <v>0.5</v>
      </c>
      <c r="X342" t="s">
        <v>173</v>
      </c>
      <c r="Y342" t="s">
        <v>51</v>
      </c>
      <c r="Z342" t="s">
        <v>80</v>
      </c>
      <c r="AA342" t="s">
        <v>81</v>
      </c>
      <c r="AB342" t="s">
        <v>54</v>
      </c>
      <c r="AC342">
        <f t="shared" si="276"/>
        <v>4</v>
      </c>
      <c r="AD342">
        <f t="shared" si="277"/>
        <v>0</v>
      </c>
      <c r="AE342">
        <f t="shared" si="278"/>
        <v>4</v>
      </c>
      <c r="AF342">
        <f t="shared" si="279"/>
        <v>4</v>
      </c>
      <c r="AG342">
        <f t="shared" si="280"/>
        <v>3</v>
      </c>
      <c r="AI342" t="s">
        <v>477</v>
      </c>
      <c r="AJ342" t="s">
        <v>55</v>
      </c>
      <c r="AK342">
        <f t="shared" si="281"/>
        <v>4</v>
      </c>
      <c r="AL342">
        <f t="shared" si="282"/>
        <v>3</v>
      </c>
      <c r="AM342">
        <f t="shared" si="283"/>
        <v>2</v>
      </c>
      <c r="AN342">
        <f t="shared" si="284"/>
        <v>1</v>
      </c>
      <c r="AO342" t="s">
        <v>140</v>
      </c>
      <c r="AP342" t="s">
        <v>93</v>
      </c>
      <c r="AQ342">
        <f t="shared" si="285"/>
        <v>5</v>
      </c>
      <c r="AR342">
        <f t="shared" si="286"/>
        <v>5</v>
      </c>
      <c r="AS342">
        <f t="shared" si="287"/>
        <v>3</v>
      </c>
      <c r="AT342">
        <f t="shared" si="288"/>
        <v>3</v>
      </c>
      <c r="AU342" t="s">
        <v>175</v>
      </c>
      <c r="AV342" t="s">
        <v>55</v>
      </c>
      <c r="AW342">
        <f t="shared" si="289"/>
        <v>4</v>
      </c>
      <c r="AX342">
        <f t="shared" si="290"/>
        <v>3</v>
      </c>
      <c r="AY342">
        <f t="shared" si="291"/>
        <v>2</v>
      </c>
      <c r="AZ342">
        <f t="shared" si="292"/>
        <v>2</v>
      </c>
      <c r="BA342" t="s">
        <v>137</v>
      </c>
      <c r="BB342" t="s">
        <v>80</v>
      </c>
      <c r="BC342" t="s">
        <v>58</v>
      </c>
      <c r="BD342" t="s">
        <v>51</v>
      </c>
      <c r="BE342" t="s">
        <v>197</v>
      </c>
      <c r="BF342">
        <f t="shared" si="293"/>
        <v>2</v>
      </c>
      <c r="BG342">
        <f t="shared" si="294"/>
        <v>1</v>
      </c>
      <c r="BH342">
        <f t="shared" si="295"/>
        <v>0</v>
      </c>
      <c r="BI342" t="s">
        <v>166</v>
      </c>
      <c r="BJ342" t="s">
        <v>80</v>
      </c>
      <c r="BK342" t="s">
        <v>51</v>
      </c>
      <c r="BL342" t="s">
        <v>81</v>
      </c>
      <c r="BM342" t="s">
        <v>197</v>
      </c>
      <c r="BN342">
        <f t="shared" si="296"/>
        <v>1</v>
      </c>
      <c r="BO342">
        <f t="shared" si="297"/>
        <v>3</v>
      </c>
      <c r="BP342">
        <f t="shared" si="298"/>
        <v>0</v>
      </c>
      <c r="BQ342" t="s">
        <v>200</v>
      </c>
      <c r="BR342" t="s">
        <v>57</v>
      </c>
      <c r="BT342" t="s">
        <v>68</v>
      </c>
      <c r="BU342" t="s">
        <v>69</v>
      </c>
      <c r="BV342">
        <f t="shared" si="299"/>
        <v>0</v>
      </c>
      <c r="BW342">
        <f t="shared" si="300"/>
        <v>0</v>
      </c>
      <c r="BX342">
        <f t="shared" si="301"/>
        <v>7</v>
      </c>
      <c r="BY342" t="s">
        <v>190</v>
      </c>
      <c r="BZ342" t="s">
        <v>65</v>
      </c>
      <c r="CB342">
        <f t="shared" si="302"/>
        <v>10</v>
      </c>
      <c r="CC342">
        <f t="shared" si="303"/>
        <v>5</v>
      </c>
      <c r="CD342">
        <f t="shared" si="304"/>
        <v>5</v>
      </c>
      <c r="CE342" t="s">
        <v>112</v>
      </c>
      <c r="CF342" t="s">
        <v>65</v>
      </c>
      <c r="CH342">
        <f t="shared" si="305"/>
        <v>10</v>
      </c>
      <c r="CI342">
        <f t="shared" si="306"/>
        <v>5</v>
      </c>
      <c r="CJ342">
        <f t="shared" si="307"/>
        <v>5</v>
      </c>
      <c r="CK342" t="s">
        <v>390</v>
      </c>
      <c r="CL342" t="s">
        <v>65</v>
      </c>
      <c r="CN342">
        <f t="shared" si="308"/>
        <v>10</v>
      </c>
      <c r="CO342">
        <f t="shared" si="309"/>
        <v>5</v>
      </c>
      <c r="CP342">
        <f t="shared" si="310"/>
        <v>5</v>
      </c>
      <c r="CR342">
        <v>8</v>
      </c>
      <c r="CS342" t="s">
        <v>61</v>
      </c>
      <c r="CT342">
        <f t="shared" si="311"/>
        <v>50</v>
      </c>
      <c r="CU342">
        <f t="shared" si="312"/>
        <v>15</v>
      </c>
      <c r="CV342">
        <f t="shared" si="313"/>
        <v>13</v>
      </c>
      <c r="CW342">
        <f t="shared" si="314"/>
        <v>21.5</v>
      </c>
      <c r="CX342">
        <f t="shared" si="315"/>
        <v>19.5</v>
      </c>
      <c r="CY342">
        <f t="shared" si="316"/>
        <v>20.5</v>
      </c>
      <c r="CZ342">
        <f t="shared" si="317"/>
        <v>19</v>
      </c>
    </row>
    <row r="343" spans="1:104" x14ac:dyDescent="0.3">
      <c r="A343">
        <f t="shared" si="265"/>
        <v>25</v>
      </c>
      <c r="B343">
        <v>3.7</v>
      </c>
      <c r="C343" t="s">
        <v>62</v>
      </c>
      <c r="I343">
        <f t="shared" si="266"/>
        <v>0</v>
      </c>
      <c r="J343">
        <f t="shared" si="267"/>
        <v>0</v>
      </c>
      <c r="K343">
        <f t="shared" si="268"/>
        <v>0</v>
      </c>
      <c r="L343">
        <f t="shared" si="269"/>
        <v>0</v>
      </c>
      <c r="M343">
        <f t="shared" si="270"/>
        <v>0</v>
      </c>
      <c r="S343">
        <f t="shared" si="271"/>
        <v>0</v>
      </c>
      <c r="T343">
        <f t="shared" si="272"/>
        <v>0</v>
      </c>
      <c r="U343">
        <f t="shared" si="273"/>
        <v>0</v>
      </c>
      <c r="V343">
        <f t="shared" si="274"/>
        <v>0</v>
      </c>
      <c r="W343">
        <f t="shared" si="275"/>
        <v>0</v>
      </c>
      <c r="AC343">
        <f t="shared" si="276"/>
        <v>0</v>
      </c>
      <c r="AD343">
        <f t="shared" si="277"/>
        <v>0</v>
      </c>
      <c r="AE343">
        <f t="shared" si="278"/>
        <v>0</v>
      </c>
      <c r="AF343">
        <f t="shared" si="279"/>
        <v>0</v>
      </c>
      <c r="AG343">
        <f t="shared" si="280"/>
        <v>0</v>
      </c>
      <c r="AI343" t="s">
        <v>140</v>
      </c>
      <c r="AJ343" t="s">
        <v>55</v>
      </c>
      <c r="AK343">
        <f t="shared" si="281"/>
        <v>4</v>
      </c>
      <c r="AL343">
        <f t="shared" si="282"/>
        <v>3</v>
      </c>
      <c r="AM343">
        <f t="shared" si="283"/>
        <v>2</v>
      </c>
      <c r="AN343">
        <f t="shared" si="284"/>
        <v>1</v>
      </c>
      <c r="AO343" t="s">
        <v>477</v>
      </c>
      <c r="AP343" t="s">
        <v>55</v>
      </c>
      <c r="AQ343">
        <f t="shared" si="285"/>
        <v>4</v>
      </c>
      <c r="AR343">
        <f t="shared" si="286"/>
        <v>3</v>
      </c>
      <c r="AS343">
        <f t="shared" si="287"/>
        <v>2</v>
      </c>
      <c r="AT343">
        <f t="shared" si="288"/>
        <v>2</v>
      </c>
      <c r="AU343" t="s">
        <v>175</v>
      </c>
      <c r="AV343" t="s">
        <v>93</v>
      </c>
      <c r="AW343">
        <f t="shared" si="289"/>
        <v>5</v>
      </c>
      <c r="AX343">
        <f t="shared" si="290"/>
        <v>5</v>
      </c>
      <c r="AY343">
        <f t="shared" si="291"/>
        <v>3</v>
      </c>
      <c r="AZ343">
        <f t="shared" si="292"/>
        <v>3</v>
      </c>
      <c r="BA343" t="s">
        <v>137</v>
      </c>
      <c r="BB343" t="s">
        <v>80</v>
      </c>
      <c r="BC343" t="s">
        <v>81</v>
      </c>
      <c r="BD343" t="s">
        <v>51</v>
      </c>
      <c r="BE343" t="s">
        <v>69</v>
      </c>
      <c r="BF343">
        <f t="shared" si="293"/>
        <v>2</v>
      </c>
      <c r="BG343">
        <f t="shared" si="294"/>
        <v>2</v>
      </c>
      <c r="BH343">
        <f t="shared" si="295"/>
        <v>0</v>
      </c>
      <c r="BI343" t="s">
        <v>67</v>
      </c>
      <c r="BJ343" t="s">
        <v>80</v>
      </c>
      <c r="BK343" t="s">
        <v>51</v>
      </c>
      <c r="BL343" t="s">
        <v>81</v>
      </c>
      <c r="BM343" t="s">
        <v>197</v>
      </c>
      <c r="BN343">
        <f t="shared" si="296"/>
        <v>1</v>
      </c>
      <c r="BO343">
        <f t="shared" si="297"/>
        <v>3</v>
      </c>
      <c r="BP343">
        <f t="shared" si="298"/>
        <v>0</v>
      </c>
      <c r="BV343">
        <f t="shared" si="299"/>
        <v>0</v>
      </c>
      <c r="BW343">
        <f t="shared" si="300"/>
        <v>0</v>
      </c>
      <c r="BX343">
        <f t="shared" si="301"/>
        <v>0</v>
      </c>
      <c r="BY343" t="s">
        <v>216</v>
      </c>
      <c r="BZ343" t="s">
        <v>65</v>
      </c>
      <c r="CB343">
        <f t="shared" si="302"/>
        <v>10</v>
      </c>
      <c r="CC343">
        <f t="shared" si="303"/>
        <v>5</v>
      </c>
      <c r="CD343">
        <f t="shared" si="304"/>
        <v>5</v>
      </c>
      <c r="CE343" t="s">
        <v>188</v>
      </c>
      <c r="CF343" t="s">
        <v>129</v>
      </c>
      <c r="CH343">
        <f t="shared" si="305"/>
        <v>10</v>
      </c>
      <c r="CI343">
        <f t="shared" si="306"/>
        <v>10</v>
      </c>
      <c r="CJ343">
        <f t="shared" si="307"/>
        <v>5</v>
      </c>
      <c r="CK343" t="s">
        <v>112</v>
      </c>
      <c r="CL343" t="s">
        <v>65</v>
      </c>
      <c r="CN343">
        <f t="shared" si="308"/>
        <v>10</v>
      </c>
      <c r="CO343">
        <f t="shared" si="309"/>
        <v>5</v>
      </c>
      <c r="CP343">
        <f t="shared" si="310"/>
        <v>5</v>
      </c>
      <c r="CR343">
        <v>6</v>
      </c>
      <c r="CS343" t="s">
        <v>63</v>
      </c>
      <c r="CT343">
        <f t="shared" si="311"/>
        <v>55</v>
      </c>
      <c r="CU343">
        <f t="shared" si="312"/>
        <v>14</v>
      </c>
      <c r="CV343">
        <f t="shared" si="313"/>
        <v>13</v>
      </c>
      <c r="CW343">
        <f t="shared" si="314"/>
        <v>20</v>
      </c>
      <c r="CX343">
        <f t="shared" si="315"/>
        <v>6</v>
      </c>
      <c r="CY343">
        <f t="shared" si="316"/>
        <v>15</v>
      </c>
      <c r="CZ343">
        <f t="shared" si="317"/>
        <v>12</v>
      </c>
    </row>
    <row r="344" spans="1:104" x14ac:dyDescent="0.3">
      <c r="A344">
        <f t="shared" si="265"/>
        <v>10</v>
      </c>
      <c r="B344">
        <v>2.7</v>
      </c>
      <c r="C344" t="s">
        <v>62</v>
      </c>
      <c r="I344">
        <f t="shared" si="266"/>
        <v>0</v>
      </c>
      <c r="J344">
        <f t="shared" si="267"/>
        <v>0</v>
      </c>
      <c r="K344">
        <f t="shared" si="268"/>
        <v>0</v>
      </c>
      <c r="L344">
        <f t="shared" si="269"/>
        <v>0</v>
      </c>
      <c r="M344">
        <f t="shared" si="270"/>
        <v>0</v>
      </c>
      <c r="S344">
        <f t="shared" si="271"/>
        <v>0</v>
      </c>
      <c r="T344">
        <f t="shared" si="272"/>
        <v>0</v>
      </c>
      <c r="U344">
        <f t="shared" si="273"/>
        <v>0</v>
      </c>
      <c r="V344">
        <f t="shared" si="274"/>
        <v>0</v>
      </c>
      <c r="W344">
        <f t="shared" si="275"/>
        <v>0</v>
      </c>
      <c r="AC344">
        <f t="shared" si="276"/>
        <v>0</v>
      </c>
      <c r="AD344">
        <f t="shared" si="277"/>
        <v>0</v>
      </c>
      <c r="AE344">
        <f t="shared" si="278"/>
        <v>0</v>
      </c>
      <c r="AF344">
        <f t="shared" si="279"/>
        <v>0</v>
      </c>
      <c r="AG344">
        <f t="shared" si="280"/>
        <v>0</v>
      </c>
      <c r="AI344" t="s">
        <v>477</v>
      </c>
      <c r="AJ344" t="s">
        <v>54</v>
      </c>
      <c r="AK344">
        <f t="shared" si="281"/>
        <v>3</v>
      </c>
      <c r="AL344">
        <f t="shared" si="282"/>
        <v>0</v>
      </c>
      <c r="AM344">
        <f t="shared" si="283"/>
        <v>1</v>
      </c>
      <c r="AN344">
        <f t="shared" si="284"/>
        <v>1</v>
      </c>
      <c r="AO344" t="s">
        <v>131</v>
      </c>
      <c r="AP344" t="s">
        <v>54</v>
      </c>
      <c r="AQ344">
        <f t="shared" si="285"/>
        <v>3</v>
      </c>
      <c r="AR344">
        <f t="shared" si="286"/>
        <v>0</v>
      </c>
      <c r="AS344">
        <f t="shared" si="287"/>
        <v>1</v>
      </c>
      <c r="AT344">
        <f t="shared" si="288"/>
        <v>1</v>
      </c>
      <c r="AW344">
        <f t="shared" si="289"/>
        <v>0</v>
      </c>
      <c r="AX344">
        <f t="shared" si="290"/>
        <v>0</v>
      </c>
      <c r="AY344">
        <f t="shared" si="291"/>
        <v>0</v>
      </c>
      <c r="AZ344">
        <f t="shared" si="292"/>
        <v>0</v>
      </c>
      <c r="BA344" t="s">
        <v>200</v>
      </c>
      <c r="BB344" t="s">
        <v>57</v>
      </c>
      <c r="BC344" t="s">
        <v>58</v>
      </c>
      <c r="BD344" t="s">
        <v>51</v>
      </c>
      <c r="BE344" t="s">
        <v>54</v>
      </c>
      <c r="BF344">
        <f t="shared" si="293"/>
        <v>3</v>
      </c>
      <c r="BG344">
        <f t="shared" si="294"/>
        <v>0</v>
      </c>
      <c r="BH344">
        <f t="shared" si="295"/>
        <v>2</v>
      </c>
      <c r="BN344">
        <f t="shared" si="296"/>
        <v>0</v>
      </c>
      <c r="BO344">
        <f t="shared" si="297"/>
        <v>0</v>
      </c>
      <c r="BP344">
        <f t="shared" si="298"/>
        <v>0</v>
      </c>
      <c r="BV344">
        <f t="shared" si="299"/>
        <v>0</v>
      </c>
      <c r="BW344">
        <f t="shared" si="300"/>
        <v>0</v>
      </c>
      <c r="BX344">
        <f t="shared" si="301"/>
        <v>0</v>
      </c>
      <c r="BY344" t="s">
        <v>120</v>
      </c>
      <c r="BZ344" t="s">
        <v>60</v>
      </c>
      <c r="CB344">
        <f t="shared" si="302"/>
        <v>5</v>
      </c>
      <c r="CC344">
        <f t="shared" si="303"/>
        <v>5</v>
      </c>
      <c r="CD344">
        <f t="shared" si="304"/>
        <v>5</v>
      </c>
      <c r="CE344" t="s">
        <v>202</v>
      </c>
      <c r="CF344" t="s">
        <v>60</v>
      </c>
      <c r="CH344">
        <f t="shared" si="305"/>
        <v>5</v>
      </c>
      <c r="CI344">
        <f t="shared" si="306"/>
        <v>5</v>
      </c>
      <c r="CJ344">
        <f t="shared" si="307"/>
        <v>5</v>
      </c>
      <c r="CN344">
        <f t="shared" si="308"/>
        <v>0</v>
      </c>
      <c r="CO344">
        <f t="shared" si="309"/>
        <v>0</v>
      </c>
      <c r="CP344">
        <f t="shared" si="310"/>
        <v>0</v>
      </c>
      <c r="CR344">
        <v>3</v>
      </c>
      <c r="CS344" t="s">
        <v>88</v>
      </c>
      <c r="CT344">
        <f t="shared" si="311"/>
        <v>20</v>
      </c>
      <c r="CU344">
        <f t="shared" si="312"/>
        <v>0</v>
      </c>
      <c r="CV344">
        <f t="shared" si="313"/>
        <v>6</v>
      </c>
      <c r="CW344">
        <f t="shared" si="314"/>
        <v>10</v>
      </c>
      <c r="CX344">
        <f t="shared" si="315"/>
        <v>4</v>
      </c>
      <c r="CY344">
        <f t="shared" si="316"/>
        <v>10</v>
      </c>
      <c r="CZ344">
        <f t="shared" si="317"/>
        <v>5</v>
      </c>
    </row>
    <row r="345" spans="1:104" x14ac:dyDescent="0.3">
      <c r="A345">
        <f t="shared" si="265"/>
        <v>20</v>
      </c>
      <c r="B345">
        <v>3.6</v>
      </c>
      <c r="C345" t="s">
        <v>62</v>
      </c>
      <c r="I345">
        <f t="shared" si="266"/>
        <v>0</v>
      </c>
      <c r="J345">
        <f t="shared" si="267"/>
        <v>0</v>
      </c>
      <c r="K345">
        <f t="shared" si="268"/>
        <v>0</v>
      </c>
      <c r="L345">
        <f t="shared" si="269"/>
        <v>0</v>
      </c>
      <c r="M345">
        <f t="shared" si="270"/>
        <v>0</v>
      </c>
      <c r="S345">
        <f t="shared" si="271"/>
        <v>0</v>
      </c>
      <c r="T345">
        <f t="shared" si="272"/>
        <v>0</v>
      </c>
      <c r="U345">
        <f t="shared" si="273"/>
        <v>0</v>
      </c>
      <c r="V345">
        <f t="shared" si="274"/>
        <v>0</v>
      </c>
      <c r="W345">
        <f t="shared" si="275"/>
        <v>0</v>
      </c>
      <c r="AC345">
        <f t="shared" si="276"/>
        <v>0</v>
      </c>
      <c r="AD345">
        <f t="shared" si="277"/>
        <v>0</v>
      </c>
      <c r="AE345">
        <f t="shared" si="278"/>
        <v>0</v>
      </c>
      <c r="AF345">
        <f t="shared" si="279"/>
        <v>0</v>
      </c>
      <c r="AG345">
        <f t="shared" si="280"/>
        <v>0</v>
      </c>
      <c r="AI345" t="s">
        <v>149</v>
      </c>
      <c r="AJ345" t="s">
        <v>55</v>
      </c>
      <c r="AK345">
        <f t="shared" si="281"/>
        <v>4</v>
      </c>
      <c r="AL345">
        <f t="shared" si="282"/>
        <v>3</v>
      </c>
      <c r="AM345">
        <f t="shared" si="283"/>
        <v>2</v>
      </c>
      <c r="AN345">
        <f t="shared" si="284"/>
        <v>1</v>
      </c>
      <c r="AO345" t="s">
        <v>175</v>
      </c>
      <c r="AP345" t="s">
        <v>55</v>
      </c>
      <c r="AQ345">
        <f t="shared" si="285"/>
        <v>4</v>
      </c>
      <c r="AR345">
        <f t="shared" si="286"/>
        <v>3</v>
      </c>
      <c r="AS345">
        <f t="shared" si="287"/>
        <v>2</v>
      </c>
      <c r="AT345">
        <f t="shared" si="288"/>
        <v>2</v>
      </c>
      <c r="AU345" t="s">
        <v>131</v>
      </c>
      <c r="AV345" t="s">
        <v>55</v>
      </c>
      <c r="AW345">
        <f t="shared" si="289"/>
        <v>4</v>
      </c>
      <c r="AX345">
        <f t="shared" si="290"/>
        <v>3</v>
      </c>
      <c r="AY345">
        <f t="shared" si="291"/>
        <v>2</v>
      </c>
      <c r="AZ345">
        <f t="shared" si="292"/>
        <v>2</v>
      </c>
      <c r="BA345" t="s">
        <v>137</v>
      </c>
      <c r="BB345" t="s">
        <v>80</v>
      </c>
      <c r="BC345" t="s">
        <v>58</v>
      </c>
      <c r="BD345" t="s">
        <v>51</v>
      </c>
      <c r="BE345" t="s">
        <v>69</v>
      </c>
      <c r="BF345">
        <f t="shared" si="293"/>
        <v>1</v>
      </c>
      <c r="BG345">
        <f t="shared" si="294"/>
        <v>2</v>
      </c>
      <c r="BH345">
        <f t="shared" si="295"/>
        <v>0</v>
      </c>
      <c r="BI345" t="s">
        <v>95</v>
      </c>
      <c r="BJ345" t="s">
        <v>80</v>
      </c>
      <c r="BK345" t="s">
        <v>51</v>
      </c>
      <c r="BL345" t="s">
        <v>68</v>
      </c>
      <c r="BM345" t="s">
        <v>69</v>
      </c>
      <c r="BN345">
        <f t="shared" si="296"/>
        <v>3</v>
      </c>
      <c r="BO345">
        <f t="shared" si="297"/>
        <v>2</v>
      </c>
      <c r="BP345">
        <f t="shared" si="298"/>
        <v>0</v>
      </c>
      <c r="BQ345" t="s">
        <v>166</v>
      </c>
      <c r="BR345" t="s">
        <v>52</v>
      </c>
      <c r="BT345" t="s">
        <v>81</v>
      </c>
      <c r="BV345">
        <f t="shared" si="299"/>
        <v>0</v>
      </c>
      <c r="BW345">
        <f t="shared" si="300"/>
        <v>0</v>
      </c>
      <c r="BX345" t="b">
        <f t="shared" si="301"/>
        <v>0</v>
      </c>
      <c r="BY345" t="s">
        <v>497</v>
      </c>
      <c r="BZ345" t="s">
        <v>129</v>
      </c>
      <c r="CB345">
        <f t="shared" si="302"/>
        <v>10</v>
      </c>
      <c r="CC345">
        <f t="shared" si="303"/>
        <v>10</v>
      </c>
      <c r="CD345">
        <f t="shared" si="304"/>
        <v>5</v>
      </c>
      <c r="CE345" t="s">
        <v>188</v>
      </c>
      <c r="CF345" t="s">
        <v>129</v>
      </c>
      <c r="CH345">
        <f t="shared" si="305"/>
        <v>10</v>
      </c>
      <c r="CI345">
        <f t="shared" si="306"/>
        <v>10</v>
      </c>
      <c r="CJ345">
        <f t="shared" si="307"/>
        <v>5</v>
      </c>
      <c r="CK345" t="s">
        <v>112</v>
      </c>
      <c r="CL345" t="s">
        <v>65</v>
      </c>
      <c r="CN345">
        <f t="shared" si="308"/>
        <v>10</v>
      </c>
      <c r="CO345">
        <f t="shared" si="309"/>
        <v>5</v>
      </c>
      <c r="CP345">
        <f t="shared" si="310"/>
        <v>5</v>
      </c>
      <c r="CR345">
        <v>9</v>
      </c>
      <c r="CS345" t="s">
        <v>61</v>
      </c>
      <c r="CT345">
        <f t="shared" si="311"/>
        <v>50</v>
      </c>
      <c r="CU345">
        <f t="shared" si="312"/>
        <v>14</v>
      </c>
      <c r="CV345">
        <f t="shared" si="313"/>
        <v>12</v>
      </c>
      <c r="CW345">
        <f t="shared" si="314"/>
        <v>25</v>
      </c>
      <c r="CX345">
        <f t="shared" si="315"/>
        <v>5</v>
      </c>
      <c r="CY345">
        <f t="shared" si="316"/>
        <v>15</v>
      </c>
      <c r="CZ345">
        <f t="shared" si="317"/>
        <v>9</v>
      </c>
    </row>
    <row r="346" spans="1:104" x14ac:dyDescent="0.3">
      <c r="A346">
        <f t="shared" si="265"/>
        <v>25</v>
      </c>
      <c r="B346">
        <v>3.7</v>
      </c>
      <c r="C346" t="s">
        <v>49</v>
      </c>
      <c r="D346" t="s">
        <v>372</v>
      </c>
      <c r="E346" t="s">
        <v>51</v>
      </c>
      <c r="F346" t="s">
        <v>80</v>
      </c>
      <c r="G346" t="s">
        <v>58</v>
      </c>
      <c r="H346" t="s">
        <v>73</v>
      </c>
      <c r="I346">
        <f t="shared" si="266"/>
        <v>2</v>
      </c>
      <c r="J346">
        <f t="shared" si="267"/>
        <v>2</v>
      </c>
      <c r="K346">
        <f t="shared" si="268"/>
        <v>2</v>
      </c>
      <c r="L346">
        <f t="shared" si="269"/>
        <v>2</v>
      </c>
      <c r="M346">
        <f t="shared" si="270"/>
        <v>2</v>
      </c>
      <c r="N346" t="s">
        <v>78</v>
      </c>
      <c r="O346" t="s">
        <v>59</v>
      </c>
      <c r="P346" t="s">
        <v>80</v>
      </c>
      <c r="Q346" t="s">
        <v>81</v>
      </c>
      <c r="S346">
        <f t="shared" si="271"/>
        <v>0</v>
      </c>
      <c r="T346">
        <f t="shared" si="272"/>
        <v>0</v>
      </c>
      <c r="U346">
        <f t="shared" si="273"/>
        <v>5</v>
      </c>
      <c r="V346">
        <f t="shared" si="274"/>
        <v>5</v>
      </c>
      <c r="W346">
        <f t="shared" si="275"/>
        <v>5</v>
      </c>
      <c r="X346" t="s">
        <v>72</v>
      </c>
      <c r="Y346" t="s">
        <v>51</v>
      </c>
      <c r="Z346" t="s">
        <v>80</v>
      </c>
      <c r="AA346" t="s">
        <v>58</v>
      </c>
      <c r="AB346" t="s">
        <v>54</v>
      </c>
      <c r="AC346">
        <f t="shared" si="276"/>
        <v>3</v>
      </c>
      <c r="AD346">
        <f t="shared" si="277"/>
        <v>0</v>
      </c>
      <c r="AE346">
        <f t="shared" si="278"/>
        <v>3</v>
      </c>
      <c r="AF346">
        <f t="shared" si="279"/>
        <v>2</v>
      </c>
      <c r="AG346">
        <f t="shared" si="280"/>
        <v>2</v>
      </c>
      <c r="AI346" t="s">
        <v>477</v>
      </c>
      <c r="AJ346" t="s">
        <v>93</v>
      </c>
      <c r="AK346">
        <f t="shared" si="281"/>
        <v>5</v>
      </c>
      <c r="AL346">
        <f t="shared" si="282"/>
        <v>5</v>
      </c>
      <c r="AM346">
        <f t="shared" si="283"/>
        <v>3</v>
      </c>
      <c r="AN346">
        <f t="shared" si="284"/>
        <v>2</v>
      </c>
      <c r="AO346" t="s">
        <v>50</v>
      </c>
      <c r="AP346" t="s">
        <v>55</v>
      </c>
      <c r="AQ346">
        <f t="shared" si="285"/>
        <v>4</v>
      </c>
      <c r="AR346">
        <f t="shared" si="286"/>
        <v>3</v>
      </c>
      <c r="AS346">
        <f t="shared" si="287"/>
        <v>2</v>
      </c>
      <c r="AT346">
        <f t="shared" si="288"/>
        <v>2</v>
      </c>
      <c r="AU346" t="s">
        <v>99</v>
      </c>
      <c r="AV346" t="s">
        <v>55</v>
      </c>
      <c r="AW346">
        <f t="shared" si="289"/>
        <v>4</v>
      </c>
      <c r="AX346">
        <f t="shared" si="290"/>
        <v>3</v>
      </c>
      <c r="AY346">
        <f t="shared" si="291"/>
        <v>2</v>
      </c>
      <c r="AZ346">
        <f t="shared" si="292"/>
        <v>2</v>
      </c>
      <c r="BA346" t="s">
        <v>137</v>
      </c>
      <c r="BB346" t="s">
        <v>80</v>
      </c>
      <c r="BC346" t="s">
        <v>81</v>
      </c>
      <c r="BD346" t="s">
        <v>51</v>
      </c>
      <c r="BE346" t="s">
        <v>69</v>
      </c>
      <c r="BF346">
        <f t="shared" si="293"/>
        <v>2</v>
      </c>
      <c r="BG346">
        <f t="shared" si="294"/>
        <v>2</v>
      </c>
      <c r="BH346">
        <f t="shared" si="295"/>
        <v>0</v>
      </c>
      <c r="BI346" t="s">
        <v>67</v>
      </c>
      <c r="BJ346" t="s">
        <v>52</v>
      </c>
      <c r="BK346" t="s">
        <v>51</v>
      </c>
      <c r="BL346" t="s">
        <v>81</v>
      </c>
      <c r="BM346" t="s">
        <v>69</v>
      </c>
      <c r="BN346">
        <f t="shared" si="296"/>
        <v>3</v>
      </c>
      <c r="BO346">
        <f t="shared" si="297"/>
        <v>2</v>
      </c>
      <c r="BP346">
        <f t="shared" si="298"/>
        <v>0</v>
      </c>
      <c r="BV346">
        <f t="shared" si="299"/>
        <v>0</v>
      </c>
      <c r="BW346">
        <f t="shared" si="300"/>
        <v>0</v>
      </c>
      <c r="BX346">
        <f t="shared" si="301"/>
        <v>0</v>
      </c>
      <c r="BY346" t="s">
        <v>212</v>
      </c>
      <c r="BZ346" t="s">
        <v>129</v>
      </c>
      <c r="CB346">
        <f t="shared" si="302"/>
        <v>10</v>
      </c>
      <c r="CC346">
        <f t="shared" si="303"/>
        <v>10</v>
      </c>
      <c r="CD346">
        <f t="shared" si="304"/>
        <v>5</v>
      </c>
      <c r="CE346" t="s">
        <v>120</v>
      </c>
      <c r="CF346" t="s">
        <v>65</v>
      </c>
      <c r="CH346">
        <f t="shared" si="305"/>
        <v>10</v>
      </c>
      <c r="CI346">
        <f t="shared" si="306"/>
        <v>5</v>
      </c>
      <c r="CJ346">
        <f t="shared" si="307"/>
        <v>5</v>
      </c>
      <c r="CK346" t="s">
        <v>202</v>
      </c>
      <c r="CL346" t="s">
        <v>129</v>
      </c>
      <c r="CN346">
        <f t="shared" si="308"/>
        <v>10</v>
      </c>
      <c r="CO346">
        <f t="shared" si="309"/>
        <v>10</v>
      </c>
      <c r="CP346">
        <f t="shared" si="310"/>
        <v>5</v>
      </c>
      <c r="CR346">
        <v>7</v>
      </c>
      <c r="CS346" t="s">
        <v>61</v>
      </c>
      <c r="CT346">
        <f t="shared" si="311"/>
        <v>55</v>
      </c>
      <c r="CU346">
        <f t="shared" si="312"/>
        <v>18</v>
      </c>
      <c r="CV346">
        <f t="shared" si="313"/>
        <v>13</v>
      </c>
      <c r="CW346">
        <f t="shared" si="314"/>
        <v>35</v>
      </c>
      <c r="CX346">
        <f t="shared" si="315"/>
        <v>15</v>
      </c>
      <c r="CY346">
        <f t="shared" si="316"/>
        <v>24</v>
      </c>
      <c r="CZ346">
        <f t="shared" si="317"/>
        <v>16</v>
      </c>
    </row>
    <row r="347" spans="1:104" x14ac:dyDescent="0.3">
      <c r="A347">
        <f t="shared" si="265"/>
        <v>20</v>
      </c>
      <c r="B347">
        <v>3.5</v>
      </c>
      <c r="C347" t="s">
        <v>62</v>
      </c>
      <c r="I347">
        <f t="shared" si="266"/>
        <v>0</v>
      </c>
      <c r="J347">
        <f t="shared" si="267"/>
        <v>0</v>
      </c>
      <c r="K347">
        <f t="shared" si="268"/>
        <v>0</v>
      </c>
      <c r="L347">
        <f t="shared" si="269"/>
        <v>0</v>
      </c>
      <c r="M347">
        <f t="shared" si="270"/>
        <v>0</v>
      </c>
      <c r="S347">
        <f t="shared" si="271"/>
        <v>0</v>
      </c>
      <c r="T347">
        <f t="shared" si="272"/>
        <v>0</v>
      </c>
      <c r="U347">
        <f t="shared" si="273"/>
        <v>0</v>
      </c>
      <c r="V347">
        <f t="shared" si="274"/>
        <v>0</v>
      </c>
      <c r="W347">
        <f t="shared" si="275"/>
        <v>0</v>
      </c>
      <c r="AC347">
        <f t="shared" si="276"/>
        <v>0</v>
      </c>
      <c r="AD347">
        <f t="shared" si="277"/>
        <v>0</v>
      </c>
      <c r="AE347">
        <f t="shared" si="278"/>
        <v>0</v>
      </c>
      <c r="AF347">
        <f t="shared" si="279"/>
        <v>0</v>
      </c>
      <c r="AG347">
        <f t="shared" si="280"/>
        <v>0</v>
      </c>
      <c r="AI347" t="s">
        <v>477</v>
      </c>
      <c r="AJ347" t="s">
        <v>55</v>
      </c>
      <c r="AK347">
        <f t="shared" si="281"/>
        <v>4</v>
      </c>
      <c r="AL347">
        <f t="shared" si="282"/>
        <v>3</v>
      </c>
      <c r="AM347">
        <f t="shared" si="283"/>
        <v>2</v>
      </c>
      <c r="AN347">
        <f t="shared" si="284"/>
        <v>1</v>
      </c>
      <c r="AO347" t="s">
        <v>140</v>
      </c>
      <c r="AP347" t="s">
        <v>93</v>
      </c>
      <c r="AQ347">
        <f t="shared" si="285"/>
        <v>5</v>
      </c>
      <c r="AR347">
        <f t="shared" si="286"/>
        <v>5</v>
      </c>
      <c r="AS347">
        <f t="shared" si="287"/>
        <v>3</v>
      </c>
      <c r="AT347">
        <f t="shared" si="288"/>
        <v>3</v>
      </c>
      <c r="AU347" t="s">
        <v>175</v>
      </c>
      <c r="AV347" t="s">
        <v>93</v>
      </c>
      <c r="AW347">
        <f t="shared" si="289"/>
        <v>5</v>
      </c>
      <c r="AX347">
        <f t="shared" si="290"/>
        <v>5</v>
      </c>
      <c r="AY347">
        <f t="shared" si="291"/>
        <v>3</v>
      </c>
      <c r="AZ347">
        <f t="shared" si="292"/>
        <v>3</v>
      </c>
      <c r="BA347" t="s">
        <v>137</v>
      </c>
      <c r="BB347" t="s">
        <v>80</v>
      </c>
      <c r="BC347" t="s">
        <v>81</v>
      </c>
      <c r="BD347" t="s">
        <v>51</v>
      </c>
      <c r="BE347" t="s">
        <v>197</v>
      </c>
      <c r="BF347">
        <f t="shared" si="293"/>
        <v>3</v>
      </c>
      <c r="BG347">
        <f t="shared" si="294"/>
        <v>1</v>
      </c>
      <c r="BH347">
        <f t="shared" si="295"/>
        <v>0</v>
      </c>
      <c r="BI347" t="s">
        <v>200</v>
      </c>
      <c r="BJ347" t="s">
        <v>57</v>
      </c>
      <c r="BK347" t="s">
        <v>51</v>
      </c>
      <c r="BL347" t="s">
        <v>68</v>
      </c>
      <c r="BM347" t="s">
        <v>197</v>
      </c>
      <c r="BN347">
        <f t="shared" si="296"/>
        <v>1</v>
      </c>
      <c r="BO347">
        <f t="shared" si="297"/>
        <v>3</v>
      </c>
      <c r="BP347">
        <f t="shared" si="298"/>
        <v>3</v>
      </c>
      <c r="BV347">
        <f t="shared" si="299"/>
        <v>0</v>
      </c>
      <c r="BW347">
        <f t="shared" si="300"/>
        <v>0</v>
      </c>
      <c r="BX347">
        <f t="shared" si="301"/>
        <v>0</v>
      </c>
      <c r="BY347" t="s">
        <v>202</v>
      </c>
      <c r="BZ347" t="s">
        <v>65</v>
      </c>
      <c r="CB347">
        <f t="shared" si="302"/>
        <v>10</v>
      </c>
      <c r="CC347">
        <f t="shared" si="303"/>
        <v>5</v>
      </c>
      <c r="CD347">
        <f t="shared" si="304"/>
        <v>5</v>
      </c>
      <c r="CE347" t="s">
        <v>120</v>
      </c>
      <c r="CF347" t="s">
        <v>65</v>
      </c>
      <c r="CH347">
        <f t="shared" si="305"/>
        <v>10</v>
      </c>
      <c r="CI347">
        <f t="shared" si="306"/>
        <v>5</v>
      </c>
      <c r="CJ347">
        <f t="shared" si="307"/>
        <v>5</v>
      </c>
      <c r="CK347" t="s">
        <v>158</v>
      </c>
      <c r="CL347" t="s">
        <v>129</v>
      </c>
      <c r="CN347">
        <f t="shared" si="308"/>
        <v>10</v>
      </c>
      <c r="CO347">
        <f t="shared" si="309"/>
        <v>10</v>
      </c>
      <c r="CP347">
        <f t="shared" si="310"/>
        <v>5</v>
      </c>
      <c r="CR347">
        <v>8</v>
      </c>
      <c r="CS347" t="s">
        <v>63</v>
      </c>
      <c r="CT347">
        <f t="shared" si="311"/>
        <v>50</v>
      </c>
      <c r="CU347">
        <f t="shared" si="312"/>
        <v>15</v>
      </c>
      <c r="CV347">
        <f t="shared" si="313"/>
        <v>14</v>
      </c>
      <c r="CW347">
        <f t="shared" si="314"/>
        <v>20</v>
      </c>
      <c r="CX347">
        <f t="shared" si="315"/>
        <v>10</v>
      </c>
      <c r="CY347">
        <f t="shared" si="316"/>
        <v>15</v>
      </c>
      <c r="CZ347">
        <f t="shared" si="317"/>
        <v>14</v>
      </c>
    </row>
    <row r="348" spans="1:104" x14ac:dyDescent="0.3">
      <c r="A348">
        <f t="shared" si="265"/>
        <v>20</v>
      </c>
      <c r="B348">
        <v>3.4</v>
      </c>
      <c r="C348" t="s">
        <v>62</v>
      </c>
      <c r="I348">
        <f t="shared" si="266"/>
        <v>0</v>
      </c>
      <c r="J348">
        <f t="shared" si="267"/>
        <v>0</v>
      </c>
      <c r="K348">
        <f t="shared" si="268"/>
        <v>0</v>
      </c>
      <c r="L348">
        <f t="shared" si="269"/>
        <v>0</v>
      </c>
      <c r="M348">
        <f t="shared" si="270"/>
        <v>0</v>
      </c>
      <c r="S348">
        <f t="shared" si="271"/>
        <v>0</v>
      </c>
      <c r="T348">
        <f t="shared" si="272"/>
        <v>0</v>
      </c>
      <c r="U348">
        <f t="shared" si="273"/>
        <v>0</v>
      </c>
      <c r="V348">
        <f t="shared" si="274"/>
        <v>0</v>
      </c>
      <c r="W348">
        <f t="shared" si="275"/>
        <v>0</v>
      </c>
      <c r="AC348">
        <f t="shared" si="276"/>
        <v>0</v>
      </c>
      <c r="AD348">
        <f t="shared" si="277"/>
        <v>0</v>
      </c>
      <c r="AE348">
        <f t="shared" si="278"/>
        <v>0</v>
      </c>
      <c r="AF348">
        <f t="shared" si="279"/>
        <v>0</v>
      </c>
      <c r="AG348">
        <f t="shared" si="280"/>
        <v>0</v>
      </c>
      <c r="AI348" t="s">
        <v>140</v>
      </c>
      <c r="AJ348" t="s">
        <v>55</v>
      </c>
      <c r="AK348">
        <f t="shared" si="281"/>
        <v>4</v>
      </c>
      <c r="AL348">
        <f t="shared" si="282"/>
        <v>3</v>
      </c>
      <c r="AM348">
        <f t="shared" si="283"/>
        <v>2</v>
      </c>
      <c r="AN348">
        <f t="shared" si="284"/>
        <v>1</v>
      </c>
      <c r="AQ348">
        <f t="shared" si="285"/>
        <v>0</v>
      </c>
      <c r="AR348">
        <f t="shared" si="286"/>
        <v>0</v>
      </c>
      <c r="AS348">
        <f t="shared" si="287"/>
        <v>0</v>
      </c>
      <c r="AT348">
        <f t="shared" si="288"/>
        <v>0</v>
      </c>
      <c r="AW348">
        <f t="shared" si="289"/>
        <v>0</v>
      </c>
      <c r="AX348">
        <f t="shared" si="290"/>
        <v>0</v>
      </c>
      <c r="AY348">
        <f t="shared" si="291"/>
        <v>0</v>
      </c>
      <c r="AZ348">
        <f t="shared" si="292"/>
        <v>0</v>
      </c>
      <c r="BA348" t="s">
        <v>200</v>
      </c>
      <c r="BB348" t="s">
        <v>57</v>
      </c>
      <c r="BC348" t="s">
        <v>81</v>
      </c>
      <c r="BD348" t="s">
        <v>51</v>
      </c>
      <c r="BE348" t="s">
        <v>197</v>
      </c>
      <c r="BF348">
        <f t="shared" si="293"/>
        <v>2</v>
      </c>
      <c r="BG348">
        <f t="shared" si="294"/>
        <v>1</v>
      </c>
      <c r="BH348">
        <f t="shared" si="295"/>
        <v>3</v>
      </c>
      <c r="BN348">
        <f t="shared" si="296"/>
        <v>0</v>
      </c>
      <c r="BO348">
        <f t="shared" si="297"/>
        <v>0</v>
      </c>
      <c r="BP348">
        <f t="shared" si="298"/>
        <v>0</v>
      </c>
      <c r="BV348">
        <f t="shared" si="299"/>
        <v>0</v>
      </c>
      <c r="BW348">
        <f t="shared" si="300"/>
        <v>0</v>
      </c>
      <c r="BX348">
        <f t="shared" si="301"/>
        <v>0</v>
      </c>
      <c r="BY348" t="s">
        <v>190</v>
      </c>
      <c r="BZ348" t="s">
        <v>129</v>
      </c>
      <c r="CB348">
        <f t="shared" si="302"/>
        <v>10</v>
      </c>
      <c r="CC348">
        <f t="shared" si="303"/>
        <v>10</v>
      </c>
      <c r="CD348">
        <f t="shared" si="304"/>
        <v>5</v>
      </c>
      <c r="CE348" t="s">
        <v>112</v>
      </c>
      <c r="CF348" t="s">
        <v>65</v>
      </c>
      <c r="CH348">
        <f t="shared" si="305"/>
        <v>10</v>
      </c>
      <c r="CI348">
        <f t="shared" si="306"/>
        <v>5</v>
      </c>
      <c r="CJ348">
        <f t="shared" si="307"/>
        <v>5</v>
      </c>
      <c r="CK348" t="s">
        <v>212</v>
      </c>
      <c r="CL348" t="s">
        <v>65</v>
      </c>
      <c r="CN348">
        <f t="shared" si="308"/>
        <v>10</v>
      </c>
      <c r="CO348">
        <f t="shared" si="309"/>
        <v>5</v>
      </c>
      <c r="CP348">
        <f t="shared" si="310"/>
        <v>5</v>
      </c>
      <c r="CR348">
        <v>7</v>
      </c>
      <c r="CS348" t="s">
        <v>63</v>
      </c>
      <c r="CT348">
        <f t="shared" si="311"/>
        <v>50</v>
      </c>
      <c r="CU348">
        <f t="shared" si="312"/>
        <v>4</v>
      </c>
      <c r="CV348">
        <f t="shared" si="313"/>
        <v>4</v>
      </c>
      <c r="CW348">
        <f t="shared" si="314"/>
        <v>20</v>
      </c>
      <c r="CX348">
        <f t="shared" si="315"/>
        <v>4</v>
      </c>
      <c r="CY348">
        <f t="shared" si="316"/>
        <v>15</v>
      </c>
      <c r="CZ348">
        <f t="shared" si="317"/>
        <v>4</v>
      </c>
    </row>
    <row r="349" spans="1:104" x14ac:dyDescent="0.3">
      <c r="A349">
        <f t="shared" si="265"/>
        <v>25</v>
      </c>
      <c r="B349">
        <v>3.7</v>
      </c>
      <c r="C349" t="s">
        <v>49</v>
      </c>
      <c r="D349" t="s">
        <v>72</v>
      </c>
      <c r="E349" t="s">
        <v>51</v>
      </c>
      <c r="F349" t="s">
        <v>80</v>
      </c>
      <c r="G349" t="s">
        <v>81</v>
      </c>
      <c r="H349" t="s">
        <v>73</v>
      </c>
      <c r="I349">
        <f t="shared" si="266"/>
        <v>3</v>
      </c>
      <c r="J349">
        <f t="shared" si="267"/>
        <v>3</v>
      </c>
      <c r="K349">
        <f t="shared" si="268"/>
        <v>3</v>
      </c>
      <c r="L349">
        <f t="shared" si="269"/>
        <v>3</v>
      </c>
      <c r="M349">
        <f t="shared" si="270"/>
        <v>3</v>
      </c>
      <c r="S349">
        <f t="shared" si="271"/>
        <v>0</v>
      </c>
      <c r="T349">
        <f t="shared" si="272"/>
        <v>0</v>
      </c>
      <c r="U349">
        <f t="shared" si="273"/>
        <v>0</v>
      </c>
      <c r="V349">
        <f t="shared" si="274"/>
        <v>0</v>
      </c>
      <c r="W349">
        <f t="shared" si="275"/>
        <v>0</v>
      </c>
      <c r="AC349">
        <f t="shared" si="276"/>
        <v>0</v>
      </c>
      <c r="AD349">
        <f t="shared" si="277"/>
        <v>0</v>
      </c>
      <c r="AE349">
        <f t="shared" si="278"/>
        <v>0</v>
      </c>
      <c r="AF349">
        <f t="shared" si="279"/>
        <v>0</v>
      </c>
      <c r="AG349">
        <f t="shared" si="280"/>
        <v>0</v>
      </c>
      <c r="AI349" t="s">
        <v>149</v>
      </c>
      <c r="AJ349" t="s">
        <v>55</v>
      </c>
      <c r="AK349">
        <f t="shared" si="281"/>
        <v>4</v>
      </c>
      <c r="AL349">
        <f t="shared" si="282"/>
        <v>3</v>
      </c>
      <c r="AM349">
        <f t="shared" si="283"/>
        <v>2</v>
      </c>
      <c r="AN349">
        <f t="shared" si="284"/>
        <v>1</v>
      </c>
      <c r="AO349" t="s">
        <v>164</v>
      </c>
      <c r="AP349" t="s">
        <v>93</v>
      </c>
      <c r="AQ349">
        <f t="shared" si="285"/>
        <v>5</v>
      </c>
      <c r="AR349">
        <f t="shared" si="286"/>
        <v>5</v>
      </c>
      <c r="AS349">
        <f t="shared" si="287"/>
        <v>3</v>
      </c>
      <c r="AT349">
        <f t="shared" si="288"/>
        <v>3</v>
      </c>
      <c r="AW349">
        <f t="shared" si="289"/>
        <v>0</v>
      </c>
      <c r="AX349">
        <f t="shared" si="290"/>
        <v>0</v>
      </c>
      <c r="AY349">
        <f t="shared" si="291"/>
        <v>0</v>
      </c>
      <c r="AZ349">
        <f t="shared" si="292"/>
        <v>0</v>
      </c>
      <c r="BA349" t="s">
        <v>200</v>
      </c>
      <c r="BB349" t="s">
        <v>80</v>
      </c>
      <c r="BC349" t="s">
        <v>81</v>
      </c>
      <c r="BD349" t="s">
        <v>51</v>
      </c>
      <c r="BE349" t="s">
        <v>197</v>
      </c>
      <c r="BF349">
        <f t="shared" si="293"/>
        <v>3</v>
      </c>
      <c r="BG349">
        <f t="shared" si="294"/>
        <v>1</v>
      </c>
      <c r="BH349">
        <f t="shared" si="295"/>
        <v>0</v>
      </c>
      <c r="BN349">
        <f t="shared" si="296"/>
        <v>0</v>
      </c>
      <c r="BO349">
        <f t="shared" si="297"/>
        <v>0</v>
      </c>
      <c r="BP349">
        <f t="shared" si="298"/>
        <v>0</v>
      </c>
      <c r="BV349">
        <f t="shared" si="299"/>
        <v>0</v>
      </c>
      <c r="BW349">
        <f t="shared" si="300"/>
        <v>0</v>
      </c>
      <c r="BX349">
        <f t="shared" si="301"/>
        <v>0</v>
      </c>
      <c r="BY349" t="s">
        <v>190</v>
      </c>
      <c r="BZ349" t="s">
        <v>65</v>
      </c>
      <c r="CB349">
        <f t="shared" si="302"/>
        <v>10</v>
      </c>
      <c r="CC349">
        <f t="shared" si="303"/>
        <v>5</v>
      </c>
      <c r="CD349">
        <f t="shared" si="304"/>
        <v>5</v>
      </c>
      <c r="CE349" t="s">
        <v>212</v>
      </c>
      <c r="CF349" t="s">
        <v>65</v>
      </c>
      <c r="CH349">
        <f t="shared" si="305"/>
        <v>10</v>
      </c>
      <c r="CI349">
        <f t="shared" si="306"/>
        <v>5</v>
      </c>
      <c r="CJ349">
        <f t="shared" si="307"/>
        <v>5</v>
      </c>
      <c r="CK349" t="s">
        <v>390</v>
      </c>
      <c r="CL349" t="s">
        <v>65</v>
      </c>
      <c r="CN349">
        <f t="shared" si="308"/>
        <v>10</v>
      </c>
      <c r="CO349">
        <f t="shared" si="309"/>
        <v>5</v>
      </c>
      <c r="CP349">
        <f t="shared" si="310"/>
        <v>5</v>
      </c>
      <c r="CR349">
        <v>8</v>
      </c>
      <c r="CS349" t="s">
        <v>63</v>
      </c>
      <c r="CT349">
        <f t="shared" si="311"/>
        <v>55</v>
      </c>
      <c r="CU349">
        <f t="shared" si="312"/>
        <v>12</v>
      </c>
      <c r="CV349">
        <f t="shared" si="313"/>
        <v>9</v>
      </c>
      <c r="CW349">
        <f t="shared" si="314"/>
        <v>18</v>
      </c>
      <c r="CX349">
        <f t="shared" si="315"/>
        <v>7</v>
      </c>
      <c r="CY349">
        <f t="shared" si="316"/>
        <v>18</v>
      </c>
      <c r="CZ349">
        <f t="shared" si="317"/>
        <v>11</v>
      </c>
    </row>
    <row r="350" spans="1:104" x14ac:dyDescent="0.3">
      <c r="A350">
        <f t="shared" si="265"/>
        <v>20</v>
      </c>
      <c r="B350">
        <v>3.6</v>
      </c>
      <c r="C350" t="s">
        <v>49</v>
      </c>
      <c r="D350" t="s">
        <v>72</v>
      </c>
      <c r="E350" t="s">
        <v>51</v>
      </c>
      <c r="F350" t="s">
        <v>80</v>
      </c>
      <c r="G350" t="s">
        <v>81</v>
      </c>
      <c r="H350" t="s">
        <v>73</v>
      </c>
      <c r="I350">
        <f t="shared" si="266"/>
        <v>3</v>
      </c>
      <c r="J350">
        <f t="shared" si="267"/>
        <v>3</v>
      </c>
      <c r="K350">
        <f t="shared" si="268"/>
        <v>3</v>
      </c>
      <c r="L350">
        <f t="shared" si="269"/>
        <v>3</v>
      </c>
      <c r="M350">
        <f t="shared" si="270"/>
        <v>3</v>
      </c>
      <c r="N350" t="s">
        <v>160</v>
      </c>
      <c r="O350" t="s">
        <v>59</v>
      </c>
      <c r="P350" t="s">
        <v>80</v>
      </c>
      <c r="Q350" t="s">
        <v>81</v>
      </c>
      <c r="R350" t="s">
        <v>73</v>
      </c>
      <c r="S350">
        <f t="shared" si="271"/>
        <v>0</v>
      </c>
      <c r="T350">
        <f t="shared" si="272"/>
        <v>0</v>
      </c>
      <c r="U350">
        <f t="shared" si="273"/>
        <v>5</v>
      </c>
      <c r="V350">
        <f t="shared" si="274"/>
        <v>5</v>
      </c>
      <c r="W350">
        <f t="shared" si="275"/>
        <v>5</v>
      </c>
      <c r="AC350">
        <f t="shared" si="276"/>
        <v>0</v>
      </c>
      <c r="AD350">
        <f t="shared" si="277"/>
        <v>0</v>
      </c>
      <c r="AE350">
        <f t="shared" si="278"/>
        <v>0</v>
      </c>
      <c r="AF350">
        <f t="shared" si="279"/>
        <v>0</v>
      </c>
      <c r="AG350">
        <f t="shared" si="280"/>
        <v>0</v>
      </c>
      <c r="AI350" t="s">
        <v>140</v>
      </c>
      <c r="AJ350" t="s">
        <v>93</v>
      </c>
      <c r="AK350">
        <f t="shared" si="281"/>
        <v>5</v>
      </c>
      <c r="AL350">
        <f t="shared" si="282"/>
        <v>5</v>
      </c>
      <c r="AM350">
        <f t="shared" si="283"/>
        <v>3</v>
      </c>
      <c r="AN350">
        <f t="shared" si="284"/>
        <v>2</v>
      </c>
      <c r="AO350" t="s">
        <v>477</v>
      </c>
      <c r="AP350" t="s">
        <v>55</v>
      </c>
      <c r="AQ350">
        <f t="shared" si="285"/>
        <v>4</v>
      </c>
      <c r="AR350">
        <f t="shared" si="286"/>
        <v>3</v>
      </c>
      <c r="AS350">
        <f t="shared" si="287"/>
        <v>2</v>
      </c>
      <c r="AT350">
        <f t="shared" si="288"/>
        <v>2</v>
      </c>
      <c r="AU350" t="s">
        <v>175</v>
      </c>
      <c r="AV350" t="s">
        <v>55</v>
      </c>
      <c r="AW350">
        <f t="shared" si="289"/>
        <v>4</v>
      </c>
      <c r="AX350">
        <f t="shared" si="290"/>
        <v>3</v>
      </c>
      <c r="AY350">
        <f t="shared" si="291"/>
        <v>2</v>
      </c>
      <c r="AZ350">
        <f t="shared" si="292"/>
        <v>2</v>
      </c>
      <c r="BA350" t="s">
        <v>137</v>
      </c>
      <c r="BB350" t="s">
        <v>80</v>
      </c>
      <c r="BC350" t="s">
        <v>68</v>
      </c>
      <c r="BD350" t="s">
        <v>51</v>
      </c>
      <c r="BE350" t="s">
        <v>197</v>
      </c>
      <c r="BF350">
        <f t="shared" si="293"/>
        <v>3</v>
      </c>
      <c r="BG350">
        <f t="shared" si="294"/>
        <v>2</v>
      </c>
      <c r="BH350">
        <f t="shared" si="295"/>
        <v>0</v>
      </c>
      <c r="BN350">
        <f t="shared" si="296"/>
        <v>0</v>
      </c>
      <c r="BO350">
        <f t="shared" si="297"/>
        <v>0</v>
      </c>
      <c r="BP350">
        <f t="shared" si="298"/>
        <v>0</v>
      </c>
      <c r="BV350">
        <f t="shared" si="299"/>
        <v>0</v>
      </c>
      <c r="BW350">
        <f t="shared" si="300"/>
        <v>0</v>
      </c>
      <c r="BX350">
        <f t="shared" si="301"/>
        <v>0</v>
      </c>
      <c r="BY350" t="s">
        <v>212</v>
      </c>
      <c r="BZ350" t="s">
        <v>65</v>
      </c>
      <c r="CB350">
        <f t="shared" si="302"/>
        <v>10</v>
      </c>
      <c r="CC350">
        <f t="shared" si="303"/>
        <v>5</v>
      </c>
      <c r="CD350">
        <f t="shared" si="304"/>
        <v>5</v>
      </c>
      <c r="CE350" t="s">
        <v>202</v>
      </c>
      <c r="CF350" t="s">
        <v>65</v>
      </c>
      <c r="CH350">
        <f t="shared" si="305"/>
        <v>10</v>
      </c>
      <c r="CI350">
        <f t="shared" si="306"/>
        <v>5</v>
      </c>
      <c r="CJ350">
        <f t="shared" si="307"/>
        <v>5</v>
      </c>
      <c r="CK350" t="s">
        <v>112</v>
      </c>
      <c r="CL350" t="s">
        <v>65</v>
      </c>
      <c r="CN350">
        <f t="shared" si="308"/>
        <v>10</v>
      </c>
      <c r="CO350">
        <f t="shared" si="309"/>
        <v>5</v>
      </c>
      <c r="CP350">
        <f t="shared" si="310"/>
        <v>5</v>
      </c>
      <c r="CR350">
        <v>7</v>
      </c>
      <c r="CS350" t="s">
        <v>63</v>
      </c>
      <c r="CT350">
        <f t="shared" si="311"/>
        <v>50</v>
      </c>
      <c r="CU350">
        <f t="shared" si="312"/>
        <v>16</v>
      </c>
      <c r="CV350">
        <f t="shared" si="313"/>
        <v>13</v>
      </c>
      <c r="CW350">
        <f t="shared" si="314"/>
        <v>23</v>
      </c>
      <c r="CX350">
        <f t="shared" si="315"/>
        <v>14</v>
      </c>
      <c r="CY350">
        <f t="shared" si="316"/>
        <v>23</v>
      </c>
      <c r="CZ350">
        <f t="shared" si="317"/>
        <v>13</v>
      </c>
    </row>
    <row r="351" spans="1:104" x14ac:dyDescent="0.3">
      <c r="A351">
        <f t="shared" si="265"/>
        <v>25</v>
      </c>
      <c r="B351">
        <v>3.7</v>
      </c>
      <c r="C351" t="s">
        <v>49</v>
      </c>
      <c r="D351" t="s">
        <v>50</v>
      </c>
      <c r="E351" t="s">
        <v>59</v>
      </c>
      <c r="F351" t="s">
        <v>57</v>
      </c>
      <c r="G351" t="s">
        <v>81</v>
      </c>
      <c r="H351" t="s">
        <v>73</v>
      </c>
      <c r="I351">
        <f t="shared" si="266"/>
        <v>0</v>
      </c>
      <c r="J351">
        <f t="shared" si="267"/>
        <v>0</v>
      </c>
      <c r="K351">
        <f t="shared" si="268"/>
        <v>2</v>
      </c>
      <c r="L351">
        <f t="shared" si="269"/>
        <v>5</v>
      </c>
      <c r="M351">
        <f t="shared" si="270"/>
        <v>3</v>
      </c>
      <c r="N351" t="s">
        <v>493</v>
      </c>
      <c r="O351" t="s">
        <v>51</v>
      </c>
      <c r="P351" t="s">
        <v>57</v>
      </c>
      <c r="Q351" t="s">
        <v>58</v>
      </c>
      <c r="R351" t="s">
        <v>73</v>
      </c>
      <c r="S351">
        <f t="shared" si="271"/>
        <v>1</v>
      </c>
      <c r="T351">
        <f t="shared" si="272"/>
        <v>1</v>
      </c>
      <c r="U351">
        <f t="shared" si="273"/>
        <v>1</v>
      </c>
      <c r="V351">
        <f t="shared" si="274"/>
        <v>1</v>
      </c>
      <c r="W351">
        <f t="shared" si="275"/>
        <v>1</v>
      </c>
      <c r="AC351">
        <f t="shared" si="276"/>
        <v>0</v>
      </c>
      <c r="AD351">
        <f t="shared" si="277"/>
        <v>0</v>
      </c>
      <c r="AE351">
        <f t="shared" si="278"/>
        <v>0</v>
      </c>
      <c r="AF351">
        <f t="shared" si="279"/>
        <v>0</v>
      </c>
      <c r="AG351">
        <f t="shared" si="280"/>
        <v>0</v>
      </c>
      <c r="AI351" t="s">
        <v>491</v>
      </c>
      <c r="AJ351" t="s">
        <v>54</v>
      </c>
      <c r="AK351">
        <f t="shared" si="281"/>
        <v>3</v>
      </c>
      <c r="AL351">
        <f t="shared" si="282"/>
        <v>0</v>
      </c>
      <c r="AM351">
        <f t="shared" si="283"/>
        <v>1</v>
      </c>
      <c r="AN351">
        <f t="shared" si="284"/>
        <v>1</v>
      </c>
      <c r="AO351" t="s">
        <v>477</v>
      </c>
      <c r="AP351" t="s">
        <v>54</v>
      </c>
      <c r="AQ351">
        <f t="shared" si="285"/>
        <v>3</v>
      </c>
      <c r="AR351">
        <f t="shared" si="286"/>
        <v>0</v>
      </c>
      <c r="AS351">
        <f t="shared" si="287"/>
        <v>1</v>
      </c>
      <c r="AT351">
        <f t="shared" si="288"/>
        <v>1</v>
      </c>
      <c r="AW351">
        <f t="shared" si="289"/>
        <v>0</v>
      </c>
      <c r="AX351">
        <f t="shared" si="290"/>
        <v>0</v>
      </c>
      <c r="AY351">
        <f t="shared" si="291"/>
        <v>0</v>
      </c>
      <c r="AZ351">
        <f t="shared" si="292"/>
        <v>0</v>
      </c>
      <c r="BA351" t="s">
        <v>137</v>
      </c>
      <c r="BB351" t="s">
        <v>80</v>
      </c>
      <c r="BC351" t="s">
        <v>58</v>
      </c>
      <c r="BD351" t="s">
        <v>51</v>
      </c>
      <c r="BE351" t="s">
        <v>54</v>
      </c>
      <c r="BF351">
        <f t="shared" si="293"/>
        <v>3</v>
      </c>
      <c r="BG351">
        <f t="shared" si="294"/>
        <v>0</v>
      </c>
      <c r="BH351">
        <f t="shared" si="295"/>
        <v>0</v>
      </c>
      <c r="BI351" t="s">
        <v>95</v>
      </c>
      <c r="BJ351" t="s">
        <v>52</v>
      </c>
      <c r="BK351" t="s">
        <v>51</v>
      </c>
      <c r="BL351" t="s">
        <v>68</v>
      </c>
      <c r="BM351" t="s">
        <v>54</v>
      </c>
      <c r="BN351">
        <f t="shared" si="296"/>
        <v>0</v>
      </c>
      <c r="BO351">
        <f t="shared" si="297"/>
        <v>5</v>
      </c>
      <c r="BP351">
        <f t="shared" si="298"/>
        <v>0</v>
      </c>
      <c r="BV351">
        <f t="shared" si="299"/>
        <v>0</v>
      </c>
      <c r="BW351">
        <f t="shared" si="300"/>
        <v>0</v>
      </c>
      <c r="BX351">
        <f t="shared" si="301"/>
        <v>0</v>
      </c>
      <c r="BY351" t="s">
        <v>112</v>
      </c>
      <c r="BZ351" t="s">
        <v>60</v>
      </c>
      <c r="CB351">
        <f t="shared" si="302"/>
        <v>5</v>
      </c>
      <c r="CC351">
        <f t="shared" si="303"/>
        <v>5</v>
      </c>
      <c r="CD351">
        <f t="shared" si="304"/>
        <v>5</v>
      </c>
      <c r="CE351" t="s">
        <v>212</v>
      </c>
      <c r="CF351" t="s">
        <v>65</v>
      </c>
      <c r="CH351">
        <f t="shared" si="305"/>
        <v>10</v>
      </c>
      <c r="CI351">
        <f t="shared" si="306"/>
        <v>5</v>
      </c>
      <c r="CJ351">
        <f t="shared" si="307"/>
        <v>5</v>
      </c>
      <c r="CN351">
        <f t="shared" si="308"/>
        <v>0</v>
      </c>
      <c r="CO351">
        <f t="shared" si="309"/>
        <v>0</v>
      </c>
      <c r="CP351">
        <f t="shared" si="310"/>
        <v>0</v>
      </c>
      <c r="CR351">
        <v>7</v>
      </c>
      <c r="CS351" t="s">
        <v>63</v>
      </c>
      <c r="CT351">
        <f t="shared" si="311"/>
        <v>40</v>
      </c>
      <c r="CU351">
        <f t="shared" si="312"/>
        <v>1</v>
      </c>
      <c r="CV351">
        <f t="shared" si="313"/>
        <v>6</v>
      </c>
      <c r="CW351">
        <f t="shared" si="314"/>
        <v>16</v>
      </c>
      <c r="CX351">
        <f t="shared" si="315"/>
        <v>6</v>
      </c>
      <c r="CY351">
        <f t="shared" si="316"/>
        <v>13</v>
      </c>
      <c r="CZ351">
        <f t="shared" si="317"/>
        <v>11</v>
      </c>
    </row>
    <row r="352" spans="1:104" x14ac:dyDescent="0.3">
      <c r="A352">
        <f t="shared" si="265"/>
        <v>25</v>
      </c>
      <c r="B352">
        <v>3.7</v>
      </c>
      <c r="C352" t="s">
        <v>49</v>
      </c>
      <c r="D352" t="s">
        <v>50</v>
      </c>
      <c r="E352" t="s">
        <v>59</v>
      </c>
      <c r="F352" t="s">
        <v>57</v>
      </c>
      <c r="G352" t="s">
        <v>81</v>
      </c>
      <c r="H352" t="s">
        <v>54</v>
      </c>
      <c r="I352">
        <f t="shared" si="266"/>
        <v>0</v>
      </c>
      <c r="J352">
        <f t="shared" si="267"/>
        <v>0</v>
      </c>
      <c r="K352">
        <f t="shared" si="268"/>
        <v>2</v>
      </c>
      <c r="L352">
        <f t="shared" si="269"/>
        <v>5</v>
      </c>
      <c r="M352">
        <f t="shared" si="270"/>
        <v>3</v>
      </c>
      <c r="N352" t="s">
        <v>493</v>
      </c>
      <c r="O352" t="s">
        <v>59</v>
      </c>
      <c r="P352" t="s">
        <v>57</v>
      </c>
      <c r="Q352" t="s">
        <v>53</v>
      </c>
      <c r="R352" t="s">
        <v>73</v>
      </c>
      <c r="S352">
        <f t="shared" si="271"/>
        <v>0</v>
      </c>
      <c r="T352">
        <f t="shared" si="272"/>
        <v>0</v>
      </c>
      <c r="U352">
        <f t="shared" si="273"/>
        <v>1</v>
      </c>
      <c r="V352">
        <f t="shared" si="274"/>
        <v>1</v>
      </c>
      <c r="W352">
        <f t="shared" si="275"/>
        <v>0.5</v>
      </c>
      <c r="AC352">
        <f t="shared" si="276"/>
        <v>0</v>
      </c>
      <c r="AD352">
        <f t="shared" si="277"/>
        <v>0</v>
      </c>
      <c r="AE352">
        <f t="shared" si="278"/>
        <v>0</v>
      </c>
      <c r="AF352">
        <f t="shared" si="279"/>
        <v>0</v>
      </c>
      <c r="AG352">
        <f t="shared" si="280"/>
        <v>0</v>
      </c>
      <c r="AI352" t="s">
        <v>493</v>
      </c>
      <c r="AJ352" t="s">
        <v>93</v>
      </c>
      <c r="AK352">
        <f t="shared" si="281"/>
        <v>5</v>
      </c>
      <c r="AL352">
        <f t="shared" si="282"/>
        <v>5</v>
      </c>
      <c r="AM352">
        <f t="shared" si="283"/>
        <v>3</v>
      </c>
      <c r="AN352">
        <f t="shared" si="284"/>
        <v>2</v>
      </c>
      <c r="AO352" t="s">
        <v>477</v>
      </c>
      <c r="AP352" t="s">
        <v>93</v>
      </c>
      <c r="AQ352">
        <f t="shared" si="285"/>
        <v>5</v>
      </c>
      <c r="AR352">
        <f t="shared" si="286"/>
        <v>5</v>
      </c>
      <c r="AS352">
        <f t="shared" si="287"/>
        <v>3</v>
      </c>
      <c r="AT352">
        <f t="shared" si="288"/>
        <v>3</v>
      </c>
      <c r="AW352">
        <f t="shared" si="289"/>
        <v>0</v>
      </c>
      <c r="AX352">
        <f t="shared" si="290"/>
        <v>0</v>
      </c>
      <c r="AY352">
        <f t="shared" si="291"/>
        <v>0</v>
      </c>
      <c r="AZ352">
        <f t="shared" si="292"/>
        <v>0</v>
      </c>
      <c r="BA352" t="s">
        <v>95</v>
      </c>
      <c r="BB352" t="s">
        <v>80</v>
      </c>
      <c r="BC352" t="s">
        <v>68</v>
      </c>
      <c r="BD352" t="s">
        <v>59</v>
      </c>
      <c r="BE352" t="s">
        <v>69</v>
      </c>
      <c r="BF352">
        <f t="shared" si="293"/>
        <v>0</v>
      </c>
      <c r="BG352">
        <f t="shared" si="294"/>
        <v>0</v>
      </c>
      <c r="BH352" t="b">
        <f t="shared" si="295"/>
        <v>0</v>
      </c>
      <c r="BI352" t="s">
        <v>137</v>
      </c>
      <c r="BJ352" t="s">
        <v>57</v>
      </c>
      <c r="BK352" t="s">
        <v>51</v>
      </c>
      <c r="BL352" t="s">
        <v>53</v>
      </c>
      <c r="BM352" t="s">
        <v>69</v>
      </c>
      <c r="BN352">
        <f t="shared" si="296"/>
        <v>0.5</v>
      </c>
      <c r="BO352">
        <f t="shared" si="297"/>
        <v>1</v>
      </c>
      <c r="BP352">
        <f t="shared" si="298"/>
        <v>0.5</v>
      </c>
      <c r="BV352">
        <f t="shared" si="299"/>
        <v>0</v>
      </c>
      <c r="BW352">
        <f t="shared" si="300"/>
        <v>0</v>
      </c>
      <c r="BX352">
        <f t="shared" si="301"/>
        <v>0</v>
      </c>
      <c r="BY352" t="s">
        <v>112</v>
      </c>
      <c r="BZ352" t="s">
        <v>60</v>
      </c>
      <c r="CB352">
        <f t="shared" si="302"/>
        <v>5</v>
      </c>
      <c r="CC352">
        <f t="shared" si="303"/>
        <v>5</v>
      </c>
      <c r="CD352">
        <f t="shared" si="304"/>
        <v>5</v>
      </c>
      <c r="CE352" t="s">
        <v>494</v>
      </c>
      <c r="CF352" t="s">
        <v>65</v>
      </c>
      <c r="CH352">
        <f t="shared" si="305"/>
        <v>10</v>
      </c>
      <c r="CI352">
        <f t="shared" si="306"/>
        <v>5</v>
      </c>
      <c r="CJ352">
        <f t="shared" si="307"/>
        <v>5</v>
      </c>
      <c r="CN352">
        <f t="shared" si="308"/>
        <v>0</v>
      </c>
      <c r="CO352">
        <f t="shared" si="309"/>
        <v>0</v>
      </c>
      <c r="CP352">
        <f t="shared" si="310"/>
        <v>0</v>
      </c>
      <c r="CR352">
        <v>7</v>
      </c>
      <c r="CS352" t="s">
        <v>63</v>
      </c>
      <c r="CT352">
        <f t="shared" si="311"/>
        <v>40</v>
      </c>
      <c r="CU352">
        <f t="shared" si="312"/>
        <v>10.5</v>
      </c>
      <c r="CV352">
        <f t="shared" si="313"/>
        <v>10</v>
      </c>
      <c r="CW352">
        <f t="shared" si="314"/>
        <v>16</v>
      </c>
      <c r="CX352">
        <f t="shared" si="315"/>
        <v>9.5</v>
      </c>
      <c r="CY352">
        <f t="shared" si="316"/>
        <v>12.5</v>
      </c>
      <c r="CZ352">
        <f t="shared" si="317"/>
        <v>7</v>
      </c>
    </row>
    <row r="353" spans="1:104" x14ac:dyDescent="0.3">
      <c r="A353">
        <f t="shared" si="265"/>
        <v>20</v>
      </c>
      <c r="B353">
        <v>3.5</v>
      </c>
      <c r="C353" t="s">
        <v>49</v>
      </c>
      <c r="D353" t="s">
        <v>498</v>
      </c>
      <c r="E353" t="s">
        <v>59</v>
      </c>
      <c r="F353" t="s">
        <v>80</v>
      </c>
      <c r="G353" t="s">
        <v>68</v>
      </c>
      <c r="H353" t="s">
        <v>54</v>
      </c>
      <c r="I353">
        <f t="shared" si="266"/>
        <v>0</v>
      </c>
      <c r="J353">
        <f t="shared" si="267"/>
        <v>0</v>
      </c>
      <c r="K353">
        <f t="shared" si="268"/>
        <v>5</v>
      </c>
      <c r="L353">
        <f t="shared" si="269"/>
        <v>10</v>
      </c>
      <c r="M353">
        <f t="shared" si="270"/>
        <v>5</v>
      </c>
      <c r="N353" t="s">
        <v>493</v>
      </c>
      <c r="O353" t="s">
        <v>59</v>
      </c>
      <c r="P353" t="s">
        <v>80</v>
      </c>
      <c r="Q353" t="s">
        <v>81</v>
      </c>
      <c r="R353" t="s">
        <v>73</v>
      </c>
      <c r="S353">
        <f t="shared" si="271"/>
        <v>0</v>
      </c>
      <c r="T353">
        <f t="shared" si="272"/>
        <v>0</v>
      </c>
      <c r="U353">
        <f t="shared" si="273"/>
        <v>5</v>
      </c>
      <c r="V353">
        <f t="shared" si="274"/>
        <v>5</v>
      </c>
      <c r="W353">
        <f t="shared" si="275"/>
        <v>5</v>
      </c>
      <c r="AC353">
        <f t="shared" si="276"/>
        <v>0</v>
      </c>
      <c r="AD353">
        <f t="shared" si="277"/>
        <v>0</v>
      </c>
      <c r="AE353">
        <f t="shared" si="278"/>
        <v>0</v>
      </c>
      <c r="AF353">
        <f t="shared" si="279"/>
        <v>0</v>
      </c>
      <c r="AG353">
        <f t="shared" si="280"/>
        <v>0</v>
      </c>
      <c r="AI353" t="s">
        <v>477</v>
      </c>
      <c r="AJ353" t="s">
        <v>55</v>
      </c>
      <c r="AK353">
        <f t="shared" si="281"/>
        <v>4</v>
      </c>
      <c r="AL353">
        <f t="shared" si="282"/>
        <v>3</v>
      </c>
      <c r="AM353">
        <f t="shared" si="283"/>
        <v>2</v>
      </c>
      <c r="AN353">
        <f t="shared" si="284"/>
        <v>1</v>
      </c>
      <c r="AO353" t="s">
        <v>491</v>
      </c>
      <c r="AP353" t="s">
        <v>54</v>
      </c>
      <c r="AQ353">
        <f t="shared" si="285"/>
        <v>3</v>
      </c>
      <c r="AR353">
        <f t="shared" si="286"/>
        <v>0</v>
      </c>
      <c r="AS353">
        <f t="shared" si="287"/>
        <v>1</v>
      </c>
      <c r="AT353">
        <f t="shared" si="288"/>
        <v>1</v>
      </c>
      <c r="AW353">
        <f t="shared" si="289"/>
        <v>0</v>
      </c>
      <c r="AX353">
        <f t="shared" si="290"/>
        <v>0</v>
      </c>
      <c r="AY353">
        <f t="shared" si="291"/>
        <v>0</v>
      </c>
      <c r="AZ353">
        <f t="shared" si="292"/>
        <v>0</v>
      </c>
      <c r="BA353" t="s">
        <v>137</v>
      </c>
      <c r="BB353" t="s">
        <v>52</v>
      </c>
      <c r="BC353" t="s">
        <v>53</v>
      </c>
      <c r="BD353" t="s">
        <v>59</v>
      </c>
      <c r="BE353" t="s">
        <v>197</v>
      </c>
      <c r="BF353">
        <f t="shared" si="293"/>
        <v>0</v>
      </c>
      <c r="BG353">
        <f t="shared" si="294"/>
        <v>0</v>
      </c>
      <c r="BH353" t="b">
        <f t="shared" si="295"/>
        <v>0</v>
      </c>
      <c r="BI353" t="s">
        <v>67</v>
      </c>
      <c r="BJ353" t="s">
        <v>80</v>
      </c>
      <c r="BK353" t="s">
        <v>59</v>
      </c>
      <c r="BL353" t="s">
        <v>68</v>
      </c>
      <c r="BM353" t="s">
        <v>69</v>
      </c>
      <c r="BN353">
        <f t="shared" si="296"/>
        <v>0</v>
      </c>
      <c r="BO353">
        <f t="shared" si="297"/>
        <v>0</v>
      </c>
      <c r="BP353" t="b">
        <f t="shared" si="298"/>
        <v>0</v>
      </c>
      <c r="BV353">
        <f t="shared" si="299"/>
        <v>0</v>
      </c>
      <c r="BW353">
        <f t="shared" si="300"/>
        <v>0</v>
      </c>
      <c r="BX353">
        <f t="shared" si="301"/>
        <v>0</v>
      </c>
      <c r="BY353" t="s">
        <v>112</v>
      </c>
      <c r="BZ353" t="s">
        <v>65</v>
      </c>
      <c r="CB353">
        <f t="shared" si="302"/>
        <v>10</v>
      </c>
      <c r="CC353">
        <f t="shared" si="303"/>
        <v>5</v>
      </c>
      <c r="CD353">
        <f t="shared" si="304"/>
        <v>5</v>
      </c>
      <c r="CE353" t="s">
        <v>202</v>
      </c>
      <c r="CF353" t="s">
        <v>65</v>
      </c>
      <c r="CH353">
        <f t="shared" si="305"/>
        <v>10</v>
      </c>
      <c r="CI353">
        <f t="shared" si="306"/>
        <v>5</v>
      </c>
      <c r="CJ353">
        <f t="shared" si="307"/>
        <v>5</v>
      </c>
      <c r="CN353">
        <f t="shared" si="308"/>
        <v>0</v>
      </c>
      <c r="CO353">
        <f t="shared" si="309"/>
        <v>0</v>
      </c>
      <c r="CP353">
        <f t="shared" si="310"/>
        <v>0</v>
      </c>
      <c r="CR353">
        <v>6</v>
      </c>
      <c r="CS353" t="s">
        <v>63</v>
      </c>
      <c r="CT353">
        <f t="shared" si="311"/>
        <v>40</v>
      </c>
      <c r="CU353">
        <f t="shared" si="312"/>
        <v>3</v>
      </c>
      <c r="CV353">
        <f t="shared" si="313"/>
        <v>7</v>
      </c>
      <c r="CW353">
        <f t="shared" si="314"/>
        <v>25</v>
      </c>
      <c r="CX353">
        <f t="shared" si="315"/>
        <v>12</v>
      </c>
      <c r="CY353">
        <f t="shared" si="316"/>
        <v>20</v>
      </c>
      <c r="CZ353">
        <f t="shared" si="317"/>
        <v>3</v>
      </c>
    </row>
    <row r="354" spans="1:104" x14ac:dyDescent="0.3">
      <c r="A354">
        <f t="shared" si="265"/>
        <v>20</v>
      </c>
      <c r="B354">
        <v>3.6</v>
      </c>
      <c r="C354" t="s">
        <v>49</v>
      </c>
      <c r="D354" t="s">
        <v>72</v>
      </c>
      <c r="E354" t="s">
        <v>51</v>
      </c>
      <c r="F354" t="s">
        <v>57</v>
      </c>
      <c r="G354" t="s">
        <v>81</v>
      </c>
      <c r="H354" t="s">
        <v>73</v>
      </c>
      <c r="I354">
        <f t="shared" si="266"/>
        <v>2</v>
      </c>
      <c r="J354">
        <f t="shared" si="267"/>
        <v>2</v>
      </c>
      <c r="K354">
        <f t="shared" si="268"/>
        <v>2</v>
      </c>
      <c r="L354">
        <f t="shared" si="269"/>
        <v>2</v>
      </c>
      <c r="M354">
        <f t="shared" si="270"/>
        <v>2</v>
      </c>
      <c r="N354" t="s">
        <v>160</v>
      </c>
      <c r="O354" t="s">
        <v>51</v>
      </c>
      <c r="P354" t="s">
        <v>80</v>
      </c>
      <c r="Q354" t="s">
        <v>68</v>
      </c>
      <c r="R354" t="s">
        <v>73</v>
      </c>
      <c r="S354">
        <f t="shared" si="271"/>
        <v>4</v>
      </c>
      <c r="T354">
        <f t="shared" si="272"/>
        <v>4</v>
      </c>
      <c r="U354">
        <f t="shared" si="273"/>
        <v>4</v>
      </c>
      <c r="V354">
        <f t="shared" si="274"/>
        <v>4</v>
      </c>
      <c r="W354">
        <f t="shared" si="275"/>
        <v>4</v>
      </c>
      <c r="X354" t="s">
        <v>437</v>
      </c>
      <c r="Y354" t="s">
        <v>51</v>
      </c>
      <c r="Z354" t="s">
        <v>80</v>
      </c>
      <c r="AA354" t="s">
        <v>81</v>
      </c>
      <c r="AB354" t="s">
        <v>73</v>
      </c>
      <c r="AC354">
        <f t="shared" si="276"/>
        <v>3</v>
      </c>
      <c r="AD354">
        <f t="shared" si="277"/>
        <v>3</v>
      </c>
      <c r="AE354">
        <f t="shared" si="278"/>
        <v>3</v>
      </c>
      <c r="AF354">
        <f t="shared" si="279"/>
        <v>3</v>
      </c>
      <c r="AG354">
        <f t="shared" si="280"/>
        <v>3</v>
      </c>
      <c r="AI354" t="s">
        <v>140</v>
      </c>
      <c r="AJ354" t="s">
        <v>55</v>
      </c>
      <c r="AK354">
        <f t="shared" si="281"/>
        <v>4</v>
      </c>
      <c r="AL354">
        <f t="shared" si="282"/>
        <v>3</v>
      </c>
      <c r="AM354">
        <f t="shared" si="283"/>
        <v>2</v>
      </c>
      <c r="AN354">
        <f t="shared" si="284"/>
        <v>1</v>
      </c>
      <c r="AO354" t="s">
        <v>175</v>
      </c>
      <c r="AP354" t="s">
        <v>55</v>
      </c>
      <c r="AQ354">
        <f t="shared" si="285"/>
        <v>4</v>
      </c>
      <c r="AR354">
        <f t="shared" si="286"/>
        <v>3</v>
      </c>
      <c r="AS354">
        <f t="shared" si="287"/>
        <v>2</v>
      </c>
      <c r="AT354">
        <f t="shared" si="288"/>
        <v>2</v>
      </c>
      <c r="AU354" t="s">
        <v>477</v>
      </c>
      <c r="AV354" t="s">
        <v>93</v>
      </c>
      <c r="AW354">
        <f t="shared" si="289"/>
        <v>5</v>
      </c>
      <c r="AX354">
        <f t="shared" si="290"/>
        <v>5</v>
      </c>
      <c r="AY354">
        <f t="shared" si="291"/>
        <v>3</v>
      </c>
      <c r="AZ354">
        <f t="shared" si="292"/>
        <v>3</v>
      </c>
      <c r="BA354" t="s">
        <v>137</v>
      </c>
      <c r="BB354" t="s">
        <v>80</v>
      </c>
      <c r="BC354" t="s">
        <v>81</v>
      </c>
      <c r="BD354" t="s">
        <v>51</v>
      </c>
      <c r="BE354" t="s">
        <v>69</v>
      </c>
      <c r="BF354">
        <f t="shared" si="293"/>
        <v>2</v>
      </c>
      <c r="BG354">
        <f t="shared" si="294"/>
        <v>2</v>
      </c>
      <c r="BH354">
        <f t="shared" si="295"/>
        <v>0</v>
      </c>
      <c r="BI354" t="s">
        <v>67</v>
      </c>
      <c r="BJ354" t="s">
        <v>80</v>
      </c>
      <c r="BK354" t="s">
        <v>51</v>
      </c>
      <c r="BL354" t="s">
        <v>81</v>
      </c>
      <c r="BM354" t="s">
        <v>69</v>
      </c>
      <c r="BN354">
        <f t="shared" si="296"/>
        <v>2</v>
      </c>
      <c r="BO354">
        <f t="shared" si="297"/>
        <v>2</v>
      </c>
      <c r="BP354">
        <f t="shared" si="298"/>
        <v>0</v>
      </c>
      <c r="BV354">
        <f t="shared" si="299"/>
        <v>0</v>
      </c>
      <c r="BW354">
        <f t="shared" si="300"/>
        <v>0</v>
      </c>
      <c r="BX354">
        <f t="shared" si="301"/>
        <v>0</v>
      </c>
      <c r="BY354" t="s">
        <v>188</v>
      </c>
      <c r="BZ354" t="s">
        <v>65</v>
      </c>
      <c r="CB354">
        <f t="shared" si="302"/>
        <v>10</v>
      </c>
      <c r="CC354">
        <f t="shared" si="303"/>
        <v>5</v>
      </c>
      <c r="CD354">
        <f t="shared" si="304"/>
        <v>5</v>
      </c>
      <c r="CE354" t="s">
        <v>190</v>
      </c>
      <c r="CF354" t="s">
        <v>65</v>
      </c>
      <c r="CH354">
        <f t="shared" si="305"/>
        <v>10</v>
      </c>
      <c r="CI354">
        <f t="shared" si="306"/>
        <v>5</v>
      </c>
      <c r="CJ354">
        <f t="shared" si="307"/>
        <v>5</v>
      </c>
      <c r="CK354" t="s">
        <v>216</v>
      </c>
      <c r="CL354" t="s">
        <v>65</v>
      </c>
      <c r="CN354">
        <f t="shared" si="308"/>
        <v>10</v>
      </c>
      <c r="CO354">
        <f t="shared" si="309"/>
        <v>5</v>
      </c>
      <c r="CP354">
        <f t="shared" si="310"/>
        <v>5</v>
      </c>
      <c r="CR354">
        <v>7</v>
      </c>
      <c r="CS354" t="s">
        <v>61</v>
      </c>
      <c r="CT354">
        <f t="shared" si="311"/>
        <v>50</v>
      </c>
      <c r="CU354">
        <f t="shared" si="312"/>
        <v>24</v>
      </c>
      <c r="CV354">
        <f t="shared" si="313"/>
        <v>13</v>
      </c>
      <c r="CW354">
        <f t="shared" si="314"/>
        <v>24</v>
      </c>
      <c r="CX354">
        <f t="shared" si="315"/>
        <v>15</v>
      </c>
      <c r="CY354">
        <f t="shared" si="316"/>
        <v>24</v>
      </c>
      <c r="CZ354">
        <f t="shared" si="317"/>
        <v>20</v>
      </c>
    </row>
    <row r="355" spans="1:104" x14ac:dyDescent="0.3">
      <c r="A355">
        <f t="shared" si="265"/>
        <v>25</v>
      </c>
      <c r="B355">
        <v>3.7</v>
      </c>
      <c r="C355" t="s">
        <v>49</v>
      </c>
      <c r="D355" t="s">
        <v>72</v>
      </c>
      <c r="E355" t="s">
        <v>51</v>
      </c>
      <c r="F355" t="s">
        <v>80</v>
      </c>
      <c r="G355" t="s">
        <v>81</v>
      </c>
      <c r="H355" t="s">
        <v>73</v>
      </c>
      <c r="I355">
        <f t="shared" si="266"/>
        <v>3</v>
      </c>
      <c r="J355">
        <f t="shared" si="267"/>
        <v>3</v>
      </c>
      <c r="K355">
        <f t="shared" si="268"/>
        <v>3</v>
      </c>
      <c r="L355">
        <f t="shared" si="269"/>
        <v>3</v>
      </c>
      <c r="M355">
        <f t="shared" si="270"/>
        <v>3</v>
      </c>
      <c r="N355" t="s">
        <v>160</v>
      </c>
      <c r="O355" t="s">
        <v>59</v>
      </c>
      <c r="P355" t="s">
        <v>57</v>
      </c>
      <c r="Q355" t="s">
        <v>81</v>
      </c>
      <c r="R355" t="s">
        <v>73</v>
      </c>
      <c r="S355">
        <f t="shared" si="271"/>
        <v>0</v>
      </c>
      <c r="T355">
        <f t="shared" si="272"/>
        <v>0</v>
      </c>
      <c r="U355">
        <f t="shared" si="273"/>
        <v>5</v>
      </c>
      <c r="V355">
        <f t="shared" si="274"/>
        <v>3</v>
      </c>
      <c r="W355">
        <f t="shared" si="275"/>
        <v>2</v>
      </c>
      <c r="AC355">
        <f t="shared" si="276"/>
        <v>0</v>
      </c>
      <c r="AD355">
        <f t="shared" si="277"/>
        <v>0</v>
      </c>
      <c r="AE355">
        <f t="shared" si="278"/>
        <v>0</v>
      </c>
      <c r="AF355">
        <f t="shared" si="279"/>
        <v>0</v>
      </c>
      <c r="AG355">
        <f t="shared" si="280"/>
        <v>0</v>
      </c>
      <c r="AI355" t="s">
        <v>477</v>
      </c>
      <c r="AJ355" t="s">
        <v>93</v>
      </c>
      <c r="AK355">
        <f t="shared" si="281"/>
        <v>5</v>
      </c>
      <c r="AL355">
        <f t="shared" si="282"/>
        <v>5</v>
      </c>
      <c r="AM355">
        <f t="shared" si="283"/>
        <v>3</v>
      </c>
      <c r="AN355">
        <f t="shared" si="284"/>
        <v>2</v>
      </c>
      <c r="AO355" t="s">
        <v>50</v>
      </c>
      <c r="AP355" t="s">
        <v>55</v>
      </c>
      <c r="AQ355">
        <f t="shared" si="285"/>
        <v>4</v>
      </c>
      <c r="AR355">
        <f t="shared" si="286"/>
        <v>3</v>
      </c>
      <c r="AS355">
        <f t="shared" si="287"/>
        <v>2</v>
      </c>
      <c r="AT355">
        <f t="shared" si="288"/>
        <v>2</v>
      </c>
      <c r="AU355" t="s">
        <v>99</v>
      </c>
      <c r="AV355" t="s">
        <v>55</v>
      </c>
      <c r="AW355">
        <f t="shared" si="289"/>
        <v>4</v>
      </c>
      <c r="AX355">
        <f t="shared" si="290"/>
        <v>3</v>
      </c>
      <c r="AY355">
        <f t="shared" si="291"/>
        <v>2</v>
      </c>
      <c r="AZ355">
        <f t="shared" si="292"/>
        <v>2</v>
      </c>
      <c r="BA355" t="s">
        <v>67</v>
      </c>
      <c r="BB355" t="s">
        <v>80</v>
      </c>
      <c r="BC355" t="s">
        <v>68</v>
      </c>
      <c r="BD355" t="s">
        <v>51</v>
      </c>
      <c r="BE355" t="s">
        <v>197</v>
      </c>
      <c r="BF355">
        <f t="shared" si="293"/>
        <v>3</v>
      </c>
      <c r="BG355">
        <f t="shared" si="294"/>
        <v>2</v>
      </c>
      <c r="BH355">
        <f t="shared" si="295"/>
        <v>0</v>
      </c>
      <c r="BI355" t="s">
        <v>166</v>
      </c>
      <c r="BJ355" t="s">
        <v>80</v>
      </c>
      <c r="BK355" t="s">
        <v>51</v>
      </c>
      <c r="BL355" t="s">
        <v>81</v>
      </c>
      <c r="BM355" t="s">
        <v>197</v>
      </c>
      <c r="BN355">
        <f t="shared" si="296"/>
        <v>1</v>
      </c>
      <c r="BO355">
        <f t="shared" si="297"/>
        <v>3</v>
      </c>
      <c r="BP355">
        <f t="shared" si="298"/>
        <v>0</v>
      </c>
      <c r="BV355">
        <f t="shared" si="299"/>
        <v>0</v>
      </c>
      <c r="BW355">
        <f t="shared" si="300"/>
        <v>0</v>
      </c>
      <c r="BX355">
        <f t="shared" si="301"/>
        <v>0</v>
      </c>
      <c r="BY355" t="s">
        <v>460</v>
      </c>
      <c r="BZ355" t="s">
        <v>129</v>
      </c>
      <c r="CB355">
        <f t="shared" si="302"/>
        <v>10</v>
      </c>
      <c r="CC355">
        <f t="shared" si="303"/>
        <v>10</v>
      </c>
      <c r="CD355">
        <f t="shared" si="304"/>
        <v>5</v>
      </c>
      <c r="CE355" t="s">
        <v>212</v>
      </c>
      <c r="CF355" t="s">
        <v>65</v>
      </c>
      <c r="CH355">
        <f t="shared" si="305"/>
        <v>10</v>
      </c>
      <c r="CI355">
        <f t="shared" si="306"/>
        <v>5</v>
      </c>
      <c r="CJ355">
        <f t="shared" si="307"/>
        <v>5</v>
      </c>
      <c r="CK355" t="s">
        <v>190</v>
      </c>
      <c r="CL355" t="s">
        <v>65</v>
      </c>
      <c r="CN355">
        <f t="shared" si="308"/>
        <v>10</v>
      </c>
      <c r="CO355">
        <f t="shared" si="309"/>
        <v>5</v>
      </c>
      <c r="CP355">
        <f t="shared" si="310"/>
        <v>5</v>
      </c>
      <c r="CR355">
        <v>7</v>
      </c>
      <c r="CS355" t="s">
        <v>61</v>
      </c>
      <c r="CT355">
        <f t="shared" si="311"/>
        <v>55</v>
      </c>
      <c r="CU355">
        <f t="shared" si="312"/>
        <v>17</v>
      </c>
      <c r="CV355">
        <f t="shared" si="313"/>
        <v>13</v>
      </c>
      <c r="CW355">
        <f t="shared" si="314"/>
        <v>28</v>
      </c>
      <c r="CX355">
        <f t="shared" si="315"/>
        <v>12</v>
      </c>
      <c r="CY355">
        <f t="shared" si="316"/>
        <v>20</v>
      </c>
      <c r="CZ355">
        <f t="shared" si="317"/>
        <v>16</v>
      </c>
    </row>
    <row r="356" spans="1:104" x14ac:dyDescent="0.3">
      <c r="A356">
        <f t="shared" si="265"/>
        <v>25</v>
      </c>
      <c r="B356">
        <v>3.7</v>
      </c>
      <c r="C356" t="s">
        <v>49</v>
      </c>
      <c r="D356" t="s">
        <v>160</v>
      </c>
      <c r="E356" t="s">
        <v>51</v>
      </c>
      <c r="F356" t="s">
        <v>80</v>
      </c>
      <c r="G356" t="s">
        <v>81</v>
      </c>
      <c r="H356" t="s">
        <v>73</v>
      </c>
      <c r="I356">
        <f t="shared" si="266"/>
        <v>3</v>
      </c>
      <c r="J356">
        <f t="shared" si="267"/>
        <v>3</v>
      </c>
      <c r="K356">
        <f t="shared" si="268"/>
        <v>3</v>
      </c>
      <c r="L356">
        <f t="shared" si="269"/>
        <v>3</v>
      </c>
      <c r="M356">
        <f t="shared" si="270"/>
        <v>3</v>
      </c>
      <c r="N356" t="s">
        <v>173</v>
      </c>
      <c r="O356" t="s">
        <v>51</v>
      </c>
      <c r="P356" t="s">
        <v>80</v>
      </c>
      <c r="Q356" t="s">
        <v>81</v>
      </c>
      <c r="R356" t="s">
        <v>73</v>
      </c>
      <c r="S356">
        <f t="shared" si="271"/>
        <v>3</v>
      </c>
      <c r="T356">
        <f t="shared" si="272"/>
        <v>3</v>
      </c>
      <c r="U356">
        <f t="shared" si="273"/>
        <v>3</v>
      </c>
      <c r="V356">
        <f t="shared" si="274"/>
        <v>3</v>
      </c>
      <c r="W356">
        <f t="shared" si="275"/>
        <v>3</v>
      </c>
      <c r="X356" t="s">
        <v>437</v>
      </c>
      <c r="Y356" t="s">
        <v>51</v>
      </c>
      <c r="Z356" t="s">
        <v>57</v>
      </c>
      <c r="AA356" t="s">
        <v>68</v>
      </c>
      <c r="AB356" t="s">
        <v>73</v>
      </c>
      <c r="AC356">
        <f t="shared" si="276"/>
        <v>3</v>
      </c>
      <c r="AD356">
        <f t="shared" si="277"/>
        <v>3</v>
      </c>
      <c r="AE356">
        <f t="shared" si="278"/>
        <v>3</v>
      </c>
      <c r="AF356">
        <f t="shared" si="279"/>
        <v>3</v>
      </c>
      <c r="AG356">
        <f t="shared" si="280"/>
        <v>3</v>
      </c>
      <c r="AI356" t="s">
        <v>140</v>
      </c>
      <c r="AJ356" t="s">
        <v>93</v>
      </c>
      <c r="AK356">
        <f t="shared" si="281"/>
        <v>5</v>
      </c>
      <c r="AL356">
        <f t="shared" si="282"/>
        <v>5</v>
      </c>
      <c r="AM356">
        <f t="shared" si="283"/>
        <v>3</v>
      </c>
      <c r="AN356">
        <f t="shared" si="284"/>
        <v>2</v>
      </c>
      <c r="AO356" t="s">
        <v>175</v>
      </c>
      <c r="AP356" t="s">
        <v>55</v>
      </c>
      <c r="AQ356">
        <f t="shared" si="285"/>
        <v>4</v>
      </c>
      <c r="AR356">
        <f t="shared" si="286"/>
        <v>3</v>
      </c>
      <c r="AS356">
        <f t="shared" si="287"/>
        <v>2</v>
      </c>
      <c r="AT356">
        <f t="shared" si="288"/>
        <v>2</v>
      </c>
      <c r="AU356" t="s">
        <v>477</v>
      </c>
      <c r="AV356" t="s">
        <v>55</v>
      </c>
      <c r="AW356">
        <f t="shared" si="289"/>
        <v>4</v>
      </c>
      <c r="AX356">
        <f t="shared" si="290"/>
        <v>3</v>
      </c>
      <c r="AY356">
        <f t="shared" si="291"/>
        <v>2</v>
      </c>
      <c r="AZ356">
        <f t="shared" si="292"/>
        <v>2</v>
      </c>
      <c r="BA356" t="s">
        <v>183</v>
      </c>
      <c r="BB356" t="s">
        <v>80</v>
      </c>
      <c r="BC356" t="s">
        <v>81</v>
      </c>
      <c r="BD356" t="s">
        <v>51</v>
      </c>
      <c r="BE356" t="s">
        <v>69</v>
      </c>
      <c r="BF356">
        <f t="shared" si="293"/>
        <v>2</v>
      </c>
      <c r="BG356">
        <f t="shared" si="294"/>
        <v>2</v>
      </c>
      <c r="BH356">
        <f t="shared" si="295"/>
        <v>0</v>
      </c>
      <c r="BI356" t="s">
        <v>201</v>
      </c>
      <c r="BJ356" t="s">
        <v>80</v>
      </c>
      <c r="BK356" t="s">
        <v>51</v>
      </c>
      <c r="BL356" t="s">
        <v>68</v>
      </c>
      <c r="BM356" t="s">
        <v>197</v>
      </c>
      <c r="BN356">
        <f t="shared" si="296"/>
        <v>2</v>
      </c>
      <c r="BO356">
        <f t="shared" si="297"/>
        <v>3</v>
      </c>
      <c r="BP356">
        <f t="shared" si="298"/>
        <v>0</v>
      </c>
      <c r="BQ356" t="s">
        <v>166</v>
      </c>
      <c r="BR356" t="s">
        <v>57</v>
      </c>
      <c r="BT356" t="s">
        <v>68</v>
      </c>
      <c r="BU356" t="s">
        <v>69</v>
      </c>
      <c r="BV356">
        <f t="shared" si="299"/>
        <v>0</v>
      </c>
      <c r="BW356">
        <f t="shared" si="300"/>
        <v>0</v>
      </c>
      <c r="BX356">
        <f t="shared" si="301"/>
        <v>7</v>
      </c>
      <c r="BY356" t="s">
        <v>112</v>
      </c>
      <c r="BZ356" t="s">
        <v>129</v>
      </c>
      <c r="CB356">
        <f t="shared" si="302"/>
        <v>10</v>
      </c>
      <c r="CC356">
        <f t="shared" si="303"/>
        <v>10</v>
      </c>
      <c r="CD356">
        <f t="shared" si="304"/>
        <v>5</v>
      </c>
      <c r="CE356" t="s">
        <v>390</v>
      </c>
      <c r="CF356" t="s">
        <v>65</v>
      </c>
      <c r="CH356">
        <f t="shared" si="305"/>
        <v>10</v>
      </c>
      <c r="CI356">
        <f t="shared" si="306"/>
        <v>5</v>
      </c>
      <c r="CJ356">
        <f t="shared" si="307"/>
        <v>5</v>
      </c>
      <c r="CK356" t="s">
        <v>190</v>
      </c>
      <c r="CL356" t="s">
        <v>129</v>
      </c>
      <c r="CN356">
        <f t="shared" si="308"/>
        <v>10</v>
      </c>
      <c r="CO356">
        <f t="shared" si="309"/>
        <v>10</v>
      </c>
      <c r="CP356">
        <f t="shared" si="310"/>
        <v>5</v>
      </c>
      <c r="CR356">
        <v>8</v>
      </c>
      <c r="CS356" t="s">
        <v>61</v>
      </c>
      <c r="CT356">
        <f t="shared" si="311"/>
        <v>55</v>
      </c>
      <c r="CU356">
        <f t="shared" si="312"/>
        <v>24</v>
      </c>
      <c r="CV356">
        <f t="shared" si="313"/>
        <v>13</v>
      </c>
      <c r="CW356">
        <f t="shared" si="314"/>
        <v>34</v>
      </c>
      <c r="CX356">
        <f t="shared" si="315"/>
        <v>22</v>
      </c>
      <c r="CY356">
        <f t="shared" si="316"/>
        <v>24</v>
      </c>
      <c r="CZ356">
        <f t="shared" si="317"/>
        <v>21</v>
      </c>
    </row>
    <row r="357" spans="1:104" x14ac:dyDescent="0.3">
      <c r="A357">
        <f t="shared" si="265"/>
        <v>25</v>
      </c>
      <c r="B357">
        <v>3.8</v>
      </c>
      <c r="C357" t="s">
        <v>49</v>
      </c>
      <c r="D357" t="s">
        <v>72</v>
      </c>
      <c r="E357" t="s">
        <v>51</v>
      </c>
      <c r="F357" t="s">
        <v>80</v>
      </c>
      <c r="G357" t="s">
        <v>81</v>
      </c>
      <c r="H357" t="s">
        <v>73</v>
      </c>
      <c r="I357">
        <f t="shared" si="266"/>
        <v>3</v>
      </c>
      <c r="J357">
        <f t="shared" si="267"/>
        <v>3</v>
      </c>
      <c r="K357">
        <f t="shared" si="268"/>
        <v>3</v>
      </c>
      <c r="L357">
        <f t="shared" si="269"/>
        <v>3</v>
      </c>
      <c r="M357">
        <f t="shared" si="270"/>
        <v>3</v>
      </c>
      <c r="N357" t="s">
        <v>160</v>
      </c>
      <c r="O357" t="s">
        <v>51</v>
      </c>
      <c r="P357" t="s">
        <v>80</v>
      </c>
      <c r="Q357" t="s">
        <v>68</v>
      </c>
      <c r="R357" t="s">
        <v>73</v>
      </c>
      <c r="S357">
        <f t="shared" si="271"/>
        <v>4</v>
      </c>
      <c r="T357">
        <f t="shared" si="272"/>
        <v>4</v>
      </c>
      <c r="U357">
        <f t="shared" si="273"/>
        <v>4</v>
      </c>
      <c r="V357">
        <f t="shared" si="274"/>
        <v>4</v>
      </c>
      <c r="W357">
        <f t="shared" si="275"/>
        <v>4</v>
      </c>
      <c r="X357" t="s">
        <v>173</v>
      </c>
      <c r="Y357" t="s">
        <v>59</v>
      </c>
      <c r="Z357" t="s">
        <v>57</v>
      </c>
      <c r="AA357" t="s">
        <v>68</v>
      </c>
      <c r="AC357">
        <f t="shared" si="276"/>
        <v>0</v>
      </c>
      <c r="AD357">
        <f t="shared" si="277"/>
        <v>0</v>
      </c>
      <c r="AE357">
        <f t="shared" si="278"/>
        <v>5</v>
      </c>
      <c r="AF357">
        <f t="shared" si="279"/>
        <v>5</v>
      </c>
      <c r="AG357">
        <f t="shared" si="280"/>
        <v>5</v>
      </c>
      <c r="AI357" t="s">
        <v>50</v>
      </c>
      <c r="AJ357" t="s">
        <v>93</v>
      </c>
      <c r="AK357">
        <f t="shared" si="281"/>
        <v>5</v>
      </c>
      <c r="AL357">
        <f t="shared" si="282"/>
        <v>5</v>
      </c>
      <c r="AM357">
        <f t="shared" si="283"/>
        <v>3</v>
      </c>
      <c r="AN357">
        <f t="shared" si="284"/>
        <v>2</v>
      </c>
      <c r="AO357" t="s">
        <v>99</v>
      </c>
      <c r="AP357" t="s">
        <v>55</v>
      </c>
      <c r="AQ357">
        <f t="shared" si="285"/>
        <v>4</v>
      </c>
      <c r="AR357">
        <f t="shared" si="286"/>
        <v>3</v>
      </c>
      <c r="AS357">
        <f t="shared" si="287"/>
        <v>2</v>
      </c>
      <c r="AT357">
        <f t="shared" si="288"/>
        <v>2</v>
      </c>
      <c r="AU357" t="s">
        <v>477</v>
      </c>
      <c r="AV357" t="s">
        <v>55</v>
      </c>
      <c r="AW357">
        <f t="shared" si="289"/>
        <v>4</v>
      </c>
      <c r="AX357">
        <f t="shared" si="290"/>
        <v>3</v>
      </c>
      <c r="AY357">
        <f t="shared" si="291"/>
        <v>2</v>
      </c>
      <c r="AZ357">
        <f t="shared" si="292"/>
        <v>2</v>
      </c>
      <c r="BA357" t="s">
        <v>137</v>
      </c>
      <c r="BB357" t="s">
        <v>80</v>
      </c>
      <c r="BC357" t="s">
        <v>81</v>
      </c>
      <c r="BD357" t="s">
        <v>51</v>
      </c>
      <c r="BE357" t="s">
        <v>69</v>
      </c>
      <c r="BF357">
        <f t="shared" si="293"/>
        <v>2</v>
      </c>
      <c r="BG357">
        <f t="shared" si="294"/>
        <v>2</v>
      </c>
      <c r="BH357">
        <f t="shared" si="295"/>
        <v>0</v>
      </c>
      <c r="BI357" t="s">
        <v>183</v>
      </c>
      <c r="BJ357" t="s">
        <v>80</v>
      </c>
      <c r="BK357" t="s">
        <v>51</v>
      </c>
      <c r="BL357" t="s">
        <v>68</v>
      </c>
      <c r="BM357" t="s">
        <v>197</v>
      </c>
      <c r="BN357">
        <f t="shared" si="296"/>
        <v>2</v>
      </c>
      <c r="BO357">
        <f t="shared" si="297"/>
        <v>3</v>
      </c>
      <c r="BP357">
        <f t="shared" si="298"/>
        <v>0</v>
      </c>
      <c r="BQ357" t="s">
        <v>201</v>
      </c>
      <c r="BR357" t="s">
        <v>80</v>
      </c>
      <c r="BT357" t="s">
        <v>81</v>
      </c>
      <c r="BU357" t="s">
        <v>197</v>
      </c>
      <c r="BV357">
        <f t="shared" si="299"/>
        <v>0</v>
      </c>
      <c r="BW357">
        <f t="shared" si="300"/>
        <v>0</v>
      </c>
      <c r="BX357" t="b">
        <f t="shared" si="301"/>
        <v>0</v>
      </c>
      <c r="BY357" t="s">
        <v>188</v>
      </c>
      <c r="BZ357" t="s">
        <v>129</v>
      </c>
      <c r="CB357">
        <f t="shared" si="302"/>
        <v>10</v>
      </c>
      <c r="CC357">
        <f t="shared" si="303"/>
        <v>10</v>
      </c>
      <c r="CD357">
        <f t="shared" si="304"/>
        <v>5</v>
      </c>
      <c r="CE357" t="s">
        <v>158</v>
      </c>
      <c r="CF357" t="s">
        <v>65</v>
      </c>
      <c r="CH357">
        <f t="shared" si="305"/>
        <v>10</v>
      </c>
      <c r="CI357">
        <f t="shared" si="306"/>
        <v>5</v>
      </c>
      <c r="CJ357">
        <f t="shared" si="307"/>
        <v>5</v>
      </c>
      <c r="CK357" t="s">
        <v>212</v>
      </c>
      <c r="CL357" t="s">
        <v>65</v>
      </c>
      <c r="CN357">
        <f t="shared" si="308"/>
        <v>10</v>
      </c>
      <c r="CO357">
        <f t="shared" si="309"/>
        <v>5</v>
      </c>
      <c r="CP357">
        <f t="shared" si="310"/>
        <v>5</v>
      </c>
      <c r="CR357">
        <v>8</v>
      </c>
      <c r="CS357" t="s">
        <v>61</v>
      </c>
      <c r="CT357">
        <f t="shared" si="311"/>
        <v>55</v>
      </c>
      <c r="CU357">
        <f t="shared" si="312"/>
        <v>22</v>
      </c>
      <c r="CV357">
        <f t="shared" si="313"/>
        <v>13</v>
      </c>
      <c r="CW357">
        <f t="shared" si="314"/>
        <v>32</v>
      </c>
      <c r="CX357">
        <f t="shared" si="315"/>
        <v>18</v>
      </c>
      <c r="CY357">
        <f t="shared" si="316"/>
        <v>27</v>
      </c>
      <c r="CZ357">
        <f t="shared" si="317"/>
        <v>19</v>
      </c>
    </row>
    <row r="358" spans="1:104" x14ac:dyDescent="0.3">
      <c r="A358">
        <f t="shared" si="265"/>
        <v>25</v>
      </c>
      <c r="B358">
        <v>3.7</v>
      </c>
      <c r="C358" t="s">
        <v>49</v>
      </c>
      <c r="D358" t="s">
        <v>72</v>
      </c>
      <c r="E358" t="s">
        <v>51</v>
      </c>
      <c r="F358" t="s">
        <v>80</v>
      </c>
      <c r="G358" t="s">
        <v>68</v>
      </c>
      <c r="H358" t="s">
        <v>73</v>
      </c>
      <c r="I358">
        <f t="shared" si="266"/>
        <v>4</v>
      </c>
      <c r="J358">
        <f t="shared" si="267"/>
        <v>4</v>
      </c>
      <c r="K358">
        <f t="shared" si="268"/>
        <v>4</v>
      </c>
      <c r="L358">
        <f t="shared" si="269"/>
        <v>4</v>
      </c>
      <c r="M358">
        <f t="shared" si="270"/>
        <v>4</v>
      </c>
      <c r="N358" t="s">
        <v>437</v>
      </c>
      <c r="O358" t="s">
        <v>51</v>
      </c>
      <c r="P358" t="s">
        <v>80</v>
      </c>
      <c r="Q358" t="s">
        <v>81</v>
      </c>
      <c r="R358" t="s">
        <v>54</v>
      </c>
      <c r="S358">
        <f t="shared" si="271"/>
        <v>4</v>
      </c>
      <c r="T358">
        <f t="shared" si="272"/>
        <v>0</v>
      </c>
      <c r="U358">
        <f t="shared" si="273"/>
        <v>4</v>
      </c>
      <c r="V358">
        <f t="shared" si="274"/>
        <v>4</v>
      </c>
      <c r="W358">
        <f t="shared" si="275"/>
        <v>3</v>
      </c>
      <c r="AC358">
        <f t="shared" si="276"/>
        <v>0</v>
      </c>
      <c r="AD358">
        <f t="shared" si="277"/>
        <v>0</v>
      </c>
      <c r="AE358">
        <f t="shared" si="278"/>
        <v>0</v>
      </c>
      <c r="AF358">
        <f t="shared" si="279"/>
        <v>0</v>
      </c>
      <c r="AG358">
        <f t="shared" si="280"/>
        <v>0</v>
      </c>
      <c r="AI358" t="s">
        <v>477</v>
      </c>
      <c r="AJ358" t="s">
        <v>55</v>
      </c>
      <c r="AK358">
        <f t="shared" si="281"/>
        <v>4</v>
      </c>
      <c r="AL358">
        <f t="shared" si="282"/>
        <v>3</v>
      </c>
      <c r="AM358">
        <f t="shared" si="283"/>
        <v>2</v>
      </c>
      <c r="AN358">
        <f t="shared" si="284"/>
        <v>1</v>
      </c>
      <c r="AO358" t="s">
        <v>50</v>
      </c>
      <c r="AP358" t="s">
        <v>93</v>
      </c>
      <c r="AQ358">
        <f t="shared" si="285"/>
        <v>5</v>
      </c>
      <c r="AR358">
        <f t="shared" si="286"/>
        <v>5</v>
      </c>
      <c r="AS358">
        <f t="shared" si="287"/>
        <v>3</v>
      </c>
      <c r="AT358">
        <f t="shared" si="288"/>
        <v>3</v>
      </c>
      <c r="AU358" t="s">
        <v>140</v>
      </c>
      <c r="AV358" t="s">
        <v>55</v>
      </c>
      <c r="AW358">
        <f t="shared" si="289"/>
        <v>4</v>
      </c>
      <c r="AX358">
        <f t="shared" si="290"/>
        <v>3</v>
      </c>
      <c r="AY358">
        <f t="shared" si="291"/>
        <v>2</v>
      </c>
      <c r="AZ358">
        <f t="shared" si="292"/>
        <v>2</v>
      </c>
      <c r="BA358" t="s">
        <v>200</v>
      </c>
      <c r="BB358" t="s">
        <v>57</v>
      </c>
      <c r="BC358" t="s">
        <v>68</v>
      </c>
      <c r="BD358" t="s">
        <v>59</v>
      </c>
      <c r="BF358">
        <f t="shared" si="293"/>
        <v>0</v>
      </c>
      <c r="BG358">
        <f t="shared" si="294"/>
        <v>0</v>
      </c>
      <c r="BH358">
        <f t="shared" si="295"/>
        <v>7</v>
      </c>
      <c r="BI358" t="s">
        <v>137</v>
      </c>
      <c r="BJ358" t="s">
        <v>80</v>
      </c>
      <c r="BK358" t="s">
        <v>51</v>
      </c>
      <c r="BL358" t="s">
        <v>81</v>
      </c>
      <c r="BM358" t="s">
        <v>69</v>
      </c>
      <c r="BN358">
        <f t="shared" si="296"/>
        <v>2</v>
      </c>
      <c r="BO358">
        <f t="shared" si="297"/>
        <v>2</v>
      </c>
      <c r="BP358">
        <f t="shared" si="298"/>
        <v>0</v>
      </c>
      <c r="BV358">
        <f t="shared" si="299"/>
        <v>0</v>
      </c>
      <c r="BW358">
        <f t="shared" si="300"/>
        <v>0</v>
      </c>
      <c r="BX358">
        <f t="shared" si="301"/>
        <v>0</v>
      </c>
      <c r="BY358" t="s">
        <v>202</v>
      </c>
      <c r="BZ358" t="s">
        <v>129</v>
      </c>
      <c r="CB358">
        <f t="shared" si="302"/>
        <v>10</v>
      </c>
      <c r="CC358">
        <f t="shared" si="303"/>
        <v>10</v>
      </c>
      <c r="CD358">
        <f t="shared" si="304"/>
        <v>5</v>
      </c>
      <c r="CE358" t="s">
        <v>120</v>
      </c>
      <c r="CF358" t="s">
        <v>65</v>
      </c>
      <c r="CH358">
        <f t="shared" si="305"/>
        <v>10</v>
      </c>
      <c r="CI358">
        <f t="shared" si="306"/>
        <v>5</v>
      </c>
      <c r="CJ358">
        <f t="shared" si="307"/>
        <v>5</v>
      </c>
      <c r="CK358" t="s">
        <v>212</v>
      </c>
      <c r="CL358" t="s">
        <v>129</v>
      </c>
      <c r="CN358">
        <f t="shared" si="308"/>
        <v>10</v>
      </c>
      <c r="CO358">
        <f t="shared" si="309"/>
        <v>10</v>
      </c>
      <c r="CP358">
        <f t="shared" si="310"/>
        <v>5</v>
      </c>
      <c r="CR358">
        <v>9</v>
      </c>
      <c r="CS358" t="s">
        <v>61</v>
      </c>
      <c r="CT358">
        <f t="shared" si="311"/>
        <v>55</v>
      </c>
      <c r="CU358">
        <f t="shared" si="312"/>
        <v>17</v>
      </c>
      <c r="CV358">
        <f t="shared" si="313"/>
        <v>13</v>
      </c>
      <c r="CW358">
        <f t="shared" si="314"/>
        <v>33</v>
      </c>
      <c r="CX358">
        <f t="shared" si="315"/>
        <v>21</v>
      </c>
      <c r="CY358">
        <f t="shared" si="316"/>
        <v>22</v>
      </c>
      <c r="CZ358">
        <f t="shared" si="317"/>
        <v>17</v>
      </c>
    </row>
    <row r="359" spans="1:104" x14ac:dyDescent="0.3">
      <c r="A359">
        <f t="shared" si="265"/>
        <v>20</v>
      </c>
      <c r="B359">
        <v>3.5</v>
      </c>
      <c r="C359" t="s">
        <v>49</v>
      </c>
      <c r="D359" t="s">
        <v>50</v>
      </c>
      <c r="E359" t="s">
        <v>51</v>
      </c>
      <c r="F359" t="s">
        <v>80</v>
      </c>
      <c r="G359" t="s">
        <v>58</v>
      </c>
      <c r="H359" t="s">
        <v>73</v>
      </c>
      <c r="I359">
        <f t="shared" si="266"/>
        <v>2</v>
      </c>
      <c r="J359">
        <f t="shared" si="267"/>
        <v>2</v>
      </c>
      <c r="K359">
        <f t="shared" si="268"/>
        <v>2</v>
      </c>
      <c r="L359">
        <f t="shared" si="269"/>
        <v>2</v>
      </c>
      <c r="M359">
        <f t="shared" si="270"/>
        <v>2</v>
      </c>
      <c r="N359" t="s">
        <v>493</v>
      </c>
      <c r="O359" t="s">
        <v>51</v>
      </c>
      <c r="P359" t="s">
        <v>80</v>
      </c>
      <c r="Q359" t="s">
        <v>81</v>
      </c>
      <c r="R359" t="s">
        <v>54</v>
      </c>
      <c r="S359">
        <f t="shared" si="271"/>
        <v>4</v>
      </c>
      <c r="T359">
        <f t="shared" si="272"/>
        <v>0</v>
      </c>
      <c r="U359">
        <f t="shared" si="273"/>
        <v>4</v>
      </c>
      <c r="V359">
        <f t="shared" si="274"/>
        <v>4</v>
      </c>
      <c r="W359">
        <f t="shared" si="275"/>
        <v>3</v>
      </c>
      <c r="AC359">
        <f t="shared" si="276"/>
        <v>0</v>
      </c>
      <c r="AD359">
        <f t="shared" si="277"/>
        <v>0</v>
      </c>
      <c r="AE359">
        <f t="shared" si="278"/>
        <v>0</v>
      </c>
      <c r="AF359">
        <f t="shared" si="279"/>
        <v>0</v>
      </c>
      <c r="AG359">
        <f t="shared" si="280"/>
        <v>0</v>
      </c>
      <c r="AI359" t="s">
        <v>491</v>
      </c>
      <c r="AJ359" t="s">
        <v>55</v>
      </c>
      <c r="AK359">
        <f t="shared" si="281"/>
        <v>4</v>
      </c>
      <c r="AL359">
        <f t="shared" si="282"/>
        <v>3</v>
      </c>
      <c r="AM359">
        <f t="shared" si="283"/>
        <v>2</v>
      </c>
      <c r="AN359">
        <f t="shared" si="284"/>
        <v>1</v>
      </c>
      <c r="AO359" t="s">
        <v>477</v>
      </c>
      <c r="AP359" t="s">
        <v>55</v>
      </c>
      <c r="AQ359">
        <f t="shared" si="285"/>
        <v>4</v>
      </c>
      <c r="AR359">
        <f t="shared" si="286"/>
        <v>3</v>
      </c>
      <c r="AS359">
        <f t="shared" si="287"/>
        <v>2</v>
      </c>
      <c r="AT359">
        <f t="shared" si="288"/>
        <v>2</v>
      </c>
      <c r="AW359">
        <f t="shared" si="289"/>
        <v>0</v>
      </c>
      <c r="AX359">
        <f t="shared" si="290"/>
        <v>0</v>
      </c>
      <c r="AY359">
        <f t="shared" si="291"/>
        <v>0</v>
      </c>
      <c r="AZ359">
        <f t="shared" si="292"/>
        <v>0</v>
      </c>
      <c r="BA359" t="s">
        <v>137</v>
      </c>
      <c r="BB359" t="s">
        <v>80</v>
      </c>
      <c r="BC359" t="s">
        <v>81</v>
      </c>
      <c r="BD359" t="s">
        <v>59</v>
      </c>
      <c r="BE359" t="s">
        <v>197</v>
      </c>
      <c r="BF359">
        <f t="shared" si="293"/>
        <v>0</v>
      </c>
      <c r="BG359">
        <f t="shared" si="294"/>
        <v>0</v>
      </c>
      <c r="BH359" t="b">
        <f t="shared" si="295"/>
        <v>0</v>
      </c>
      <c r="BI359" t="s">
        <v>95</v>
      </c>
      <c r="BJ359" t="s">
        <v>57</v>
      </c>
      <c r="BK359" t="s">
        <v>51</v>
      </c>
      <c r="BL359" t="s">
        <v>68</v>
      </c>
      <c r="BM359" t="s">
        <v>197</v>
      </c>
      <c r="BN359">
        <f t="shared" si="296"/>
        <v>1</v>
      </c>
      <c r="BO359">
        <f t="shared" si="297"/>
        <v>3</v>
      </c>
      <c r="BP359">
        <f t="shared" si="298"/>
        <v>3</v>
      </c>
      <c r="BV359">
        <f t="shared" si="299"/>
        <v>0</v>
      </c>
      <c r="BW359">
        <f t="shared" si="300"/>
        <v>0</v>
      </c>
      <c r="BX359">
        <f t="shared" si="301"/>
        <v>0</v>
      </c>
      <c r="BY359" t="s">
        <v>120</v>
      </c>
      <c r="BZ359" t="s">
        <v>60</v>
      </c>
      <c r="CB359">
        <f t="shared" si="302"/>
        <v>5</v>
      </c>
      <c r="CC359">
        <f t="shared" si="303"/>
        <v>5</v>
      </c>
      <c r="CD359">
        <f t="shared" si="304"/>
        <v>5</v>
      </c>
      <c r="CE359" t="s">
        <v>202</v>
      </c>
      <c r="CF359" t="s">
        <v>65</v>
      </c>
      <c r="CH359">
        <f t="shared" si="305"/>
        <v>10</v>
      </c>
      <c r="CI359">
        <f t="shared" si="306"/>
        <v>5</v>
      </c>
      <c r="CJ359">
        <f t="shared" si="307"/>
        <v>5</v>
      </c>
      <c r="CN359">
        <f t="shared" si="308"/>
        <v>0</v>
      </c>
      <c r="CO359">
        <f t="shared" si="309"/>
        <v>0</v>
      </c>
      <c r="CP359">
        <f t="shared" si="310"/>
        <v>0</v>
      </c>
      <c r="CR359">
        <v>6</v>
      </c>
      <c r="CS359" t="s">
        <v>63</v>
      </c>
      <c r="CT359">
        <f t="shared" si="311"/>
        <v>35</v>
      </c>
      <c r="CU359">
        <f t="shared" si="312"/>
        <v>9</v>
      </c>
      <c r="CV359">
        <f t="shared" si="313"/>
        <v>8</v>
      </c>
      <c r="CW359">
        <f t="shared" si="314"/>
        <v>16</v>
      </c>
      <c r="CX359">
        <f t="shared" si="315"/>
        <v>12</v>
      </c>
      <c r="CY359">
        <f t="shared" si="316"/>
        <v>15</v>
      </c>
      <c r="CZ359">
        <f t="shared" si="317"/>
        <v>13</v>
      </c>
    </row>
    <row r="360" spans="1:104" x14ac:dyDescent="0.3">
      <c r="A360">
        <f t="shared" si="265"/>
        <v>20</v>
      </c>
      <c r="B360">
        <v>3.5</v>
      </c>
      <c r="C360" t="s">
        <v>62</v>
      </c>
      <c r="I360">
        <f t="shared" si="266"/>
        <v>0</v>
      </c>
      <c r="J360">
        <f t="shared" si="267"/>
        <v>0</v>
      </c>
      <c r="K360">
        <f t="shared" si="268"/>
        <v>0</v>
      </c>
      <c r="L360">
        <f t="shared" si="269"/>
        <v>0</v>
      </c>
      <c r="M360">
        <f t="shared" si="270"/>
        <v>0</v>
      </c>
      <c r="S360">
        <f t="shared" si="271"/>
        <v>0</v>
      </c>
      <c r="T360">
        <f t="shared" si="272"/>
        <v>0</v>
      </c>
      <c r="U360">
        <f t="shared" si="273"/>
        <v>0</v>
      </c>
      <c r="V360">
        <f t="shared" si="274"/>
        <v>0</v>
      </c>
      <c r="W360">
        <f t="shared" si="275"/>
        <v>0</v>
      </c>
      <c r="AC360">
        <f t="shared" si="276"/>
        <v>0</v>
      </c>
      <c r="AD360">
        <f t="shared" si="277"/>
        <v>0</v>
      </c>
      <c r="AE360">
        <f t="shared" si="278"/>
        <v>0</v>
      </c>
      <c r="AF360">
        <f t="shared" si="279"/>
        <v>0</v>
      </c>
      <c r="AG360">
        <f t="shared" si="280"/>
        <v>0</v>
      </c>
      <c r="AI360" t="s">
        <v>477</v>
      </c>
      <c r="AJ360" t="s">
        <v>55</v>
      </c>
      <c r="AK360">
        <f t="shared" si="281"/>
        <v>4</v>
      </c>
      <c r="AL360">
        <f t="shared" si="282"/>
        <v>3</v>
      </c>
      <c r="AM360">
        <f t="shared" si="283"/>
        <v>2</v>
      </c>
      <c r="AN360">
        <f t="shared" si="284"/>
        <v>1</v>
      </c>
      <c r="AO360" t="s">
        <v>50</v>
      </c>
      <c r="AP360" t="s">
        <v>54</v>
      </c>
      <c r="AQ360">
        <f t="shared" si="285"/>
        <v>3</v>
      </c>
      <c r="AR360">
        <f t="shared" si="286"/>
        <v>0</v>
      </c>
      <c r="AS360">
        <f t="shared" si="287"/>
        <v>1</v>
      </c>
      <c r="AT360">
        <f t="shared" si="288"/>
        <v>1</v>
      </c>
      <c r="AU360" t="s">
        <v>99</v>
      </c>
      <c r="AV360" t="s">
        <v>54</v>
      </c>
      <c r="AW360">
        <f t="shared" si="289"/>
        <v>3</v>
      </c>
      <c r="AX360">
        <f t="shared" si="290"/>
        <v>0</v>
      </c>
      <c r="AY360">
        <f t="shared" si="291"/>
        <v>1</v>
      </c>
      <c r="AZ360">
        <f t="shared" si="292"/>
        <v>1</v>
      </c>
      <c r="BA360" t="s">
        <v>200</v>
      </c>
      <c r="BB360" t="s">
        <v>57</v>
      </c>
      <c r="BC360" t="s">
        <v>81</v>
      </c>
      <c r="BD360" t="s">
        <v>51</v>
      </c>
      <c r="BE360" t="s">
        <v>197</v>
      </c>
      <c r="BF360">
        <f t="shared" si="293"/>
        <v>2</v>
      </c>
      <c r="BG360">
        <f t="shared" si="294"/>
        <v>1</v>
      </c>
      <c r="BH360">
        <f t="shared" si="295"/>
        <v>3</v>
      </c>
      <c r="BN360">
        <f t="shared" si="296"/>
        <v>0</v>
      </c>
      <c r="BO360">
        <f t="shared" si="297"/>
        <v>0</v>
      </c>
      <c r="BP360">
        <f t="shared" si="298"/>
        <v>0</v>
      </c>
      <c r="BV360">
        <f t="shared" si="299"/>
        <v>0</v>
      </c>
      <c r="BW360">
        <f t="shared" si="300"/>
        <v>0</v>
      </c>
      <c r="BX360">
        <f t="shared" si="301"/>
        <v>0</v>
      </c>
      <c r="BY360" t="s">
        <v>190</v>
      </c>
      <c r="BZ360" t="s">
        <v>65</v>
      </c>
      <c r="CB360">
        <f t="shared" si="302"/>
        <v>10</v>
      </c>
      <c r="CC360">
        <f t="shared" si="303"/>
        <v>5</v>
      </c>
      <c r="CD360">
        <f t="shared" si="304"/>
        <v>5</v>
      </c>
      <c r="CE360" t="s">
        <v>212</v>
      </c>
      <c r="CF360" t="s">
        <v>129</v>
      </c>
      <c r="CH360">
        <f t="shared" si="305"/>
        <v>10</v>
      </c>
      <c r="CI360">
        <f t="shared" si="306"/>
        <v>10</v>
      </c>
      <c r="CJ360">
        <f t="shared" si="307"/>
        <v>5</v>
      </c>
      <c r="CK360" t="s">
        <v>158</v>
      </c>
      <c r="CL360" t="s">
        <v>65</v>
      </c>
      <c r="CN360">
        <f t="shared" si="308"/>
        <v>10</v>
      </c>
      <c r="CO360">
        <f t="shared" si="309"/>
        <v>5</v>
      </c>
      <c r="CP360">
        <f t="shared" si="310"/>
        <v>5</v>
      </c>
      <c r="CR360">
        <v>6</v>
      </c>
      <c r="CS360" t="s">
        <v>63</v>
      </c>
      <c r="CT360">
        <f t="shared" si="311"/>
        <v>50</v>
      </c>
      <c r="CU360">
        <f t="shared" si="312"/>
        <v>4</v>
      </c>
      <c r="CV360">
        <f t="shared" si="313"/>
        <v>10</v>
      </c>
      <c r="CW360">
        <f t="shared" si="314"/>
        <v>20</v>
      </c>
      <c r="CX360">
        <f t="shared" si="315"/>
        <v>6</v>
      </c>
      <c r="CY360">
        <f t="shared" si="316"/>
        <v>15</v>
      </c>
      <c r="CZ360">
        <f t="shared" si="317"/>
        <v>6</v>
      </c>
    </row>
    <row r="361" spans="1:104" x14ac:dyDescent="0.3">
      <c r="A361">
        <f t="shared" si="265"/>
        <v>25</v>
      </c>
      <c r="B361">
        <v>3.7</v>
      </c>
      <c r="C361" t="s">
        <v>49</v>
      </c>
      <c r="D361" t="s">
        <v>486</v>
      </c>
      <c r="E361" t="s">
        <v>51</v>
      </c>
      <c r="F361" t="s">
        <v>80</v>
      </c>
      <c r="G361" t="s">
        <v>68</v>
      </c>
      <c r="H361" t="s">
        <v>73</v>
      </c>
      <c r="I361">
        <f t="shared" si="266"/>
        <v>4</v>
      </c>
      <c r="J361">
        <f t="shared" si="267"/>
        <v>4</v>
      </c>
      <c r="K361">
        <f t="shared" si="268"/>
        <v>4</v>
      </c>
      <c r="L361">
        <f t="shared" si="269"/>
        <v>4</v>
      </c>
      <c r="M361">
        <f t="shared" si="270"/>
        <v>4</v>
      </c>
      <c r="N361" t="s">
        <v>493</v>
      </c>
      <c r="O361" t="s">
        <v>59</v>
      </c>
      <c r="P361" t="s">
        <v>80</v>
      </c>
      <c r="Q361" t="s">
        <v>58</v>
      </c>
      <c r="R361" t="s">
        <v>54</v>
      </c>
      <c r="S361">
        <f t="shared" si="271"/>
        <v>0</v>
      </c>
      <c r="T361">
        <f t="shared" si="272"/>
        <v>0</v>
      </c>
      <c r="U361">
        <f t="shared" si="273"/>
        <v>5</v>
      </c>
      <c r="V361">
        <f t="shared" si="274"/>
        <v>3</v>
      </c>
      <c r="W361">
        <f t="shared" si="275"/>
        <v>2</v>
      </c>
      <c r="AC361">
        <f t="shared" si="276"/>
        <v>0</v>
      </c>
      <c r="AD361">
        <f t="shared" si="277"/>
        <v>0</v>
      </c>
      <c r="AE361">
        <f t="shared" si="278"/>
        <v>0</v>
      </c>
      <c r="AF361">
        <f t="shared" si="279"/>
        <v>0</v>
      </c>
      <c r="AG361">
        <f t="shared" si="280"/>
        <v>0</v>
      </c>
      <c r="AI361" t="s">
        <v>491</v>
      </c>
      <c r="AJ361" t="s">
        <v>55</v>
      </c>
      <c r="AK361">
        <f t="shared" si="281"/>
        <v>4</v>
      </c>
      <c r="AL361">
        <f t="shared" si="282"/>
        <v>3</v>
      </c>
      <c r="AM361">
        <f t="shared" si="283"/>
        <v>2</v>
      </c>
      <c r="AN361">
        <f t="shared" si="284"/>
        <v>1</v>
      </c>
      <c r="AO361" t="s">
        <v>477</v>
      </c>
      <c r="AP361" t="s">
        <v>54</v>
      </c>
      <c r="AQ361">
        <f t="shared" si="285"/>
        <v>3</v>
      </c>
      <c r="AR361">
        <f t="shared" si="286"/>
        <v>0</v>
      </c>
      <c r="AS361">
        <f t="shared" si="287"/>
        <v>1</v>
      </c>
      <c r="AT361">
        <f t="shared" si="288"/>
        <v>1</v>
      </c>
      <c r="AW361">
        <f t="shared" si="289"/>
        <v>0</v>
      </c>
      <c r="AX361">
        <f t="shared" si="290"/>
        <v>0</v>
      </c>
      <c r="AY361">
        <f t="shared" si="291"/>
        <v>0</v>
      </c>
      <c r="AZ361">
        <f t="shared" si="292"/>
        <v>0</v>
      </c>
      <c r="BA361" t="s">
        <v>137</v>
      </c>
      <c r="BB361" t="s">
        <v>57</v>
      </c>
      <c r="BC361" t="s">
        <v>58</v>
      </c>
      <c r="BD361" t="s">
        <v>59</v>
      </c>
      <c r="BE361" t="s">
        <v>69</v>
      </c>
      <c r="BF361">
        <f t="shared" si="293"/>
        <v>0</v>
      </c>
      <c r="BG361">
        <f t="shared" si="294"/>
        <v>0</v>
      </c>
      <c r="BH361">
        <f t="shared" si="295"/>
        <v>5</v>
      </c>
      <c r="BI361" t="s">
        <v>461</v>
      </c>
      <c r="BJ361" t="s">
        <v>80</v>
      </c>
      <c r="BK361" t="s">
        <v>51</v>
      </c>
      <c r="BL361" t="s">
        <v>58</v>
      </c>
      <c r="BM361" t="s">
        <v>197</v>
      </c>
      <c r="BN361">
        <f t="shared" si="296"/>
        <v>1</v>
      </c>
      <c r="BO361">
        <f t="shared" si="297"/>
        <v>2</v>
      </c>
      <c r="BP361">
        <f t="shared" si="298"/>
        <v>0</v>
      </c>
      <c r="BV361">
        <f t="shared" si="299"/>
        <v>0</v>
      </c>
      <c r="BW361">
        <f t="shared" si="300"/>
        <v>0</v>
      </c>
      <c r="BX361">
        <f t="shared" si="301"/>
        <v>0</v>
      </c>
      <c r="BY361" t="s">
        <v>112</v>
      </c>
      <c r="BZ361" t="s">
        <v>65</v>
      </c>
      <c r="CB361">
        <f t="shared" si="302"/>
        <v>10</v>
      </c>
      <c r="CC361">
        <f t="shared" si="303"/>
        <v>5</v>
      </c>
      <c r="CD361">
        <f t="shared" si="304"/>
        <v>5</v>
      </c>
      <c r="CE361" t="s">
        <v>494</v>
      </c>
      <c r="CF361" t="s">
        <v>65</v>
      </c>
      <c r="CH361">
        <f t="shared" si="305"/>
        <v>10</v>
      </c>
      <c r="CI361">
        <f t="shared" si="306"/>
        <v>5</v>
      </c>
      <c r="CJ361">
        <f t="shared" si="307"/>
        <v>5</v>
      </c>
      <c r="CN361">
        <f t="shared" si="308"/>
        <v>0</v>
      </c>
      <c r="CO361">
        <f t="shared" si="309"/>
        <v>0</v>
      </c>
      <c r="CP361">
        <f t="shared" si="310"/>
        <v>0</v>
      </c>
      <c r="CR361">
        <v>7</v>
      </c>
      <c r="CS361" t="s">
        <v>63</v>
      </c>
      <c r="CT361">
        <f t="shared" si="311"/>
        <v>45</v>
      </c>
      <c r="CU361">
        <f t="shared" si="312"/>
        <v>8</v>
      </c>
      <c r="CV361">
        <f t="shared" si="313"/>
        <v>7</v>
      </c>
      <c r="CW361">
        <f t="shared" si="314"/>
        <v>19</v>
      </c>
      <c r="CX361">
        <f t="shared" si="315"/>
        <v>14</v>
      </c>
      <c r="CY361">
        <f t="shared" si="316"/>
        <v>16</v>
      </c>
      <c r="CZ361">
        <f t="shared" si="317"/>
        <v>9</v>
      </c>
    </row>
    <row r="362" spans="1:104" x14ac:dyDescent="0.3">
      <c r="A362">
        <f t="shared" si="265"/>
        <v>20</v>
      </c>
      <c r="B362">
        <v>3.3</v>
      </c>
      <c r="C362" t="s">
        <v>62</v>
      </c>
      <c r="I362">
        <f t="shared" si="266"/>
        <v>0</v>
      </c>
      <c r="J362">
        <f t="shared" si="267"/>
        <v>0</v>
      </c>
      <c r="K362">
        <f t="shared" si="268"/>
        <v>0</v>
      </c>
      <c r="L362">
        <f t="shared" si="269"/>
        <v>0</v>
      </c>
      <c r="M362">
        <f t="shared" si="270"/>
        <v>0</v>
      </c>
      <c r="S362">
        <f t="shared" si="271"/>
        <v>0</v>
      </c>
      <c r="T362">
        <f t="shared" si="272"/>
        <v>0</v>
      </c>
      <c r="U362">
        <f t="shared" si="273"/>
        <v>0</v>
      </c>
      <c r="V362">
        <f t="shared" si="274"/>
        <v>0</v>
      </c>
      <c r="W362">
        <f t="shared" si="275"/>
        <v>0</v>
      </c>
      <c r="AC362">
        <f t="shared" si="276"/>
        <v>0</v>
      </c>
      <c r="AD362">
        <f t="shared" si="277"/>
        <v>0</v>
      </c>
      <c r="AE362">
        <f t="shared" si="278"/>
        <v>0</v>
      </c>
      <c r="AF362">
        <f t="shared" si="279"/>
        <v>0</v>
      </c>
      <c r="AG362">
        <f t="shared" si="280"/>
        <v>0</v>
      </c>
      <c r="AI362" t="s">
        <v>477</v>
      </c>
      <c r="AJ362" t="s">
        <v>55</v>
      </c>
      <c r="AK362">
        <f t="shared" si="281"/>
        <v>4</v>
      </c>
      <c r="AL362">
        <f t="shared" si="282"/>
        <v>3</v>
      </c>
      <c r="AM362">
        <f t="shared" si="283"/>
        <v>2</v>
      </c>
      <c r="AN362">
        <f t="shared" si="284"/>
        <v>1</v>
      </c>
      <c r="AO362" t="s">
        <v>99</v>
      </c>
      <c r="AP362" t="s">
        <v>55</v>
      </c>
      <c r="AQ362">
        <f t="shared" si="285"/>
        <v>4</v>
      </c>
      <c r="AR362">
        <f t="shared" si="286"/>
        <v>3</v>
      </c>
      <c r="AS362">
        <f t="shared" si="287"/>
        <v>2</v>
      </c>
      <c r="AT362">
        <f t="shared" si="288"/>
        <v>2</v>
      </c>
      <c r="AU362" t="s">
        <v>50</v>
      </c>
      <c r="AV362" t="s">
        <v>54</v>
      </c>
      <c r="AW362">
        <f t="shared" si="289"/>
        <v>3</v>
      </c>
      <c r="AX362">
        <f t="shared" si="290"/>
        <v>0</v>
      </c>
      <c r="AY362">
        <f t="shared" si="291"/>
        <v>1</v>
      </c>
      <c r="AZ362">
        <f t="shared" si="292"/>
        <v>1</v>
      </c>
      <c r="BA362" t="s">
        <v>200</v>
      </c>
      <c r="BB362" t="s">
        <v>57</v>
      </c>
      <c r="BC362" t="s">
        <v>53</v>
      </c>
      <c r="BD362" t="s">
        <v>51</v>
      </c>
      <c r="BE362" t="s">
        <v>197</v>
      </c>
      <c r="BF362">
        <f t="shared" si="293"/>
        <v>1.5</v>
      </c>
      <c r="BG362">
        <f t="shared" si="294"/>
        <v>0</v>
      </c>
      <c r="BH362">
        <f t="shared" si="295"/>
        <v>0.5</v>
      </c>
      <c r="BI362" t="s">
        <v>137</v>
      </c>
      <c r="BJ362" t="s">
        <v>80</v>
      </c>
      <c r="BK362" t="s">
        <v>51</v>
      </c>
      <c r="BL362" t="s">
        <v>81</v>
      </c>
      <c r="BM362" t="s">
        <v>197</v>
      </c>
      <c r="BN362">
        <f t="shared" si="296"/>
        <v>1</v>
      </c>
      <c r="BO362">
        <f t="shared" si="297"/>
        <v>3</v>
      </c>
      <c r="BP362">
        <f t="shared" si="298"/>
        <v>0</v>
      </c>
      <c r="BV362">
        <f t="shared" si="299"/>
        <v>0</v>
      </c>
      <c r="BW362">
        <f t="shared" si="300"/>
        <v>0</v>
      </c>
      <c r="BX362">
        <f t="shared" si="301"/>
        <v>0</v>
      </c>
      <c r="BY362" t="s">
        <v>120</v>
      </c>
      <c r="BZ362" t="s">
        <v>65</v>
      </c>
      <c r="CB362">
        <f t="shared" si="302"/>
        <v>10</v>
      </c>
      <c r="CC362">
        <f t="shared" si="303"/>
        <v>5</v>
      </c>
      <c r="CD362">
        <f t="shared" si="304"/>
        <v>5</v>
      </c>
      <c r="CE362" t="s">
        <v>202</v>
      </c>
      <c r="CF362" t="s">
        <v>65</v>
      </c>
      <c r="CH362">
        <f t="shared" si="305"/>
        <v>10</v>
      </c>
      <c r="CI362">
        <f t="shared" si="306"/>
        <v>5</v>
      </c>
      <c r="CJ362">
        <f t="shared" si="307"/>
        <v>5</v>
      </c>
      <c r="CK362" t="s">
        <v>212</v>
      </c>
      <c r="CL362" t="s">
        <v>65</v>
      </c>
      <c r="CN362">
        <f t="shared" si="308"/>
        <v>10</v>
      </c>
      <c r="CO362">
        <f t="shared" si="309"/>
        <v>5</v>
      </c>
      <c r="CP362">
        <f t="shared" si="310"/>
        <v>5</v>
      </c>
      <c r="CR362">
        <v>5</v>
      </c>
      <c r="CS362" t="s">
        <v>63</v>
      </c>
      <c r="CT362">
        <f t="shared" si="311"/>
        <v>50</v>
      </c>
      <c r="CU362">
        <f t="shared" si="312"/>
        <v>7</v>
      </c>
      <c r="CV362">
        <f t="shared" si="313"/>
        <v>11</v>
      </c>
      <c r="CW362">
        <f t="shared" si="314"/>
        <v>15</v>
      </c>
      <c r="CX362">
        <f t="shared" si="315"/>
        <v>4.5</v>
      </c>
      <c r="CY362">
        <f t="shared" si="316"/>
        <v>15</v>
      </c>
      <c r="CZ362">
        <f t="shared" si="317"/>
        <v>9.5</v>
      </c>
    </row>
    <row r="363" spans="1:104" x14ac:dyDescent="0.3">
      <c r="A363">
        <f t="shared" si="265"/>
        <v>25</v>
      </c>
      <c r="B363">
        <v>3.7</v>
      </c>
      <c r="C363" t="s">
        <v>49</v>
      </c>
      <c r="D363" t="s">
        <v>498</v>
      </c>
      <c r="E363" t="s">
        <v>59</v>
      </c>
      <c r="F363" t="s">
        <v>57</v>
      </c>
      <c r="G363" t="s">
        <v>68</v>
      </c>
      <c r="H363" t="s">
        <v>54</v>
      </c>
      <c r="I363">
        <f t="shared" si="266"/>
        <v>0</v>
      </c>
      <c r="J363">
        <f t="shared" si="267"/>
        <v>0</v>
      </c>
      <c r="K363">
        <f t="shared" si="268"/>
        <v>5</v>
      </c>
      <c r="L363">
        <f t="shared" si="269"/>
        <v>5</v>
      </c>
      <c r="M363">
        <f t="shared" si="270"/>
        <v>5</v>
      </c>
      <c r="N363" t="s">
        <v>493</v>
      </c>
      <c r="O363" t="s">
        <v>59</v>
      </c>
      <c r="P363" t="s">
        <v>57</v>
      </c>
      <c r="Q363" t="s">
        <v>58</v>
      </c>
      <c r="R363" t="s">
        <v>54</v>
      </c>
      <c r="S363">
        <f t="shared" si="271"/>
        <v>0</v>
      </c>
      <c r="T363">
        <f t="shared" si="272"/>
        <v>0</v>
      </c>
      <c r="U363">
        <f t="shared" si="273"/>
        <v>3</v>
      </c>
      <c r="V363">
        <f t="shared" si="274"/>
        <v>1</v>
      </c>
      <c r="W363">
        <f t="shared" si="275"/>
        <v>1</v>
      </c>
      <c r="AC363">
        <f t="shared" si="276"/>
        <v>0</v>
      </c>
      <c r="AD363">
        <f t="shared" si="277"/>
        <v>0</v>
      </c>
      <c r="AE363">
        <f t="shared" si="278"/>
        <v>0</v>
      </c>
      <c r="AF363">
        <f t="shared" si="279"/>
        <v>0</v>
      </c>
      <c r="AG363">
        <f t="shared" si="280"/>
        <v>0</v>
      </c>
      <c r="AI363" t="s">
        <v>477</v>
      </c>
      <c r="AJ363" t="s">
        <v>55</v>
      </c>
      <c r="AK363">
        <f t="shared" si="281"/>
        <v>4</v>
      </c>
      <c r="AL363">
        <f t="shared" si="282"/>
        <v>3</v>
      </c>
      <c r="AM363">
        <f t="shared" si="283"/>
        <v>2</v>
      </c>
      <c r="AN363">
        <f t="shared" si="284"/>
        <v>1</v>
      </c>
      <c r="AO363" t="s">
        <v>491</v>
      </c>
      <c r="AP363" t="s">
        <v>55</v>
      </c>
      <c r="AQ363">
        <f t="shared" si="285"/>
        <v>4</v>
      </c>
      <c r="AR363">
        <f t="shared" si="286"/>
        <v>3</v>
      </c>
      <c r="AS363">
        <f t="shared" si="287"/>
        <v>2</v>
      </c>
      <c r="AT363">
        <f t="shared" si="288"/>
        <v>2</v>
      </c>
      <c r="AW363">
        <f t="shared" si="289"/>
        <v>0</v>
      </c>
      <c r="AX363">
        <f t="shared" si="290"/>
        <v>0</v>
      </c>
      <c r="AY363">
        <f t="shared" si="291"/>
        <v>0</v>
      </c>
      <c r="AZ363">
        <f t="shared" si="292"/>
        <v>0</v>
      </c>
      <c r="BA363" t="s">
        <v>95</v>
      </c>
      <c r="BB363" t="s">
        <v>80</v>
      </c>
      <c r="BC363" t="s">
        <v>68</v>
      </c>
      <c r="BD363" t="s">
        <v>51</v>
      </c>
      <c r="BE363" t="s">
        <v>54</v>
      </c>
      <c r="BF363">
        <f t="shared" si="293"/>
        <v>4</v>
      </c>
      <c r="BG363">
        <f t="shared" si="294"/>
        <v>0</v>
      </c>
      <c r="BH363">
        <f t="shared" si="295"/>
        <v>0</v>
      </c>
      <c r="BI363" t="s">
        <v>485</v>
      </c>
      <c r="BJ363" t="s">
        <v>80</v>
      </c>
      <c r="BK363" t="s">
        <v>59</v>
      </c>
      <c r="BL363" t="s">
        <v>81</v>
      </c>
      <c r="BM363" t="s">
        <v>54</v>
      </c>
      <c r="BN363">
        <f t="shared" si="296"/>
        <v>0</v>
      </c>
      <c r="BO363">
        <f t="shared" si="297"/>
        <v>0</v>
      </c>
      <c r="BP363" t="b">
        <f t="shared" si="298"/>
        <v>0</v>
      </c>
      <c r="BV363">
        <f t="shared" si="299"/>
        <v>0</v>
      </c>
      <c r="BW363">
        <f t="shared" si="300"/>
        <v>0</v>
      </c>
      <c r="BX363">
        <f t="shared" si="301"/>
        <v>0</v>
      </c>
      <c r="BY363" t="s">
        <v>112</v>
      </c>
      <c r="BZ363" t="s">
        <v>129</v>
      </c>
      <c r="CB363">
        <f t="shared" si="302"/>
        <v>10</v>
      </c>
      <c r="CC363">
        <f t="shared" si="303"/>
        <v>10</v>
      </c>
      <c r="CD363">
        <f t="shared" si="304"/>
        <v>5</v>
      </c>
      <c r="CE363" t="s">
        <v>202</v>
      </c>
      <c r="CF363" t="s">
        <v>65</v>
      </c>
      <c r="CH363">
        <f t="shared" si="305"/>
        <v>10</v>
      </c>
      <c r="CI363">
        <f t="shared" si="306"/>
        <v>5</v>
      </c>
      <c r="CJ363">
        <f t="shared" si="307"/>
        <v>5</v>
      </c>
      <c r="CN363">
        <f t="shared" si="308"/>
        <v>0</v>
      </c>
      <c r="CO363">
        <f t="shared" si="309"/>
        <v>0</v>
      </c>
      <c r="CP363">
        <f t="shared" si="310"/>
        <v>0</v>
      </c>
      <c r="CR363">
        <v>7</v>
      </c>
      <c r="CS363" t="s">
        <v>63</v>
      </c>
      <c r="CT363">
        <f t="shared" si="311"/>
        <v>45</v>
      </c>
      <c r="CU363">
        <f t="shared" si="312"/>
        <v>6</v>
      </c>
      <c r="CV363">
        <f t="shared" si="313"/>
        <v>8</v>
      </c>
      <c r="CW363">
        <f t="shared" si="314"/>
        <v>23</v>
      </c>
      <c r="CX363">
        <f t="shared" si="315"/>
        <v>9</v>
      </c>
      <c r="CY363">
        <f t="shared" si="316"/>
        <v>16</v>
      </c>
      <c r="CZ363">
        <f t="shared" si="317"/>
        <v>8</v>
      </c>
    </row>
    <row r="364" spans="1:104" x14ac:dyDescent="0.3">
      <c r="A364">
        <f t="shared" si="265"/>
        <v>20</v>
      </c>
      <c r="B364">
        <v>3.4</v>
      </c>
      <c r="C364" t="s">
        <v>49</v>
      </c>
      <c r="D364" t="s">
        <v>72</v>
      </c>
      <c r="E364" t="s">
        <v>51</v>
      </c>
      <c r="F364" t="s">
        <v>80</v>
      </c>
      <c r="G364" t="s">
        <v>81</v>
      </c>
      <c r="H364" t="s">
        <v>73</v>
      </c>
      <c r="I364">
        <f t="shared" si="266"/>
        <v>3</v>
      </c>
      <c r="J364">
        <f t="shared" si="267"/>
        <v>3</v>
      </c>
      <c r="K364">
        <f t="shared" si="268"/>
        <v>3</v>
      </c>
      <c r="L364">
        <f t="shared" si="269"/>
        <v>3</v>
      </c>
      <c r="M364">
        <f t="shared" si="270"/>
        <v>3</v>
      </c>
      <c r="N364" t="s">
        <v>160</v>
      </c>
      <c r="O364" t="s">
        <v>59</v>
      </c>
      <c r="P364" t="s">
        <v>80</v>
      </c>
      <c r="Q364" t="s">
        <v>81</v>
      </c>
      <c r="R364" t="s">
        <v>54</v>
      </c>
      <c r="S364">
        <f t="shared" si="271"/>
        <v>0</v>
      </c>
      <c r="T364">
        <f t="shared" si="272"/>
        <v>0</v>
      </c>
      <c r="U364">
        <f t="shared" si="273"/>
        <v>5</v>
      </c>
      <c r="V364">
        <f t="shared" si="274"/>
        <v>5</v>
      </c>
      <c r="W364">
        <f t="shared" si="275"/>
        <v>5</v>
      </c>
      <c r="AC364">
        <f t="shared" si="276"/>
        <v>0</v>
      </c>
      <c r="AD364">
        <f t="shared" si="277"/>
        <v>0</v>
      </c>
      <c r="AE364">
        <f t="shared" si="278"/>
        <v>0</v>
      </c>
      <c r="AF364">
        <f t="shared" si="279"/>
        <v>0</v>
      </c>
      <c r="AG364">
        <f t="shared" si="280"/>
        <v>0</v>
      </c>
      <c r="AI364" t="s">
        <v>477</v>
      </c>
      <c r="AJ364" t="s">
        <v>55</v>
      </c>
      <c r="AK364">
        <f t="shared" si="281"/>
        <v>4</v>
      </c>
      <c r="AL364">
        <f t="shared" si="282"/>
        <v>3</v>
      </c>
      <c r="AM364">
        <f t="shared" si="283"/>
        <v>2</v>
      </c>
      <c r="AN364">
        <f t="shared" si="284"/>
        <v>1</v>
      </c>
      <c r="AO364" t="s">
        <v>140</v>
      </c>
      <c r="AP364" t="s">
        <v>55</v>
      </c>
      <c r="AQ364">
        <f t="shared" si="285"/>
        <v>4</v>
      </c>
      <c r="AR364">
        <f t="shared" si="286"/>
        <v>3</v>
      </c>
      <c r="AS364">
        <f t="shared" si="287"/>
        <v>2</v>
      </c>
      <c r="AT364">
        <f t="shared" si="288"/>
        <v>2</v>
      </c>
      <c r="AU364" t="s">
        <v>99</v>
      </c>
      <c r="AV364" t="s">
        <v>55</v>
      </c>
      <c r="AW364">
        <f t="shared" si="289"/>
        <v>4</v>
      </c>
      <c r="AX364">
        <f t="shared" si="290"/>
        <v>3</v>
      </c>
      <c r="AY364">
        <f t="shared" si="291"/>
        <v>2</v>
      </c>
      <c r="AZ364">
        <f t="shared" si="292"/>
        <v>2</v>
      </c>
      <c r="BA364" t="s">
        <v>56</v>
      </c>
      <c r="BB364" t="s">
        <v>57</v>
      </c>
      <c r="BC364" t="s">
        <v>53</v>
      </c>
      <c r="BD364" t="s">
        <v>59</v>
      </c>
      <c r="BF364">
        <f t="shared" si="293"/>
        <v>0</v>
      </c>
      <c r="BG364">
        <f t="shared" si="294"/>
        <v>0</v>
      </c>
      <c r="BH364">
        <f t="shared" si="295"/>
        <v>2</v>
      </c>
      <c r="BI364" t="s">
        <v>137</v>
      </c>
      <c r="BJ364" t="s">
        <v>80</v>
      </c>
      <c r="BK364" t="s">
        <v>59</v>
      </c>
      <c r="BL364" t="s">
        <v>81</v>
      </c>
      <c r="BM364" t="s">
        <v>197</v>
      </c>
      <c r="BN364">
        <f t="shared" si="296"/>
        <v>0</v>
      </c>
      <c r="BO364">
        <f t="shared" si="297"/>
        <v>0</v>
      </c>
      <c r="BP364" t="b">
        <f t="shared" si="298"/>
        <v>0</v>
      </c>
      <c r="BV364">
        <f t="shared" si="299"/>
        <v>0</v>
      </c>
      <c r="BW364">
        <f t="shared" si="300"/>
        <v>0</v>
      </c>
      <c r="BX364">
        <f t="shared" si="301"/>
        <v>0</v>
      </c>
      <c r="BY364" t="s">
        <v>120</v>
      </c>
      <c r="BZ364" t="s">
        <v>65</v>
      </c>
      <c r="CB364">
        <f t="shared" si="302"/>
        <v>10</v>
      </c>
      <c r="CC364">
        <f t="shared" si="303"/>
        <v>5</v>
      </c>
      <c r="CD364">
        <f t="shared" si="304"/>
        <v>5</v>
      </c>
      <c r="CE364" t="s">
        <v>202</v>
      </c>
      <c r="CF364" t="s">
        <v>65</v>
      </c>
      <c r="CH364">
        <f t="shared" si="305"/>
        <v>10</v>
      </c>
      <c r="CI364">
        <f t="shared" si="306"/>
        <v>5</v>
      </c>
      <c r="CJ364">
        <f t="shared" si="307"/>
        <v>5</v>
      </c>
      <c r="CK364" t="s">
        <v>216</v>
      </c>
      <c r="CL364" t="s">
        <v>65</v>
      </c>
      <c r="CN364">
        <f t="shared" si="308"/>
        <v>10</v>
      </c>
      <c r="CO364">
        <f t="shared" si="309"/>
        <v>5</v>
      </c>
      <c r="CP364">
        <f t="shared" si="310"/>
        <v>5</v>
      </c>
      <c r="CR364">
        <v>7</v>
      </c>
      <c r="CS364" t="s">
        <v>61</v>
      </c>
      <c r="CT364">
        <f t="shared" si="311"/>
        <v>50</v>
      </c>
      <c r="CU364">
        <f t="shared" si="312"/>
        <v>12</v>
      </c>
      <c r="CV364">
        <f t="shared" si="313"/>
        <v>12</v>
      </c>
      <c r="CW364">
        <f t="shared" si="314"/>
        <v>23</v>
      </c>
      <c r="CX364">
        <f t="shared" si="315"/>
        <v>15</v>
      </c>
      <c r="CY364">
        <f t="shared" si="316"/>
        <v>23</v>
      </c>
      <c r="CZ364">
        <f t="shared" si="317"/>
        <v>9</v>
      </c>
    </row>
    <row r="365" spans="1:104" x14ac:dyDescent="0.3">
      <c r="A365">
        <f t="shared" si="265"/>
        <v>15</v>
      </c>
      <c r="B365">
        <v>3.2</v>
      </c>
      <c r="C365" t="s">
        <v>62</v>
      </c>
      <c r="I365">
        <f t="shared" si="266"/>
        <v>0</v>
      </c>
      <c r="J365">
        <f t="shared" si="267"/>
        <v>0</v>
      </c>
      <c r="K365">
        <f t="shared" si="268"/>
        <v>0</v>
      </c>
      <c r="L365">
        <f t="shared" si="269"/>
        <v>0</v>
      </c>
      <c r="M365">
        <f t="shared" si="270"/>
        <v>0</v>
      </c>
      <c r="S365">
        <f t="shared" si="271"/>
        <v>0</v>
      </c>
      <c r="T365">
        <f t="shared" si="272"/>
        <v>0</v>
      </c>
      <c r="U365">
        <f t="shared" si="273"/>
        <v>0</v>
      </c>
      <c r="V365">
        <f t="shared" si="274"/>
        <v>0</v>
      </c>
      <c r="W365">
        <f t="shared" si="275"/>
        <v>0</v>
      </c>
      <c r="AC365">
        <f t="shared" si="276"/>
        <v>0</v>
      </c>
      <c r="AD365">
        <f t="shared" si="277"/>
        <v>0</v>
      </c>
      <c r="AE365">
        <f t="shared" si="278"/>
        <v>0</v>
      </c>
      <c r="AF365">
        <f t="shared" si="279"/>
        <v>0</v>
      </c>
      <c r="AG365">
        <f t="shared" si="280"/>
        <v>0</v>
      </c>
      <c r="AI365" t="s">
        <v>477</v>
      </c>
      <c r="AJ365" t="s">
        <v>55</v>
      </c>
      <c r="AK365">
        <f t="shared" si="281"/>
        <v>4</v>
      </c>
      <c r="AL365">
        <f t="shared" si="282"/>
        <v>3</v>
      </c>
      <c r="AM365">
        <f t="shared" si="283"/>
        <v>2</v>
      </c>
      <c r="AN365">
        <f t="shared" si="284"/>
        <v>1</v>
      </c>
      <c r="AO365" t="s">
        <v>99</v>
      </c>
      <c r="AP365" t="s">
        <v>55</v>
      </c>
      <c r="AQ365">
        <f t="shared" si="285"/>
        <v>4</v>
      </c>
      <c r="AR365">
        <f t="shared" si="286"/>
        <v>3</v>
      </c>
      <c r="AS365">
        <f t="shared" si="287"/>
        <v>2</v>
      </c>
      <c r="AT365">
        <f t="shared" si="288"/>
        <v>2</v>
      </c>
      <c r="AU365" t="s">
        <v>50</v>
      </c>
      <c r="AV365" t="s">
        <v>55</v>
      </c>
      <c r="AW365">
        <f t="shared" si="289"/>
        <v>4</v>
      </c>
      <c r="AX365">
        <f t="shared" si="290"/>
        <v>3</v>
      </c>
      <c r="AY365">
        <f t="shared" si="291"/>
        <v>2</v>
      </c>
      <c r="AZ365">
        <f t="shared" si="292"/>
        <v>2</v>
      </c>
      <c r="BA365" t="s">
        <v>67</v>
      </c>
      <c r="BB365" t="s">
        <v>80</v>
      </c>
      <c r="BC365" t="s">
        <v>81</v>
      </c>
      <c r="BD365" t="s">
        <v>51</v>
      </c>
      <c r="BE365" t="s">
        <v>197</v>
      </c>
      <c r="BF365">
        <f t="shared" si="293"/>
        <v>3</v>
      </c>
      <c r="BG365">
        <f t="shared" si="294"/>
        <v>1</v>
      </c>
      <c r="BH365">
        <f t="shared" si="295"/>
        <v>0</v>
      </c>
      <c r="BI365" t="s">
        <v>137</v>
      </c>
      <c r="BJ365" t="s">
        <v>80</v>
      </c>
      <c r="BK365" t="s">
        <v>51</v>
      </c>
      <c r="BL365" t="s">
        <v>81</v>
      </c>
      <c r="BM365" t="s">
        <v>69</v>
      </c>
      <c r="BN365">
        <f t="shared" si="296"/>
        <v>2</v>
      </c>
      <c r="BO365">
        <f t="shared" si="297"/>
        <v>2</v>
      </c>
      <c r="BP365">
        <f t="shared" si="298"/>
        <v>0</v>
      </c>
      <c r="BV365">
        <f t="shared" si="299"/>
        <v>0</v>
      </c>
      <c r="BW365">
        <f t="shared" si="300"/>
        <v>0</v>
      </c>
      <c r="BX365">
        <f t="shared" si="301"/>
        <v>0</v>
      </c>
      <c r="BY365" t="s">
        <v>120</v>
      </c>
      <c r="BZ365" t="s">
        <v>129</v>
      </c>
      <c r="CB365">
        <f t="shared" si="302"/>
        <v>10</v>
      </c>
      <c r="CC365">
        <f t="shared" si="303"/>
        <v>10</v>
      </c>
      <c r="CD365">
        <f t="shared" si="304"/>
        <v>5</v>
      </c>
      <c r="CE365" t="s">
        <v>202</v>
      </c>
      <c r="CF365" t="s">
        <v>65</v>
      </c>
      <c r="CH365">
        <f t="shared" si="305"/>
        <v>10</v>
      </c>
      <c r="CI365">
        <f t="shared" si="306"/>
        <v>5</v>
      </c>
      <c r="CJ365">
        <f t="shared" si="307"/>
        <v>5</v>
      </c>
      <c r="CK365" t="s">
        <v>212</v>
      </c>
      <c r="CL365" t="s">
        <v>129</v>
      </c>
      <c r="CN365">
        <f t="shared" si="308"/>
        <v>10</v>
      </c>
      <c r="CO365">
        <f t="shared" si="309"/>
        <v>10</v>
      </c>
      <c r="CP365">
        <f t="shared" si="310"/>
        <v>5</v>
      </c>
      <c r="CR365">
        <v>9</v>
      </c>
      <c r="CS365" t="s">
        <v>61</v>
      </c>
      <c r="CT365">
        <f t="shared" si="311"/>
        <v>45</v>
      </c>
      <c r="CU365">
        <f t="shared" si="312"/>
        <v>12</v>
      </c>
      <c r="CV365">
        <f t="shared" si="313"/>
        <v>12</v>
      </c>
      <c r="CW365">
        <f t="shared" si="314"/>
        <v>25</v>
      </c>
      <c r="CX365">
        <f t="shared" si="315"/>
        <v>5</v>
      </c>
      <c r="CY365">
        <f t="shared" si="316"/>
        <v>15</v>
      </c>
      <c r="CZ365">
        <f t="shared" si="317"/>
        <v>11</v>
      </c>
    </row>
    <row r="366" spans="1:104" x14ac:dyDescent="0.3">
      <c r="A366">
        <f t="shared" si="265"/>
        <v>25</v>
      </c>
      <c r="B366">
        <v>3.8</v>
      </c>
      <c r="C366" t="s">
        <v>49</v>
      </c>
      <c r="D366" t="s">
        <v>72</v>
      </c>
      <c r="E366" t="s">
        <v>51</v>
      </c>
      <c r="F366" t="s">
        <v>80</v>
      </c>
      <c r="G366" t="s">
        <v>68</v>
      </c>
      <c r="H366" t="s">
        <v>54</v>
      </c>
      <c r="I366">
        <f t="shared" si="266"/>
        <v>5</v>
      </c>
      <c r="J366">
        <f t="shared" si="267"/>
        <v>0</v>
      </c>
      <c r="K366">
        <f t="shared" si="268"/>
        <v>5</v>
      </c>
      <c r="L366">
        <f t="shared" si="269"/>
        <v>5</v>
      </c>
      <c r="M366">
        <f t="shared" si="270"/>
        <v>5</v>
      </c>
      <c r="N366" t="s">
        <v>160</v>
      </c>
      <c r="O366" t="s">
        <v>51</v>
      </c>
      <c r="P366" t="s">
        <v>80</v>
      </c>
      <c r="Q366" t="s">
        <v>81</v>
      </c>
      <c r="R366" t="s">
        <v>73</v>
      </c>
      <c r="S366">
        <f t="shared" si="271"/>
        <v>3</v>
      </c>
      <c r="T366">
        <f t="shared" si="272"/>
        <v>3</v>
      </c>
      <c r="U366">
        <f t="shared" si="273"/>
        <v>3</v>
      </c>
      <c r="V366">
        <f t="shared" si="274"/>
        <v>3</v>
      </c>
      <c r="W366">
        <f t="shared" si="275"/>
        <v>3</v>
      </c>
      <c r="X366" t="s">
        <v>372</v>
      </c>
      <c r="Y366" t="s">
        <v>59</v>
      </c>
      <c r="Z366" t="s">
        <v>80</v>
      </c>
      <c r="AA366" t="s">
        <v>81</v>
      </c>
      <c r="AB366" t="s">
        <v>73</v>
      </c>
      <c r="AC366">
        <f t="shared" si="276"/>
        <v>0</v>
      </c>
      <c r="AD366">
        <f t="shared" si="277"/>
        <v>0</v>
      </c>
      <c r="AE366">
        <f t="shared" si="278"/>
        <v>5</v>
      </c>
      <c r="AF366">
        <f t="shared" si="279"/>
        <v>5</v>
      </c>
      <c r="AG366">
        <f t="shared" si="280"/>
        <v>5</v>
      </c>
      <c r="AI366" t="s">
        <v>140</v>
      </c>
      <c r="AJ366" t="s">
        <v>55</v>
      </c>
      <c r="AK366">
        <f t="shared" si="281"/>
        <v>4</v>
      </c>
      <c r="AL366">
        <f t="shared" si="282"/>
        <v>3</v>
      </c>
      <c r="AM366">
        <f t="shared" si="283"/>
        <v>2</v>
      </c>
      <c r="AN366">
        <f t="shared" si="284"/>
        <v>1</v>
      </c>
      <c r="AO366" t="s">
        <v>175</v>
      </c>
      <c r="AP366" t="s">
        <v>55</v>
      </c>
      <c r="AQ366">
        <f t="shared" si="285"/>
        <v>4</v>
      </c>
      <c r="AR366">
        <f t="shared" si="286"/>
        <v>3</v>
      </c>
      <c r="AS366">
        <f t="shared" si="287"/>
        <v>2</v>
      </c>
      <c r="AT366">
        <f t="shared" si="288"/>
        <v>2</v>
      </c>
      <c r="AU366" t="s">
        <v>99</v>
      </c>
      <c r="AV366" t="s">
        <v>93</v>
      </c>
      <c r="AW366">
        <f t="shared" si="289"/>
        <v>5</v>
      </c>
      <c r="AX366">
        <f t="shared" si="290"/>
        <v>5</v>
      </c>
      <c r="AY366">
        <f t="shared" si="291"/>
        <v>3</v>
      </c>
      <c r="AZ366">
        <f t="shared" si="292"/>
        <v>3</v>
      </c>
      <c r="BA366" t="s">
        <v>56</v>
      </c>
      <c r="BB366" t="s">
        <v>80</v>
      </c>
      <c r="BC366" t="s">
        <v>81</v>
      </c>
      <c r="BD366" t="s">
        <v>59</v>
      </c>
      <c r="BF366">
        <f t="shared" si="293"/>
        <v>0</v>
      </c>
      <c r="BG366">
        <f t="shared" si="294"/>
        <v>0</v>
      </c>
      <c r="BH366" t="b">
        <f t="shared" si="295"/>
        <v>0</v>
      </c>
      <c r="BI366" t="s">
        <v>166</v>
      </c>
      <c r="BJ366" t="s">
        <v>80</v>
      </c>
      <c r="BK366" t="s">
        <v>59</v>
      </c>
      <c r="BL366" t="s">
        <v>81</v>
      </c>
      <c r="BM366" t="s">
        <v>197</v>
      </c>
      <c r="BN366">
        <f t="shared" si="296"/>
        <v>0</v>
      </c>
      <c r="BO366">
        <f t="shared" si="297"/>
        <v>0</v>
      </c>
      <c r="BP366" t="b">
        <f t="shared" si="298"/>
        <v>0</v>
      </c>
      <c r="BQ366" t="s">
        <v>183</v>
      </c>
      <c r="BR366" t="s">
        <v>80</v>
      </c>
      <c r="BT366" t="s">
        <v>58</v>
      </c>
      <c r="BV366">
        <f t="shared" si="299"/>
        <v>0</v>
      </c>
      <c r="BW366">
        <f t="shared" si="300"/>
        <v>0</v>
      </c>
      <c r="BX366" t="b">
        <f t="shared" si="301"/>
        <v>0</v>
      </c>
      <c r="BY366" t="s">
        <v>190</v>
      </c>
      <c r="BZ366" t="s">
        <v>129</v>
      </c>
      <c r="CB366">
        <f t="shared" si="302"/>
        <v>10</v>
      </c>
      <c r="CC366">
        <f t="shared" si="303"/>
        <v>10</v>
      </c>
      <c r="CD366">
        <f t="shared" si="304"/>
        <v>5</v>
      </c>
      <c r="CE366" t="s">
        <v>212</v>
      </c>
      <c r="CF366" t="s">
        <v>65</v>
      </c>
      <c r="CH366">
        <f t="shared" si="305"/>
        <v>10</v>
      </c>
      <c r="CI366">
        <f t="shared" si="306"/>
        <v>5</v>
      </c>
      <c r="CJ366">
        <f t="shared" si="307"/>
        <v>5</v>
      </c>
      <c r="CK366" t="s">
        <v>120</v>
      </c>
      <c r="CL366" t="s">
        <v>65</v>
      </c>
      <c r="CN366">
        <f t="shared" si="308"/>
        <v>10</v>
      </c>
      <c r="CO366">
        <f t="shared" si="309"/>
        <v>5</v>
      </c>
      <c r="CP366">
        <f t="shared" si="310"/>
        <v>5</v>
      </c>
      <c r="CR366">
        <v>9</v>
      </c>
      <c r="CS366" t="s">
        <v>61</v>
      </c>
      <c r="CT366">
        <f t="shared" si="311"/>
        <v>55</v>
      </c>
      <c r="CU366">
        <f t="shared" si="312"/>
        <v>14</v>
      </c>
      <c r="CV366">
        <f t="shared" si="313"/>
        <v>13</v>
      </c>
      <c r="CW366">
        <f t="shared" si="314"/>
        <v>33</v>
      </c>
      <c r="CX366">
        <f t="shared" si="315"/>
        <v>19</v>
      </c>
      <c r="CY366">
        <f t="shared" si="316"/>
        <v>28</v>
      </c>
      <c r="CZ366">
        <f t="shared" si="317"/>
        <v>15</v>
      </c>
    </row>
    <row r="367" spans="1:104" x14ac:dyDescent="0.3">
      <c r="A367">
        <f t="shared" si="265"/>
        <v>15</v>
      </c>
      <c r="B367">
        <v>3.2</v>
      </c>
      <c r="C367" t="s">
        <v>62</v>
      </c>
      <c r="I367">
        <f t="shared" si="266"/>
        <v>0</v>
      </c>
      <c r="J367">
        <f t="shared" si="267"/>
        <v>0</v>
      </c>
      <c r="K367">
        <f t="shared" si="268"/>
        <v>0</v>
      </c>
      <c r="L367">
        <f t="shared" si="269"/>
        <v>0</v>
      </c>
      <c r="M367">
        <f t="shared" si="270"/>
        <v>0</v>
      </c>
      <c r="S367">
        <f t="shared" si="271"/>
        <v>0</v>
      </c>
      <c r="T367">
        <f t="shared" si="272"/>
        <v>0</v>
      </c>
      <c r="U367">
        <f t="shared" si="273"/>
        <v>0</v>
      </c>
      <c r="V367">
        <f t="shared" si="274"/>
        <v>0</v>
      </c>
      <c r="W367">
        <f t="shared" si="275"/>
        <v>0</v>
      </c>
      <c r="AC367">
        <f t="shared" si="276"/>
        <v>0</v>
      </c>
      <c r="AD367">
        <f t="shared" si="277"/>
        <v>0</v>
      </c>
      <c r="AE367">
        <f t="shared" si="278"/>
        <v>0</v>
      </c>
      <c r="AF367">
        <f t="shared" si="279"/>
        <v>0</v>
      </c>
      <c r="AG367">
        <f t="shared" si="280"/>
        <v>0</v>
      </c>
      <c r="AI367" t="s">
        <v>477</v>
      </c>
      <c r="AJ367" t="s">
        <v>55</v>
      </c>
      <c r="AK367">
        <f t="shared" si="281"/>
        <v>4</v>
      </c>
      <c r="AL367">
        <f t="shared" si="282"/>
        <v>3</v>
      </c>
      <c r="AM367">
        <f t="shared" si="283"/>
        <v>2</v>
      </c>
      <c r="AN367">
        <f t="shared" si="284"/>
        <v>1</v>
      </c>
      <c r="AO367" t="s">
        <v>99</v>
      </c>
      <c r="AP367" t="s">
        <v>55</v>
      </c>
      <c r="AQ367">
        <f t="shared" si="285"/>
        <v>4</v>
      </c>
      <c r="AR367">
        <f t="shared" si="286"/>
        <v>3</v>
      </c>
      <c r="AS367">
        <f t="shared" si="287"/>
        <v>2</v>
      </c>
      <c r="AT367">
        <f t="shared" si="288"/>
        <v>2</v>
      </c>
      <c r="AW367">
        <f t="shared" si="289"/>
        <v>0</v>
      </c>
      <c r="AX367">
        <f t="shared" si="290"/>
        <v>0</v>
      </c>
      <c r="AY367">
        <f t="shared" si="291"/>
        <v>0</v>
      </c>
      <c r="AZ367">
        <f t="shared" si="292"/>
        <v>0</v>
      </c>
      <c r="BA367" t="s">
        <v>200</v>
      </c>
      <c r="BB367" t="s">
        <v>80</v>
      </c>
      <c r="BC367" t="s">
        <v>81</v>
      </c>
      <c r="BD367" t="s">
        <v>51</v>
      </c>
      <c r="BE367" t="s">
        <v>197</v>
      </c>
      <c r="BF367">
        <f t="shared" si="293"/>
        <v>3</v>
      </c>
      <c r="BG367">
        <f t="shared" si="294"/>
        <v>1</v>
      </c>
      <c r="BH367">
        <f t="shared" si="295"/>
        <v>0</v>
      </c>
      <c r="BI367" t="s">
        <v>183</v>
      </c>
      <c r="BJ367" t="s">
        <v>80</v>
      </c>
      <c r="BK367" t="s">
        <v>59</v>
      </c>
      <c r="BL367" t="s">
        <v>58</v>
      </c>
      <c r="BN367">
        <f t="shared" si="296"/>
        <v>0</v>
      </c>
      <c r="BO367">
        <f t="shared" si="297"/>
        <v>0</v>
      </c>
      <c r="BP367" t="b">
        <f t="shared" si="298"/>
        <v>0</v>
      </c>
      <c r="BV367">
        <f t="shared" si="299"/>
        <v>0</v>
      </c>
      <c r="BW367">
        <f t="shared" si="300"/>
        <v>0</v>
      </c>
      <c r="BX367">
        <f t="shared" si="301"/>
        <v>0</v>
      </c>
      <c r="BY367" t="s">
        <v>212</v>
      </c>
      <c r="BZ367" t="s">
        <v>65</v>
      </c>
      <c r="CB367">
        <f t="shared" si="302"/>
        <v>10</v>
      </c>
      <c r="CC367">
        <f t="shared" si="303"/>
        <v>5</v>
      </c>
      <c r="CD367">
        <f t="shared" si="304"/>
        <v>5</v>
      </c>
      <c r="CE367" t="s">
        <v>216</v>
      </c>
      <c r="CF367" t="s">
        <v>65</v>
      </c>
      <c r="CH367">
        <f t="shared" si="305"/>
        <v>10</v>
      </c>
      <c r="CI367">
        <f t="shared" si="306"/>
        <v>5</v>
      </c>
      <c r="CJ367">
        <f t="shared" si="307"/>
        <v>5</v>
      </c>
      <c r="CK367" t="s">
        <v>188</v>
      </c>
      <c r="CL367" t="s">
        <v>65</v>
      </c>
      <c r="CN367">
        <f t="shared" si="308"/>
        <v>10</v>
      </c>
      <c r="CO367">
        <f t="shared" si="309"/>
        <v>5</v>
      </c>
      <c r="CP367">
        <f t="shared" si="310"/>
        <v>5</v>
      </c>
      <c r="CR367">
        <v>6</v>
      </c>
      <c r="CS367" t="s">
        <v>63</v>
      </c>
      <c r="CT367">
        <f t="shared" si="311"/>
        <v>45</v>
      </c>
      <c r="CU367">
        <f t="shared" si="312"/>
        <v>7</v>
      </c>
      <c r="CV367">
        <f t="shared" si="313"/>
        <v>8</v>
      </c>
      <c r="CW367">
        <f t="shared" si="314"/>
        <v>15</v>
      </c>
      <c r="CX367">
        <f t="shared" si="315"/>
        <v>3</v>
      </c>
      <c r="CY367">
        <f t="shared" si="316"/>
        <v>15</v>
      </c>
      <c r="CZ367">
        <f t="shared" si="317"/>
        <v>7</v>
      </c>
    </row>
    <row r="368" spans="1:104" x14ac:dyDescent="0.3">
      <c r="A368">
        <f t="shared" si="265"/>
        <v>20</v>
      </c>
      <c r="B368">
        <v>3.6</v>
      </c>
      <c r="C368" t="s">
        <v>49</v>
      </c>
      <c r="D368" t="s">
        <v>72</v>
      </c>
      <c r="E368" t="s">
        <v>51</v>
      </c>
      <c r="F368" t="s">
        <v>80</v>
      </c>
      <c r="G368" t="s">
        <v>81</v>
      </c>
      <c r="H368" t="s">
        <v>73</v>
      </c>
      <c r="I368">
        <f t="shared" si="266"/>
        <v>3</v>
      </c>
      <c r="J368">
        <f t="shared" si="267"/>
        <v>3</v>
      </c>
      <c r="K368">
        <f t="shared" si="268"/>
        <v>3</v>
      </c>
      <c r="L368">
        <f t="shared" si="269"/>
        <v>3</v>
      </c>
      <c r="M368">
        <f t="shared" si="270"/>
        <v>3</v>
      </c>
      <c r="N368" t="s">
        <v>160</v>
      </c>
      <c r="O368" t="s">
        <v>51</v>
      </c>
      <c r="P368" t="s">
        <v>57</v>
      </c>
      <c r="Q368" t="s">
        <v>81</v>
      </c>
      <c r="R368" t="s">
        <v>73</v>
      </c>
      <c r="S368">
        <f t="shared" si="271"/>
        <v>2</v>
      </c>
      <c r="T368">
        <f t="shared" si="272"/>
        <v>2</v>
      </c>
      <c r="U368">
        <f t="shared" si="273"/>
        <v>2</v>
      </c>
      <c r="V368">
        <f t="shared" si="274"/>
        <v>2</v>
      </c>
      <c r="W368">
        <f t="shared" si="275"/>
        <v>2</v>
      </c>
      <c r="AC368">
        <f t="shared" si="276"/>
        <v>0</v>
      </c>
      <c r="AD368">
        <f t="shared" si="277"/>
        <v>0</v>
      </c>
      <c r="AE368">
        <f t="shared" si="278"/>
        <v>0</v>
      </c>
      <c r="AF368">
        <f t="shared" si="279"/>
        <v>0</v>
      </c>
      <c r="AG368">
        <f t="shared" si="280"/>
        <v>0</v>
      </c>
      <c r="AI368" t="s">
        <v>477</v>
      </c>
      <c r="AJ368" t="s">
        <v>55</v>
      </c>
      <c r="AK368">
        <f t="shared" si="281"/>
        <v>4</v>
      </c>
      <c r="AL368">
        <f t="shared" si="282"/>
        <v>3</v>
      </c>
      <c r="AM368">
        <f t="shared" si="283"/>
        <v>2</v>
      </c>
      <c r="AN368">
        <f t="shared" si="284"/>
        <v>1</v>
      </c>
      <c r="AO368" t="s">
        <v>50</v>
      </c>
      <c r="AP368" t="s">
        <v>55</v>
      </c>
      <c r="AQ368">
        <f t="shared" si="285"/>
        <v>4</v>
      </c>
      <c r="AR368">
        <f t="shared" si="286"/>
        <v>3</v>
      </c>
      <c r="AS368">
        <f t="shared" si="287"/>
        <v>2</v>
      </c>
      <c r="AT368">
        <f t="shared" si="288"/>
        <v>2</v>
      </c>
      <c r="AU368" t="s">
        <v>99</v>
      </c>
      <c r="AV368" t="s">
        <v>55</v>
      </c>
      <c r="AW368">
        <f t="shared" si="289"/>
        <v>4</v>
      </c>
      <c r="AX368">
        <f t="shared" si="290"/>
        <v>3</v>
      </c>
      <c r="AY368">
        <f t="shared" si="291"/>
        <v>2</v>
      </c>
      <c r="AZ368">
        <f t="shared" si="292"/>
        <v>2</v>
      </c>
      <c r="BA368" t="s">
        <v>200</v>
      </c>
      <c r="BB368" t="s">
        <v>80</v>
      </c>
      <c r="BC368" t="s">
        <v>81</v>
      </c>
      <c r="BD368" t="s">
        <v>51</v>
      </c>
      <c r="BE368" t="s">
        <v>69</v>
      </c>
      <c r="BF368">
        <f t="shared" si="293"/>
        <v>2</v>
      </c>
      <c r="BG368">
        <f t="shared" si="294"/>
        <v>2</v>
      </c>
      <c r="BH368">
        <f t="shared" si="295"/>
        <v>0</v>
      </c>
      <c r="BN368">
        <f t="shared" si="296"/>
        <v>0</v>
      </c>
      <c r="BO368">
        <f t="shared" si="297"/>
        <v>0</v>
      </c>
      <c r="BP368">
        <f t="shared" si="298"/>
        <v>0</v>
      </c>
      <c r="BV368">
        <f t="shared" si="299"/>
        <v>0</v>
      </c>
      <c r="BW368">
        <f t="shared" si="300"/>
        <v>0</v>
      </c>
      <c r="BX368">
        <f t="shared" si="301"/>
        <v>0</v>
      </c>
      <c r="BY368" t="s">
        <v>120</v>
      </c>
      <c r="BZ368" t="s">
        <v>65</v>
      </c>
      <c r="CB368">
        <f t="shared" si="302"/>
        <v>10</v>
      </c>
      <c r="CC368">
        <f t="shared" si="303"/>
        <v>5</v>
      </c>
      <c r="CD368">
        <f t="shared" si="304"/>
        <v>5</v>
      </c>
      <c r="CE368" t="s">
        <v>190</v>
      </c>
      <c r="CF368" t="s">
        <v>65</v>
      </c>
      <c r="CH368">
        <f t="shared" si="305"/>
        <v>10</v>
      </c>
      <c r="CI368">
        <f t="shared" si="306"/>
        <v>5</v>
      </c>
      <c r="CJ368">
        <f t="shared" si="307"/>
        <v>5</v>
      </c>
      <c r="CK368" t="s">
        <v>216</v>
      </c>
      <c r="CL368" t="s">
        <v>65</v>
      </c>
      <c r="CN368">
        <f t="shared" si="308"/>
        <v>10</v>
      </c>
      <c r="CO368">
        <f t="shared" si="309"/>
        <v>5</v>
      </c>
      <c r="CP368">
        <f t="shared" si="310"/>
        <v>5</v>
      </c>
      <c r="CR368">
        <v>6</v>
      </c>
      <c r="CS368" t="s">
        <v>63</v>
      </c>
      <c r="CT368">
        <f t="shared" si="311"/>
        <v>50</v>
      </c>
      <c r="CU368">
        <f t="shared" si="312"/>
        <v>16</v>
      </c>
      <c r="CV368">
        <f t="shared" si="313"/>
        <v>12</v>
      </c>
      <c r="CW368">
        <f t="shared" si="314"/>
        <v>20</v>
      </c>
      <c r="CX368">
        <f t="shared" si="315"/>
        <v>10</v>
      </c>
      <c r="CY368">
        <f t="shared" si="316"/>
        <v>20</v>
      </c>
      <c r="CZ368">
        <f t="shared" si="317"/>
        <v>13</v>
      </c>
    </row>
    <row r="369" spans="1:104" x14ac:dyDescent="0.3">
      <c r="A369">
        <f t="shared" si="265"/>
        <v>20</v>
      </c>
      <c r="B369">
        <v>3.6</v>
      </c>
      <c r="C369" t="s">
        <v>62</v>
      </c>
      <c r="I369">
        <f t="shared" si="266"/>
        <v>0</v>
      </c>
      <c r="J369">
        <f t="shared" si="267"/>
        <v>0</v>
      </c>
      <c r="K369">
        <f t="shared" si="268"/>
        <v>0</v>
      </c>
      <c r="L369">
        <f t="shared" si="269"/>
        <v>0</v>
      </c>
      <c r="M369">
        <f t="shared" si="270"/>
        <v>0</v>
      </c>
      <c r="S369">
        <f t="shared" si="271"/>
        <v>0</v>
      </c>
      <c r="T369">
        <f t="shared" si="272"/>
        <v>0</v>
      </c>
      <c r="U369">
        <f t="shared" si="273"/>
        <v>0</v>
      </c>
      <c r="V369">
        <f t="shared" si="274"/>
        <v>0</v>
      </c>
      <c r="W369">
        <f t="shared" si="275"/>
        <v>0</v>
      </c>
      <c r="AC369">
        <f t="shared" si="276"/>
        <v>0</v>
      </c>
      <c r="AD369">
        <f t="shared" si="277"/>
        <v>0</v>
      </c>
      <c r="AE369">
        <f t="shared" si="278"/>
        <v>0</v>
      </c>
      <c r="AF369">
        <f t="shared" si="279"/>
        <v>0</v>
      </c>
      <c r="AG369">
        <f t="shared" si="280"/>
        <v>0</v>
      </c>
      <c r="AI369" t="s">
        <v>477</v>
      </c>
      <c r="AJ369" t="s">
        <v>55</v>
      </c>
      <c r="AK369">
        <f t="shared" si="281"/>
        <v>4</v>
      </c>
      <c r="AL369">
        <f t="shared" si="282"/>
        <v>3</v>
      </c>
      <c r="AM369">
        <f t="shared" si="283"/>
        <v>2</v>
      </c>
      <c r="AN369">
        <f t="shared" si="284"/>
        <v>1</v>
      </c>
      <c r="AO369" t="s">
        <v>50</v>
      </c>
      <c r="AP369" t="s">
        <v>55</v>
      </c>
      <c r="AQ369">
        <f t="shared" si="285"/>
        <v>4</v>
      </c>
      <c r="AR369">
        <f t="shared" si="286"/>
        <v>3</v>
      </c>
      <c r="AS369">
        <f t="shared" si="287"/>
        <v>2</v>
      </c>
      <c r="AT369">
        <f t="shared" si="288"/>
        <v>2</v>
      </c>
      <c r="AU369" t="s">
        <v>149</v>
      </c>
      <c r="AV369" t="s">
        <v>55</v>
      </c>
      <c r="AW369">
        <f t="shared" si="289"/>
        <v>4</v>
      </c>
      <c r="AX369">
        <f t="shared" si="290"/>
        <v>3</v>
      </c>
      <c r="AY369">
        <f t="shared" si="291"/>
        <v>2</v>
      </c>
      <c r="AZ369">
        <f t="shared" si="292"/>
        <v>2</v>
      </c>
      <c r="BA369" t="s">
        <v>183</v>
      </c>
      <c r="BB369" t="s">
        <v>80</v>
      </c>
      <c r="BC369" t="s">
        <v>81</v>
      </c>
      <c r="BD369" t="s">
        <v>59</v>
      </c>
      <c r="BF369">
        <f t="shared" si="293"/>
        <v>0</v>
      </c>
      <c r="BG369">
        <f t="shared" si="294"/>
        <v>0</v>
      </c>
      <c r="BH369" t="b">
        <f t="shared" si="295"/>
        <v>0</v>
      </c>
      <c r="BN369">
        <f t="shared" si="296"/>
        <v>0</v>
      </c>
      <c r="BO369">
        <f t="shared" si="297"/>
        <v>0</v>
      </c>
      <c r="BP369">
        <f t="shared" si="298"/>
        <v>0</v>
      </c>
      <c r="BV369">
        <f t="shared" si="299"/>
        <v>0</v>
      </c>
      <c r="BW369">
        <f t="shared" si="300"/>
        <v>0</v>
      </c>
      <c r="BX369">
        <f t="shared" si="301"/>
        <v>0</v>
      </c>
      <c r="BY369" t="s">
        <v>190</v>
      </c>
      <c r="BZ369" t="s">
        <v>129</v>
      </c>
      <c r="CB369">
        <f t="shared" si="302"/>
        <v>10</v>
      </c>
      <c r="CC369">
        <f t="shared" si="303"/>
        <v>10</v>
      </c>
      <c r="CD369">
        <f t="shared" si="304"/>
        <v>5</v>
      </c>
      <c r="CE369" t="s">
        <v>212</v>
      </c>
      <c r="CF369" t="s">
        <v>129</v>
      </c>
      <c r="CH369">
        <f t="shared" si="305"/>
        <v>10</v>
      </c>
      <c r="CI369">
        <f t="shared" si="306"/>
        <v>10</v>
      </c>
      <c r="CJ369">
        <f t="shared" si="307"/>
        <v>5</v>
      </c>
      <c r="CK369" t="s">
        <v>216</v>
      </c>
      <c r="CL369" t="s">
        <v>129</v>
      </c>
      <c r="CN369">
        <f t="shared" si="308"/>
        <v>10</v>
      </c>
      <c r="CO369">
        <f t="shared" si="309"/>
        <v>10</v>
      </c>
      <c r="CP369">
        <f t="shared" si="310"/>
        <v>5</v>
      </c>
      <c r="CR369">
        <v>8</v>
      </c>
      <c r="CS369" t="s">
        <v>63</v>
      </c>
      <c r="CT369">
        <f t="shared" si="311"/>
        <v>50</v>
      </c>
      <c r="CU369">
        <f t="shared" si="312"/>
        <v>9</v>
      </c>
      <c r="CV369">
        <f t="shared" si="313"/>
        <v>12</v>
      </c>
      <c r="CW369">
        <f t="shared" si="314"/>
        <v>30</v>
      </c>
      <c r="CX369">
        <f t="shared" si="315"/>
        <v>5</v>
      </c>
      <c r="CY369">
        <f t="shared" si="316"/>
        <v>15</v>
      </c>
      <c r="CZ369">
        <f t="shared" si="317"/>
        <v>6</v>
      </c>
    </row>
    <row r="370" spans="1:104" x14ac:dyDescent="0.3">
      <c r="A370">
        <f t="shared" si="265"/>
        <v>20</v>
      </c>
      <c r="B370">
        <v>3.6</v>
      </c>
      <c r="C370" t="s">
        <v>49</v>
      </c>
      <c r="D370" t="s">
        <v>486</v>
      </c>
      <c r="E370" t="s">
        <v>51</v>
      </c>
      <c r="F370" t="s">
        <v>80</v>
      </c>
      <c r="G370" t="s">
        <v>68</v>
      </c>
      <c r="H370" t="s">
        <v>73</v>
      </c>
      <c r="I370">
        <f t="shared" si="266"/>
        <v>4</v>
      </c>
      <c r="J370">
        <f t="shared" si="267"/>
        <v>4</v>
      </c>
      <c r="K370">
        <f t="shared" si="268"/>
        <v>4</v>
      </c>
      <c r="L370">
        <f t="shared" si="269"/>
        <v>4</v>
      </c>
      <c r="M370">
        <f t="shared" si="270"/>
        <v>4</v>
      </c>
      <c r="N370" t="s">
        <v>493</v>
      </c>
      <c r="O370" t="s">
        <v>59</v>
      </c>
      <c r="P370" t="s">
        <v>80</v>
      </c>
      <c r="Q370" t="s">
        <v>81</v>
      </c>
      <c r="R370" t="s">
        <v>73</v>
      </c>
      <c r="S370">
        <f t="shared" si="271"/>
        <v>0</v>
      </c>
      <c r="T370">
        <f t="shared" si="272"/>
        <v>0</v>
      </c>
      <c r="U370">
        <f t="shared" si="273"/>
        <v>5</v>
      </c>
      <c r="V370">
        <f t="shared" si="274"/>
        <v>5</v>
      </c>
      <c r="W370">
        <f t="shared" si="275"/>
        <v>5</v>
      </c>
      <c r="AC370">
        <f t="shared" si="276"/>
        <v>0</v>
      </c>
      <c r="AD370">
        <f t="shared" si="277"/>
        <v>0</v>
      </c>
      <c r="AE370">
        <f t="shared" si="278"/>
        <v>0</v>
      </c>
      <c r="AF370">
        <f t="shared" si="279"/>
        <v>0</v>
      </c>
      <c r="AG370">
        <f t="shared" si="280"/>
        <v>0</v>
      </c>
      <c r="AI370" t="s">
        <v>491</v>
      </c>
      <c r="AJ370" t="s">
        <v>93</v>
      </c>
      <c r="AK370">
        <f t="shared" si="281"/>
        <v>5</v>
      </c>
      <c r="AL370">
        <f t="shared" si="282"/>
        <v>5</v>
      </c>
      <c r="AM370">
        <f t="shared" si="283"/>
        <v>3</v>
      </c>
      <c r="AN370">
        <f t="shared" si="284"/>
        <v>2</v>
      </c>
      <c r="AO370" t="s">
        <v>477</v>
      </c>
      <c r="AP370" t="s">
        <v>55</v>
      </c>
      <c r="AQ370">
        <f t="shared" si="285"/>
        <v>4</v>
      </c>
      <c r="AR370">
        <f t="shared" si="286"/>
        <v>3</v>
      </c>
      <c r="AS370">
        <f t="shared" si="287"/>
        <v>2</v>
      </c>
      <c r="AT370">
        <f t="shared" si="288"/>
        <v>2</v>
      </c>
      <c r="AW370">
        <f t="shared" si="289"/>
        <v>0</v>
      </c>
      <c r="AX370">
        <f t="shared" si="290"/>
        <v>0</v>
      </c>
      <c r="AY370">
        <f t="shared" si="291"/>
        <v>0</v>
      </c>
      <c r="AZ370">
        <f t="shared" si="292"/>
        <v>0</v>
      </c>
      <c r="BA370" t="s">
        <v>95</v>
      </c>
      <c r="BB370" t="s">
        <v>52</v>
      </c>
      <c r="BC370" t="s">
        <v>68</v>
      </c>
      <c r="BD370" t="s">
        <v>51</v>
      </c>
      <c r="BE370" t="s">
        <v>197</v>
      </c>
      <c r="BF370">
        <f t="shared" si="293"/>
        <v>3</v>
      </c>
      <c r="BG370">
        <f t="shared" si="294"/>
        <v>2</v>
      </c>
      <c r="BH370">
        <f t="shared" si="295"/>
        <v>0</v>
      </c>
      <c r="BI370" t="s">
        <v>67</v>
      </c>
      <c r="BJ370" t="s">
        <v>52</v>
      </c>
      <c r="BK370" t="s">
        <v>51</v>
      </c>
      <c r="BL370" t="s">
        <v>68</v>
      </c>
      <c r="BM370" t="s">
        <v>197</v>
      </c>
      <c r="BN370">
        <f t="shared" si="296"/>
        <v>2</v>
      </c>
      <c r="BO370">
        <f t="shared" si="297"/>
        <v>3</v>
      </c>
      <c r="BP370">
        <f t="shared" si="298"/>
        <v>0</v>
      </c>
      <c r="BV370">
        <f t="shared" si="299"/>
        <v>0</v>
      </c>
      <c r="BW370">
        <f t="shared" si="300"/>
        <v>0</v>
      </c>
      <c r="BX370">
        <f t="shared" si="301"/>
        <v>0</v>
      </c>
      <c r="BY370" t="s">
        <v>112</v>
      </c>
      <c r="BZ370" t="s">
        <v>60</v>
      </c>
      <c r="CB370">
        <f t="shared" si="302"/>
        <v>5</v>
      </c>
      <c r="CC370">
        <f t="shared" si="303"/>
        <v>5</v>
      </c>
      <c r="CD370">
        <f t="shared" si="304"/>
        <v>5</v>
      </c>
      <c r="CE370" t="s">
        <v>202</v>
      </c>
      <c r="CF370" t="s">
        <v>65</v>
      </c>
      <c r="CH370">
        <f t="shared" si="305"/>
        <v>10</v>
      </c>
      <c r="CI370">
        <f t="shared" si="306"/>
        <v>5</v>
      </c>
      <c r="CJ370">
        <f t="shared" si="307"/>
        <v>5</v>
      </c>
      <c r="CN370">
        <f t="shared" si="308"/>
        <v>0</v>
      </c>
      <c r="CO370">
        <f t="shared" si="309"/>
        <v>0</v>
      </c>
      <c r="CP370">
        <f t="shared" si="310"/>
        <v>0</v>
      </c>
      <c r="CR370">
        <v>6</v>
      </c>
      <c r="CS370" t="s">
        <v>63</v>
      </c>
      <c r="CT370">
        <f t="shared" si="311"/>
        <v>35</v>
      </c>
      <c r="CU370">
        <f t="shared" si="312"/>
        <v>16</v>
      </c>
      <c r="CV370">
        <f t="shared" si="313"/>
        <v>9</v>
      </c>
      <c r="CW370">
        <f t="shared" si="314"/>
        <v>19</v>
      </c>
      <c r="CX370">
        <f t="shared" si="315"/>
        <v>13</v>
      </c>
      <c r="CY370">
        <f t="shared" si="316"/>
        <v>19</v>
      </c>
      <c r="CZ370">
        <f t="shared" si="317"/>
        <v>15</v>
      </c>
    </row>
    <row r="371" spans="1:104" x14ac:dyDescent="0.3">
      <c r="A371">
        <f t="shared" si="265"/>
        <v>25</v>
      </c>
      <c r="B371">
        <v>3.7</v>
      </c>
      <c r="C371" t="s">
        <v>49</v>
      </c>
      <c r="D371" t="s">
        <v>493</v>
      </c>
      <c r="E371" t="s">
        <v>59</v>
      </c>
      <c r="F371" t="s">
        <v>80</v>
      </c>
      <c r="G371" t="s">
        <v>81</v>
      </c>
      <c r="H371" t="s">
        <v>54</v>
      </c>
      <c r="I371">
        <f t="shared" si="266"/>
        <v>0</v>
      </c>
      <c r="J371">
        <f t="shared" si="267"/>
        <v>0</v>
      </c>
      <c r="K371">
        <f t="shared" si="268"/>
        <v>5</v>
      </c>
      <c r="L371">
        <f t="shared" si="269"/>
        <v>5</v>
      </c>
      <c r="M371">
        <f t="shared" si="270"/>
        <v>5</v>
      </c>
      <c r="N371" t="s">
        <v>486</v>
      </c>
      <c r="O371" t="s">
        <v>51</v>
      </c>
      <c r="P371" t="s">
        <v>57</v>
      </c>
      <c r="Q371" t="s">
        <v>68</v>
      </c>
      <c r="R371" t="s">
        <v>54</v>
      </c>
      <c r="S371">
        <f t="shared" si="271"/>
        <v>4</v>
      </c>
      <c r="T371">
        <f t="shared" si="272"/>
        <v>0</v>
      </c>
      <c r="U371">
        <f t="shared" si="273"/>
        <v>4</v>
      </c>
      <c r="V371">
        <f t="shared" si="274"/>
        <v>4</v>
      </c>
      <c r="W371">
        <f t="shared" si="275"/>
        <v>3</v>
      </c>
      <c r="AC371">
        <f t="shared" si="276"/>
        <v>0</v>
      </c>
      <c r="AD371">
        <f t="shared" si="277"/>
        <v>0</v>
      </c>
      <c r="AE371">
        <f t="shared" si="278"/>
        <v>0</v>
      </c>
      <c r="AF371">
        <f t="shared" si="279"/>
        <v>0</v>
      </c>
      <c r="AG371">
        <f t="shared" si="280"/>
        <v>0</v>
      </c>
      <c r="AI371" t="s">
        <v>491</v>
      </c>
      <c r="AJ371" t="s">
        <v>93</v>
      </c>
      <c r="AK371">
        <f t="shared" si="281"/>
        <v>5</v>
      </c>
      <c r="AL371">
        <f t="shared" si="282"/>
        <v>5</v>
      </c>
      <c r="AM371">
        <f t="shared" si="283"/>
        <v>3</v>
      </c>
      <c r="AN371">
        <f t="shared" si="284"/>
        <v>2</v>
      </c>
      <c r="AO371" t="s">
        <v>477</v>
      </c>
      <c r="AP371" t="s">
        <v>93</v>
      </c>
      <c r="AQ371">
        <f t="shared" si="285"/>
        <v>5</v>
      </c>
      <c r="AR371">
        <f t="shared" si="286"/>
        <v>5</v>
      </c>
      <c r="AS371">
        <f t="shared" si="287"/>
        <v>3</v>
      </c>
      <c r="AT371">
        <f t="shared" si="288"/>
        <v>3</v>
      </c>
      <c r="AW371">
        <f t="shared" si="289"/>
        <v>0</v>
      </c>
      <c r="AX371">
        <f t="shared" si="290"/>
        <v>0</v>
      </c>
      <c r="AY371">
        <f t="shared" si="291"/>
        <v>0</v>
      </c>
      <c r="AZ371">
        <f t="shared" si="292"/>
        <v>0</v>
      </c>
      <c r="BA371" t="s">
        <v>95</v>
      </c>
      <c r="BB371" t="s">
        <v>52</v>
      </c>
      <c r="BC371" t="s">
        <v>81</v>
      </c>
      <c r="BD371" t="s">
        <v>51</v>
      </c>
      <c r="BE371" t="s">
        <v>197</v>
      </c>
      <c r="BF371">
        <f t="shared" si="293"/>
        <v>3</v>
      </c>
      <c r="BG371">
        <f t="shared" si="294"/>
        <v>2</v>
      </c>
      <c r="BH371">
        <f t="shared" si="295"/>
        <v>0</v>
      </c>
      <c r="BI371" t="s">
        <v>67</v>
      </c>
      <c r="BJ371" t="s">
        <v>80</v>
      </c>
      <c r="BK371" t="s">
        <v>51</v>
      </c>
      <c r="BL371" t="s">
        <v>58</v>
      </c>
      <c r="BM371" t="s">
        <v>197</v>
      </c>
      <c r="BN371">
        <f t="shared" si="296"/>
        <v>1</v>
      </c>
      <c r="BO371">
        <f t="shared" si="297"/>
        <v>2</v>
      </c>
      <c r="BP371">
        <f t="shared" si="298"/>
        <v>0</v>
      </c>
      <c r="BV371">
        <f t="shared" si="299"/>
        <v>0</v>
      </c>
      <c r="BW371">
        <f t="shared" si="300"/>
        <v>0</v>
      </c>
      <c r="BX371">
        <f t="shared" si="301"/>
        <v>0</v>
      </c>
      <c r="BY371" t="s">
        <v>112</v>
      </c>
      <c r="BZ371" t="s">
        <v>60</v>
      </c>
      <c r="CB371">
        <f t="shared" si="302"/>
        <v>5</v>
      </c>
      <c r="CC371">
        <f t="shared" si="303"/>
        <v>5</v>
      </c>
      <c r="CD371">
        <f t="shared" si="304"/>
        <v>5</v>
      </c>
      <c r="CE371" t="s">
        <v>202</v>
      </c>
      <c r="CF371" t="s">
        <v>60</v>
      </c>
      <c r="CH371">
        <f t="shared" si="305"/>
        <v>5</v>
      </c>
      <c r="CI371">
        <f t="shared" si="306"/>
        <v>5</v>
      </c>
      <c r="CJ371">
        <f t="shared" si="307"/>
        <v>0</v>
      </c>
      <c r="CN371">
        <f t="shared" si="308"/>
        <v>0</v>
      </c>
      <c r="CO371">
        <f t="shared" si="309"/>
        <v>0</v>
      </c>
      <c r="CP371">
        <f t="shared" si="310"/>
        <v>0</v>
      </c>
      <c r="CR371">
        <v>7</v>
      </c>
      <c r="CS371" t="s">
        <v>63</v>
      </c>
      <c r="CT371">
        <f t="shared" si="311"/>
        <v>35</v>
      </c>
      <c r="CU371">
        <f t="shared" si="312"/>
        <v>13</v>
      </c>
      <c r="CV371">
        <f t="shared" si="313"/>
        <v>10</v>
      </c>
      <c r="CW371">
        <f t="shared" si="314"/>
        <v>19</v>
      </c>
      <c r="CX371">
        <f t="shared" si="315"/>
        <v>14</v>
      </c>
      <c r="CY371">
        <f t="shared" si="316"/>
        <v>13</v>
      </c>
      <c r="CZ371">
        <f t="shared" si="317"/>
        <v>15</v>
      </c>
    </row>
    <row r="372" spans="1:104" x14ac:dyDescent="0.3">
      <c r="A372">
        <f t="shared" si="265"/>
        <v>20</v>
      </c>
      <c r="B372">
        <v>3.5</v>
      </c>
      <c r="C372" t="s">
        <v>49</v>
      </c>
      <c r="D372" t="s">
        <v>372</v>
      </c>
      <c r="E372" t="s">
        <v>51</v>
      </c>
      <c r="F372" t="s">
        <v>80</v>
      </c>
      <c r="G372" t="s">
        <v>58</v>
      </c>
      <c r="H372" t="s">
        <v>54</v>
      </c>
      <c r="I372">
        <f t="shared" si="266"/>
        <v>3</v>
      </c>
      <c r="J372">
        <f t="shared" si="267"/>
        <v>0</v>
      </c>
      <c r="K372">
        <f t="shared" si="268"/>
        <v>2</v>
      </c>
      <c r="L372">
        <f t="shared" si="269"/>
        <v>3</v>
      </c>
      <c r="M372">
        <f t="shared" si="270"/>
        <v>2</v>
      </c>
      <c r="N372" t="s">
        <v>499</v>
      </c>
      <c r="O372" t="s">
        <v>59</v>
      </c>
      <c r="P372" t="s">
        <v>80</v>
      </c>
      <c r="Q372" t="s">
        <v>58</v>
      </c>
      <c r="S372">
        <f t="shared" si="271"/>
        <v>0</v>
      </c>
      <c r="T372">
        <f t="shared" si="272"/>
        <v>0</v>
      </c>
      <c r="U372">
        <f t="shared" si="273"/>
        <v>5</v>
      </c>
      <c r="V372">
        <f t="shared" si="274"/>
        <v>3</v>
      </c>
      <c r="W372">
        <f t="shared" si="275"/>
        <v>2</v>
      </c>
      <c r="AC372">
        <f t="shared" si="276"/>
        <v>0</v>
      </c>
      <c r="AD372">
        <f t="shared" si="277"/>
        <v>0</v>
      </c>
      <c r="AE372">
        <f t="shared" si="278"/>
        <v>0</v>
      </c>
      <c r="AF372">
        <f t="shared" si="279"/>
        <v>0</v>
      </c>
      <c r="AG372">
        <f t="shared" si="280"/>
        <v>0</v>
      </c>
      <c r="AI372" t="s">
        <v>149</v>
      </c>
      <c r="AJ372" t="s">
        <v>55</v>
      </c>
      <c r="AK372">
        <f t="shared" si="281"/>
        <v>4</v>
      </c>
      <c r="AL372">
        <f t="shared" si="282"/>
        <v>3</v>
      </c>
      <c r="AM372">
        <f t="shared" si="283"/>
        <v>2</v>
      </c>
      <c r="AN372">
        <f t="shared" si="284"/>
        <v>1</v>
      </c>
      <c r="AO372" t="s">
        <v>382</v>
      </c>
      <c r="AP372" t="s">
        <v>55</v>
      </c>
      <c r="AQ372">
        <f t="shared" si="285"/>
        <v>4</v>
      </c>
      <c r="AR372">
        <f t="shared" si="286"/>
        <v>3</v>
      </c>
      <c r="AS372">
        <f t="shared" si="287"/>
        <v>2</v>
      </c>
      <c r="AT372">
        <f t="shared" si="288"/>
        <v>2</v>
      </c>
      <c r="AW372">
        <f t="shared" si="289"/>
        <v>0</v>
      </c>
      <c r="AX372">
        <f t="shared" si="290"/>
        <v>0</v>
      </c>
      <c r="AY372">
        <f t="shared" si="291"/>
        <v>0</v>
      </c>
      <c r="AZ372">
        <f t="shared" si="292"/>
        <v>0</v>
      </c>
      <c r="BA372" t="s">
        <v>166</v>
      </c>
      <c r="BB372" t="s">
        <v>57</v>
      </c>
      <c r="BC372" t="s">
        <v>53</v>
      </c>
      <c r="BD372" t="s">
        <v>59</v>
      </c>
      <c r="BF372">
        <f t="shared" si="293"/>
        <v>0</v>
      </c>
      <c r="BG372">
        <f t="shared" si="294"/>
        <v>0</v>
      </c>
      <c r="BH372">
        <f t="shared" si="295"/>
        <v>2</v>
      </c>
      <c r="BN372">
        <f t="shared" si="296"/>
        <v>0</v>
      </c>
      <c r="BO372">
        <f t="shared" si="297"/>
        <v>0</v>
      </c>
      <c r="BP372">
        <f t="shared" si="298"/>
        <v>0</v>
      </c>
      <c r="BV372">
        <f t="shared" si="299"/>
        <v>0</v>
      </c>
      <c r="BW372">
        <f t="shared" si="300"/>
        <v>0</v>
      </c>
      <c r="BX372">
        <f t="shared" si="301"/>
        <v>0</v>
      </c>
      <c r="BY372" t="s">
        <v>196</v>
      </c>
      <c r="BZ372" t="s">
        <v>65</v>
      </c>
      <c r="CB372">
        <f t="shared" si="302"/>
        <v>10</v>
      </c>
      <c r="CC372">
        <f t="shared" si="303"/>
        <v>5</v>
      </c>
      <c r="CD372">
        <f t="shared" si="304"/>
        <v>5</v>
      </c>
      <c r="CH372">
        <f t="shared" si="305"/>
        <v>0</v>
      </c>
      <c r="CI372">
        <f t="shared" si="306"/>
        <v>0</v>
      </c>
      <c r="CJ372">
        <f t="shared" si="307"/>
        <v>0</v>
      </c>
      <c r="CN372">
        <f t="shared" si="308"/>
        <v>0</v>
      </c>
      <c r="CO372">
        <f t="shared" si="309"/>
        <v>0</v>
      </c>
      <c r="CP372">
        <f t="shared" si="310"/>
        <v>0</v>
      </c>
      <c r="CR372">
        <v>5</v>
      </c>
      <c r="CS372" t="s">
        <v>63</v>
      </c>
      <c r="CT372">
        <f t="shared" si="311"/>
        <v>30</v>
      </c>
      <c r="CU372">
        <f t="shared" si="312"/>
        <v>6</v>
      </c>
      <c r="CV372">
        <f t="shared" si="313"/>
        <v>8</v>
      </c>
      <c r="CW372">
        <f t="shared" si="314"/>
        <v>13</v>
      </c>
      <c r="CX372">
        <f t="shared" si="315"/>
        <v>10</v>
      </c>
      <c r="CY372">
        <f t="shared" si="316"/>
        <v>9</v>
      </c>
      <c r="CZ372">
        <f t="shared" si="317"/>
        <v>7</v>
      </c>
    </row>
    <row r="373" spans="1:104" x14ac:dyDescent="0.3">
      <c r="A373">
        <f t="shared" si="265"/>
        <v>10</v>
      </c>
      <c r="B373">
        <v>2.5</v>
      </c>
      <c r="C373" t="s">
        <v>62</v>
      </c>
      <c r="I373">
        <f t="shared" si="266"/>
        <v>0</v>
      </c>
      <c r="J373">
        <f t="shared" si="267"/>
        <v>0</v>
      </c>
      <c r="K373">
        <f t="shared" si="268"/>
        <v>0</v>
      </c>
      <c r="L373">
        <f t="shared" si="269"/>
        <v>0</v>
      </c>
      <c r="M373">
        <f t="shared" si="270"/>
        <v>0</v>
      </c>
      <c r="S373">
        <f t="shared" si="271"/>
        <v>0</v>
      </c>
      <c r="T373">
        <f t="shared" si="272"/>
        <v>0</v>
      </c>
      <c r="U373">
        <f t="shared" si="273"/>
        <v>0</v>
      </c>
      <c r="V373">
        <f t="shared" si="274"/>
        <v>0</v>
      </c>
      <c r="W373">
        <f t="shared" si="275"/>
        <v>0</v>
      </c>
      <c r="AC373">
        <f t="shared" si="276"/>
        <v>0</v>
      </c>
      <c r="AD373">
        <f t="shared" si="277"/>
        <v>0</v>
      </c>
      <c r="AE373">
        <f t="shared" si="278"/>
        <v>0</v>
      </c>
      <c r="AF373">
        <f t="shared" si="279"/>
        <v>0</v>
      </c>
      <c r="AG373">
        <f t="shared" si="280"/>
        <v>0</v>
      </c>
      <c r="AI373" t="s">
        <v>425</v>
      </c>
      <c r="AJ373" t="s">
        <v>54</v>
      </c>
      <c r="AK373">
        <f t="shared" si="281"/>
        <v>3</v>
      </c>
      <c r="AL373">
        <f t="shared" si="282"/>
        <v>0</v>
      </c>
      <c r="AM373">
        <f t="shared" si="283"/>
        <v>1</v>
      </c>
      <c r="AN373">
        <f t="shared" si="284"/>
        <v>1</v>
      </c>
      <c r="AQ373">
        <f t="shared" si="285"/>
        <v>0</v>
      </c>
      <c r="AR373">
        <f t="shared" si="286"/>
        <v>0</v>
      </c>
      <c r="AS373">
        <f t="shared" si="287"/>
        <v>0</v>
      </c>
      <c r="AT373">
        <f t="shared" si="288"/>
        <v>0</v>
      </c>
      <c r="AW373">
        <f t="shared" si="289"/>
        <v>0</v>
      </c>
      <c r="AX373">
        <f t="shared" si="290"/>
        <v>0</v>
      </c>
      <c r="AY373">
        <f t="shared" si="291"/>
        <v>0</v>
      </c>
      <c r="AZ373">
        <f t="shared" si="292"/>
        <v>0</v>
      </c>
      <c r="BA373" t="s">
        <v>95</v>
      </c>
      <c r="BB373" t="s">
        <v>80</v>
      </c>
      <c r="BC373" t="s">
        <v>58</v>
      </c>
      <c r="BD373" t="s">
        <v>51</v>
      </c>
      <c r="BE373" t="s">
        <v>197</v>
      </c>
      <c r="BF373">
        <f t="shared" si="293"/>
        <v>2</v>
      </c>
      <c r="BG373">
        <f t="shared" si="294"/>
        <v>1</v>
      </c>
      <c r="BH373">
        <f t="shared" si="295"/>
        <v>0</v>
      </c>
      <c r="BN373">
        <f t="shared" si="296"/>
        <v>0</v>
      </c>
      <c r="BO373">
        <f t="shared" si="297"/>
        <v>0</v>
      </c>
      <c r="BP373">
        <f t="shared" si="298"/>
        <v>0</v>
      </c>
      <c r="BV373">
        <f t="shared" si="299"/>
        <v>0</v>
      </c>
      <c r="BW373">
        <f t="shared" si="300"/>
        <v>0</v>
      </c>
      <c r="BX373">
        <f t="shared" si="301"/>
        <v>0</v>
      </c>
      <c r="BY373" t="s">
        <v>75</v>
      </c>
      <c r="BZ373" t="s">
        <v>65</v>
      </c>
      <c r="CB373">
        <f t="shared" si="302"/>
        <v>10</v>
      </c>
      <c r="CC373">
        <f t="shared" si="303"/>
        <v>5</v>
      </c>
      <c r="CD373">
        <f t="shared" si="304"/>
        <v>5</v>
      </c>
      <c r="CH373">
        <f t="shared" si="305"/>
        <v>0</v>
      </c>
      <c r="CI373">
        <f t="shared" si="306"/>
        <v>0</v>
      </c>
      <c r="CJ373">
        <f t="shared" si="307"/>
        <v>5</v>
      </c>
      <c r="CN373">
        <f t="shared" si="308"/>
        <v>0</v>
      </c>
      <c r="CO373">
        <f t="shared" si="309"/>
        <v>0</v>
      </c>
      <c r="CP373">
        <f t="shared" si="310"/>
        <v>0</v>
      </c>
      <c r="CR373">
        <v>2</v>
      </c>
      <c r="CS373" t="s">
        <v>88</v>
      </c>
      <c r="CT373">
        <f t="shared" si="311"/>
        <v>20</v>
      </c>
      <c r="CU373">
        <f t="shared" si="312"/>
        <v>1</v>
      </c>
      <c r="CV373">
        <f t="shared" si="313"/>
        <v>3</v>
      </c>
      <c r="CW373">
        <f t="shared" si="314"/>
        <v>5</v>
      </c>
      <c r="CX373">
        <f t="shared" si="315"/>
        <v>1</v>
      </c>
      <c r="CY373">
        <f t="shared" si="316"/>
        <v>10</v>
      </c>
      <c r="CZ373">
        <f t="shared" si="317"/>
        <v>3</v>
      </c>
    </row>
    <row r="374" spans="1:104" x14ac:dyDescent="0.3">
      <c r="A374">
        <f t="shared" si="265"/>
        <v>20</v>
      </c>
      <c r="B374">
        <v>3.4</v>
      </c>
      <c r="C374" t="s">
        <v>62</v>
      </c>
      <c r="I374">
        <f t="shared" si="266"/>
        <v>0</v>
      </c>
      <c r="J374">
        <f t="shared" si="267"/>
        <v>0</v>
      </c>
      <c r="K374">
        <f t="shared" si="268"/>
        <v>0</v>
      </c>
      <c r="L374">
        <f t="shared" si="269"/>
        <v>0</v>
      </c>
      <c r="M374">
        <f t="shared" si="270"/>
        <v>0</v>
      </c>
      <c r="S374">
        <f t="shared" si="271"/>
        <v>0</v>
      </c>
      <c r="T374">
        <f t="shared" si="272"/>
        <v>0</v>
      </c>
      <c r="U374">
        <f t="shared" si="273"/>
        <v>0</v>
      </c>
      <c r="V374">
        <f t="shared" si="274"/>
        <v>0</v>
      </c>
      <c r="W374">
        <f t="shared" si="275"/>
        <v>0</v>
      </c>
      <c r="AC374">
        <f t="shared" si="276"/>
        <v>0</v>
      </c>
      <c r="AD374">
        <f t="shared" si="277"/>
        <v>0</v>
      </c>
      <c r="AE374">
        <f t="shared" si="278"/>
        <v>0</v>
      </c>
      <c r="AF374">
        <f t="shared" si="279"/>
        <v>0</v>
      </c>
      <c r="AG374">
        <f t="shared" si="280"/>
        <v>0</v>
      </c>
      <c r="AI374" t="s">
        <v>477</v>
      </c>
      <c r="AJ374" t="s">
        <v>55</v>
      </c>
      <c r="AK374">
        <f t="shared" si="281"/>
        <v>4</v>
      </c>
      <c r="AL374">
        <f t="shared" si="282"/>
        <v>3</v>
      </c>
      <c r="AM374">
        <f t="shared" si="283"/>
        <v>2</v>
      </c>
      <c r="AN374">
        <f t="shared" si="284"/>
        <v>1</v>
      </c>
      <c r="AO374" t="s">
        <v>99</v>
      </c>
      <c r="AP374" t="s">
        <v>55</v>
      </c>
      <c r="AQ374">
        <f t="shared" si="285"/>
        <v>4</v>
      </c>
      <c r="AR374">
        <f t="shared" si="286"/>
        <v>3</v>
      </c>
      <c r="AS374">
        <f t="shared" si="287"/>
        <v>2</v>
      </c>
      <c r="AT374">
        <f t="shared" si="288"/>
        <v>2</v>
      </c>
      <c r="AU374" t="s">
        <v>50</v>
      </c>
      <c r="AW374">
        <f t="shared" si="289"/>
        <v>3</v>
      </c>
      <c r="AX374">
        <f t="shared" si="290"/>
        <v>0</v>
      </c>
      <c r="AY374">
        <f t="shared" si="291"/>
        <v>1</v>
      </c>
      <c r="AZ374">
        <f t="shared" si="292"/>
        <v>1</v>
      </c>
      <c r="BA374" t="s">
        <v>70</v>
      </c>
      <c r="BB374" t="s">
        <v>57</v>
      </c>
      <c r="BC374" t="s">
        <v>58</v>
      </c>
      <c r="BD374" t="s">
        <v>51</v>
      </c>
      <c r="BE374" t="s">
        <v>69</v>
      </c>
      <c r="BF374">
        <f t="shared" si="293"/>
        <v>1</v>
      </c>
      <c r="BG374">
        <f t="shared" si="294"/>
        <v>1</v>
      </c>
      <c r="BH374">
        <f t="shared" si="295"/>
        <v>3</v>
      </c>
      <c r="BN374">
        <f t="shared" si="296"/>
        <v>0</v>
      </c>
      <c r="BO374">
        <f t="shared" si="297"/>
        <v>0</v>
      </c>
      <c r="BP374">
        <f t="shared" si="298"/>
        <v>0</v>
      </c>
      <c r="BV374">
        <f t="shared" si="299"/>
        <v>0</v>
      </c>
      <c r="BW374">
        <f t="shared" si="300"/>
        <v>0</v>
      </c>
      <c r="BX374">
        <f t="shared" si="301"/>
        <v>0</v>
      </c>
      <c r="BY374" t="s">
        <v>190</v>
      </c>
      <c r="BZ374" t="s">
        <v>65</v>
      </c>
      <c r="CB374">
        <f t="shared" si="302"/>
        <v>10</v>
      </c>
      <c r="CC374">
        <f t="shared" si="303"/>
        <v>5</v>
      </c>
      <c r="CD374">
        <f t="shared" si="304"/>
        <v>5</v>
      </c>
      <c r="CE374" t="s">
        <v>112</v>
      </c>
      <c r="CF374" t="s">
        <v>65</v>
      </c>
      <c r="CH374">
        <f t="shared" si="305"/>
        <v>10</v>
      </c>
      <c r="CI374">
        <f t="shared" si="306"/>
        <v>5</v>
      </c>
      <c r="CJ374">
        <f t="shared" si="307"/>
        <v>5</v>
      </c>
      <c r="CK374" t="s">
        <v>212</v>
      </c>
      <c r="CL374" t="s">
        <v>65</v>
      </c>
      <c r="CN374">
        <f t="shared" si="308"/>
        <v>10</v>
      </c>
      <c r="CO374">
        <f t="shared" si="309"/>
        <v>5</v>
      </c>
      <c r="CP374">
        <f t="shared" si="310"/>
        <v>5</v>
      </c>
      <c r="CR374">
        <v>7</v>
      </c>
      <c r="CS374" t="s">
        <v>63</v>
      </c>
      <c r="CT374">
        <f t="shared" si="311"/>
        <v>50</v>
      </c>
      <c r="CU374">
        <f t="shared" si="312"/>
        <v>7</v>
      </c>
      <c r="CV374">
        <f t="shared" si="313"/>
        <v>11</v>
      </c>
      <c r="CW374">
        <f t="shared" si="314"/>
        <v>15</v>
      </c>
      <c r="CX374">
        <f t="shared" si="315"/>
        <v>7</v>
      </c>
      <c r="CY374">
        <f t="shared" si="316"/>
        <v>15</v>
      </c>
      <c r="CZ374">
        <f t="shared" si="317"/>
        <v>6</v>
      </c>
    </row>
    <row r="375" spans="1:104" x14ac:dyDescent="0.3">
      <c r="A375">
        <f t="shared" si="265"/>
        <v>20</v>
      </c>
      <c r="B375">
        <v>3.5</v>
      </c>
      <c r="C375" t="s">
        <v>49</v>
      </c>
      <c r="D375" t="s">
        <v>72</v>
      </c>
      <c r="E375" t="s">
        <v>51</v>
      </c>
      <c r="F375" t="s">
        <v>80</v>
      </c>
      <c r="G375" t="s">
        <v>68</v>
      </c>
      <c r="H375" t="s">
        <v>73</v>
      </c>
      <c r="I375">
        <f t="shared" si="266"/>
        <v>4</v>
      </c>
      <c r="J375">
        <f t="shared" si="267"/>
        <v>4</v>
      </c>
      <c r="K375">
        <f t="shared" si="268"/>
        <v>4</v>
      </c>
      <c r="L375">
        <f t="shared" si="269"/>
        <v>4</v>
      </c>
      <c r="M375">
        <f t="shared" si="270"/>
        <v>4</v>
      </c>
      <c r="N375" t="s">
        <v>160</v>
      </c>
      <c r="O375" t="s">
        <v>59</v>
      </c>
      <c r="P375" t="s">
        <v>80</v>
      </c>
      <c r="Q375" t="s">
        <v>81</v>
      </c>
      <c r="S375">
        <f t="shared" si="271"/>
        <v>0</v>
      </c>
      <c r="T375">
        <f t="shared" si="272"/>
        <v>0</v>
      </c>
      <c r="U375">
        <f t="shared" si="273"/>
        <v>5</v>
      </c>
      <c r="V375">
        <f t="shared" si="274"/>
        <v>5</v>
      </c>
      <c r="W375">
        <f t="shared" si="275"/>
        <v>5</v>
      </c>
      <c r="AC375">
        <f t="shared" si="276"/>
        <v>0</v>
      </c>
      <c r="AD375">
        <f t="shared" si="277"/>
        <v>0</v>
      </c>
      <c r="AE375">
        <f t="shared" si="278"/>
        <v>0</v>
      </c>
      <c r="AF375">
        <f t="shared" si="279"/>
        <v>0</v>
      </c>
      <c r="AG375">
        <f t="shared" si="280"/>
        <v>0</v>
      </c>
      <c r="AI375" t="s">
        <v>477</v>
      </c>
      <c r="AJ375" t="s">
        <v>55</v>
      </c>
      <c r="AK375">
        <f t="shared" si="281"/>
        <v>4</v>
      </c>
      <c r="AL375">
        <f t="shared" si="282"/>
        <v>3</v>
      </c>
      <c r="AM375">
        <f t="shared" si="283"/>
        <v>2</v>
      </c>
      <c r="AN375">
        <f t="shared" si="284"/>
        <v>1</v>
      </c>
      <c r="AO375" t="s">
        <v>99</v>
      </c>
      <c r="AP375" t="s">
        <v>55</v>
      </c>
      <c r="AQ375">
        <f t="shared" si="285"/>
        <v>4</v>
      </c>
      <c r="AR375">
        <f t="shared" si="286"/>
        <v>3</v>
      </c>
      <c r="AS375">
        <f t="shared" si="287"/>
        <v>2</v>
      </c>
      <c r="AT375">
        <f t="shared" si="288"/>
        <v>2</v>
      </c>
      <c r="AU375" t="s">
        <v>50</v>
      </c>
      <c r="AV375" t="s">
        <v>55</v>
      </c>
      <c r="AW375">
        <f t="shared" si="289"/>
        <v>4</v>
      </c>
      <c r="AX375">
        <f t="shared" si="290"/>
        <v>3</v>
      </c>
      <c r="AY375">
        <f t="shared" si="291"/>
        <v>2</v>
      </c>
      <c r="AZ375">
        <f t="shared" si="292"/>
        <v>2</v>
      </c>
      <c r="BA375" t="s">
        <v>200</v>
      </c>
      <c r="BB375" t="s">
        <v>57</v>
      </c>
      <c r="BC375" t="s">
        <v>58</v>
      </c>
      <c r="BD375" t="s">
        <v>51</v>
      </c>
      <c r="BE375" t="s">
        <v>69</v>
      </c>
      <c r="BF375">
        <f t="shared" si="293"/>
        <v>1</v>
      </c>
      <c r="BG375">
        <f t="shared" si="294"/>
        <v>1</v>
      </c>
      <c r="BH375">
        <f t="shared" si="295"/>
        <v>3</v>
      </c>
      <c r="BN375">
        <f t="shared" si="296"/>
        <v>0</v>
      </c>
      <c r="BO375">
        <f t="shared" si="297"/>
        <v>0</v>
      </c>
      <c r="BP375">
        <f t="shared" si="298"/>
        <v>0</v>
      </c>
      <c r="BV375">
        <f t="shared" si="299"/>
        <v>0</v>
      </c>
      <c r="BW375">
        <f t="shared" si="300"/>
        <v>0</v>
      </c>
      <c r="BX375">
        <f t="shared" si="301"/>
        <v>0</v>
      </c>
      <c r="BY375" t="s">
        <v>120</v>
      </c>
      <c r="BZ375" t="s">
        <v>65</v>
      </c>
      <c r="CB375">
        <f t="shared" si="302"/>
        <v>10</v>
      </c>
      <c r="CC375">
        <f t="shared" si="303"/>
        <v>5</v>
      </c>
      <c r="CD375">
        <f t="shared" si="304"/>
        <v>5</v>
      </c>
      <c r="CE375" t="s">
        <v>202</v>
      </c>
      <c r="CF375" t="s">
        <v>65</v>
      </c>
      <c r="CH375">
        <f t="shared" si="305"/>
        <v>10</v>
      </c>
      <c r="CI375">
        <f t="shared" si="306"/>
        <v>5</v>
      </c>
      <c r="CJ375">
        <f t="shared" si="307"/>
        <v>5</v>
      </c>
      <c r="CK375" t="s">
        <v>212</v>
      </c>
      <c r="CL375" t="s">
        <v>60</v>
      </c>
      <c r="CN375">
        <f t="shared" si="308"/>
        <v>5</v>
      </c>
      <c r="CO375">
        <f t="shared" si="309"/>
        <v>5</v>
      </c>
      <c r="CP375">
        <f t="shared" si="310"/>
        <v>5</v>
      </c>
      <c r="CR375">
        <v>4</v>
      </c>
      <c r="CS375" t="s">
        <v>63</v>
      </c>
      <c r="CT375">
        <f t="shared" si="311"/>
        <v>45</v>
      </c>
      <c r="CU375">
        <f t="shared" si="312"/>
        <v>14</v>
      </c>
      <c r="CV375">
        <f t="shared" si="313"/>
        <v>12</v>
      </c>
      <c r="CW375">
        <f t="shared" si="314"/>
        <v>24</v>
      </c>
      <c r="CX375">
        <f t="shared" si="315"/>
        <v>17</v>
      </c>
      <c r="CY375">
        <f t="shared" si="316"/>
        <v>24</v>
      </c>
      <c r="CZ375">
        <f t="shared" si="317"/>
        <v>11</v>
      </c>
    </row>
    <row r="376" spans="1:104" x14ac:dyDescent="0.3">
      <c r="A376">
        <f t="shared" si="265"/>
        <v>25</v>
      </c>
      <c r="B376">
        <v>3.8</v>
      </c>
      <c r="C376" t="s">
        <v>49</v>
      </c>
      <c r="D376" t="s">
        <v>437</v>
      </c>
      <c r="E376" t="s">
        <v>51</v>
      </c>
      <c r="F376" t="s">
        <v>80</v>
      </c>
      <c r="G376" t="s">
        <v>81</v>
      </c>
      <c r="H376" t="s">
        <v>73</v>
      </c>
      <c r="I376">
        <f t="shared" si="266"/>
        <v>3</v>
      </c>
      <c r="J376">
        <f t="shared" si="267"/>
        <v>3</v>
      </c>
      <c r="K376">
        <f t="shared" si="268"/>
        <v>3</v>
      </c>
      <c r="L376">
        <f t="shared" si="269"/>
        <v>3</v>
      </c>
      <c r="M376">
        <f t="shared" si="270"/>
        <v>3</v>
      </c>
      <c r="N376" t="s">
        <v>173</v>
      </c>
      <c r="O376" t="s">
        <v>51</v>
      </c>
      <c r="P376" t="s">
        <v>57</v>
      </c>
      <c r="Q376" t="s">
        <v>81</v>
      </c>
      <c r="R376" t="s">
        <v>73</v>
      </c>
      <c r="S376">
        <f t="shared" si="271"/>
        <v>2</v>
      </c>
      <c r="T376">
        <f t="shared" si="272"/>
        <v>2</v>
      </c>
      <c r="U376">
        <f t="shared" si="273"/>
        <v>2</v>
      </c>
      <c r="V376">
        <f t="shared" si="274"/>
        <v>2</v>
      </c>
      <c r="W376">
        <f t="shared" si="275"/>
        <v>2</v>
      </c>
      <c r="X376" t="s">
        <v>72</v>
      </c>
      <c r="Y376" t="s">
        <v>59</v>
      </c>
      <c r="Z376" t="s">
        <v>80</v>
      </c>
      <c r="AA376" t="s">
        <v>68</v>
      </c>
      <c r="AC376">
        <f t="shared" si="276"/>
        <v>0</v>
      </c>
      <c r="AD376">
        <f t="shared" si="277"/>
        <v>0</v>
      </c>
      <c r="AE376">
        <f t="shared" si="278"/>
        <v>10</v>
      </c>
      <c r="AF376">
        <f t="shared" si="279"/>
        <v>5</v>
      </c>
      <c r="AG376">
        <f t="shared" si="280"/>
        <v>5</v>
      </c>
      <c r="AI376" t="s">
        <v>140</v>
      </c>
      <c r="AJ376" t="s">
        <v>93</v>
      </c>
      <c r="AK376">
        <f t="shared" si="281"/>
        <v>5</v>
      </c>
      <c r="AL376">
        <f t="shared" si="282"/>
        <v>5</v>
      </c>
      <c r="AM376">
        <f t="shared" si="283"/>
        <v>3</v>
      </c>
      <c r="AN376">
        <f t="shared" si="284"/>
        <v>2</v>
      </c>
      <c r="AO376" t="s">
        <v>477</v>
      </c>
      <c r="AP376" t="s">
        <v>55</v>
      </c>
      <c r="AQ376">
        <f t="shared" si="285"/>
        <v>4</v>
      </c>
      <c r="AR376">
        <f t="shared" si="286"/>
        <v>3</v>
      </c>
      <c r="AS376">
        <f t="shared" si="287"/>
        <v>2</v>
      </c>
      <c r="AT376">
        <f t="shared" si="288"/>
        <v>2</v>
      </c>
      <c r="AU376" t="s">
        <v>50</v>
      </c>
      <c r="AV376" t="s">
        <v>55</v>
      </c>
      <c r="AW376">
        <f t="shared" si="289"/>
        <v>4</v>
      </c>
      <c r="AX376">
        <f t="shared" si="290"/>
        <v>3</v>
      </c>
      <c r="AY376">
        <f t="shared" si="291"/>
        <v>2</v>
      </c>
      <c r="AZ376">
        <f t="shared" si="292"/>
        <v>2</v>
      </c>
      <c r="BA376" t="s">
        <v>137</v>
      </c>
      <c r="BB376" t="s">
        <v>80</v>
      </c>
      <c r="BC376" t="s">
        <v>81</v>
      </c>
      <c r="BD376" t="s">
        <v>51</v>
      </c>
      <c r="BE376" t="s">
        <v>69</v>
      </c>
      <c r="BF376">
        <f t="shared" si="293"/>
        <v>2</v>
      </c>
      <c r="BG376">
        <f t="shared" si="294"/>
        <v>2</v>
      </c>
      <c r="BH376">
        <f t="shared" si="295"/>
        <v>0</v>
      </c>
      <c r="BI376" t="s">
        <v>183</v>
      </c>
      <c r="BJ376" t="s">
        <v>80</v>
      </c>
      <c r="BK376" t="s">
        <v>51</v>
      </c>
      <c r="BL376" t="s">
        <v>58</v>
      </c>
      <c r="BM376" t="s">
        <v>197</v>
      </c>
      <c r="BN376">
        <f t="shared" si="296"/>
        <v>1</v>
      </c>
      <c r="BO376">
        <f t="shared" si="297"/>
        <v>2</v>
      </c>
      <c r="BP376">
        <f t="shared" si="298"/>
        <v>0</v>
      </c>
      <c r="BV376">
        <f t="shared" si="299"/>
        <v>0</v>
      </c>
      <c r="BW376">
        <f t="shared" si="300"/>
        <v>0</v>
      </c>
      <c r="BX376">
        <f t="shared" si="301"/>
        <v>0</v>
      </c>
      <c r="BY376" t="s">
        <v>216</v>
      </c>
      <c r="BZ376" t="s">
        <v>129</v>
      </c>
      <c r="CB376">
        <f t="shared" si="302"/>
        <v>10</v>
      </c>
      <c r="CC376">
        <f t="shared" si="303"/>
        <v>10</v>
      </c>
      <c r="CD376">
        <f t="shared" si="304"/>
        <v>5</v>
      </c>
      <c r="CE376" t="s">
        <v>188</v>
      </c>
      <c r="CF376" t="s">
        <v>129</v>
      </c>
      <c r="CH376">
        <f t="shared" si="305"/>
        <v>10</v>
      </c>
      <c r="CI376">
        <f t="shared" si="306"/>
        <v>10</v>
      </c>
      <c r="CJ376">
        <f t="shared" si="307"/>
        <v>5</v>
      </c>
      <c r="CK376" t="s">
        <v>112</v>
      </c>
      <c r="CL376" t="s">
        <v>65</v>
      </c>
      <c r="CN376">
        <f t="shared" si="308"/>
        <v>10</v>
      </c>
      <c r="CO376">
        <f t="shared" si="309"/>
        <v>5</v>
      </c>
      <c r="CP376">
        <f t="shared" si="310"/>
        <v>5</v>
      </c>
      <c r="CR376">
        <v>7</v>
      </c>
      <c r="CS376" t="s">
        <v>61</v>
      </c>
      <c r="CT376">
        <f t="shared" si="311"/>
        <v>55</v>
      </c>
      <c r="CU376">
        <f t="shared" si="312"/>
        <v>19</v>
      </c>
      <c r="CV376">
        <f t="shared" si="313"/>
        <v>13</v>
      </c>
      <c r="CW376">
        <f t="shared" si="314"/>
        <v>40</v>
      </c>
      <c r="CX376">
        <f t="shared" si="315"/>
        <v>16</v>
      </c>
      <c r="CY376">
        <f t="shared" si="316"/>
        <v>25</v>
      </c>
      <c r="CZ376">
        <f t="shared" si="317"/>
        <v>16</v>
      </c>
    </row>
    <row r="377" spans="1:104" x14ac:dyDescent="0.3">
      <c r="A377">
        <f t="shared" si="265"/>
        <v>20</v>
      </c>
      <c r="B377">
        <v>3.4</v>
      </c>
      <c r="C377" t="s">
        <v>62</v>
      </c>
      <c r="I377">
        <f t="shared" si="266"/>
        <v>0</v>
      </c>
      <c r="J377">
        <f t="shared" si="267"/>
        <v>0</v>
      </c>
      <c r="K377">
        <f t="shared" si="268"/>
        <v>0</v>
      </c>
      <c r="L377">
        <f t="shared" si="269"/>
        <v>0</v>
      </c>
      <c r="M377">
        <f t="shared" si="270"/>
        <v>0</v>
      </c>
      <c r="S377">
        <f t="shared" si="271"/>
        <v>0</v>
      </c>
      <c r="T377">
        <f t="shared" si="272"/>
        <v>0</v>
      </c>
      <c r="U377">
        <f t="shared" si="273"/>
        <v>0</v>
      </c>
      <c r="V377">
        <f t="shared" si="274"/>
        <v>0</v>
      </c>
      <c r="W377">
        <f t="shared" si="275"/>
        <v>0</v>
      </c>
      <c r="AC377">
        <f t="shared" si="276"/>
        <v>0</v>
      </c>
      <c r="AD377">
        <f t="shared" si="277"/>
        <v>0</v>
      </c>
      <c r="AE377">
        <f t="shared" si="278"/>
        <v>0</v>
      </c>
      <c r="AF377">
        <f t="shared" si="279"/>
        <v>0</v>
      </c>
      <c r="AG377">
        <f t="shared" si="280"/>
        <v>0</v>
      </c>
      <c r="AI377" t="s">
        <v>477</v>
      </c>
      <c r="AJ377" t="s">
        <v>93</v>
      </c>
      <c r="AK377">
        <f t="shared" si="281"/>
        <v>5</v>
      </c>
      <c r="AL377">
        <f t="shared" si="282"/>
        <v>5</v>
      </c>
      <c r="AM377">
        <f t="shared" si="283"/>
        <v>3</v>
      </c>
      <c r="AN377">
        <f t="shared" si="284"/>
        <v>2</v>
      </c>
      <c r="AO377" t="s">
        <v>99</v>
      </c>
      <c r="AP377" t="s">
        <v>54</v>
      </c>
      <c r="AQ377">
        <f t="shared" si="285"/>
        <v>3</v>
      </c>
      <c r="AR377">
        <f t="shared" si="286"/>
        <v>0</v>
      </c>
      <c r="AS377">
        <f t="shared" si="287"/>
        <v>1</v>
      </c>
      <c r="AT377">
        <f t="shared" si="288"/>
        <v>1</v>
      </c>
      <c r="AU377" t="s">
        <v>50</v>
      </c>
      <c r="AV377" t="s">
        <v>55</v>
      </c>
      <c r="AW377">
        <f t="shared" si="289"/>
        <v>4</v>
      </c>
      <c r="AX377">
        <f t="shared" si="290"/>
        <v>3</v>
      </c>
      <c r="AY377">
        <f t="shared" si="291"/>
        <v>2</v>
      </c>
      <c r="AZ377">
        <f t="shared" si="292"/>
        <v>2</v>
      </c>
      <c r="BA377" t="s">
        <v>183</v>
      </c>
      <c r="BB377" t="s">
        <v>80</v>
      </c>
      <c r="BC377" t="s">
        <v>58</v>
      </c>
      <c r="BD377" t="s">
        <v>59</v>
      </c>
      <c r="BF377">
        <f t="shared" si="293"/>
        <v>0</v>
      </c>
      <c r="BG377">
        <f t="shared" si="294"/>
        <v>0</v>
      </c>
      <c r="BH377" t="b">
        <f t="shared" si="295"/>
        <v>0</v>
      </c>
      <c r="BN377">
        <f t="shared" si="296"/>
        <v>0</v>
      </c>
      <c r="BO377">
        <f t="shared" si="297"/>
        <v>0</v>
      </c>
      <c r="BP377">
        <f t="shared" si="298"/>
        <v>0</v>
      </c>
      <c r="BV377">
        <f t="shared" si="299"/>
        <v>0</v>
      </c>
      <c r="BW377">
        <f t="shared" si="300"/>
        <v>0</v>
      </c>
      <c r="BX377">
        <f t="shared" si="301"/>
        <v>0</v>
      </c>
      <c r="BY377" t="s">
        <v>202</v>
      </c>
      <c r="BZ377" t="s">
        <v>65</v>
      </c>
      <c r="CB377">
        <f t="shared" si="302"/>
        <v>10</v>
      </c>
      <c r="CC377">
        <f t="shared" si="303"/>
        <v>5</v>
      </c>
      <c r="CD377">
        <f t="shared" si="304"/>
        <v>5</v>
      </c>
      <c r="CE377" t="s">
        <v>120</v>
      </c>
      <c r="CF377" t="s">
        <v>65</v>
      </c>
      <c r="CH377">
        <f t="shared" si="305"/>
        <v>10</v>
      </c>
      <c r="CI377">
        <f t="shared" si="306"/>
        <v>5</v>
      </c>
      <c r="CJ377">
        <f t="shared" si="307"/>
        <v>5</v>
      </c>
      <c r="CK377" t="s">
        <v>216</v>
      </c>
      <c r="CL377" t="s">
        <v>129</v>
      </c>
      <c r="CN377">
        <f t="shared" si="308"/>
        <v>10</v>
      </c>
      <c r="CO377">
        <f t="shared" si="309"/>
        <v>10</v>
      </c>
      <c r="CP377">
        <f t="shared" si="310"/>
        <v>5</v>
      </c>
      <c r="CR377">
        <v>6</v>
      </c>
      <c r="CS377" t="s">
        <v>63</v>
      </c>
      <c r="CT377">
        <f t="shared" si="311"/>
        <v>50</v>
      </c>
      <c r="CU377">
        <f t="shared" si="312"/>
        <v>8</v>
      </c>
      <c r="CV377">
        <f t="shared" si="313"/>
        <v>12</v>
      </c>
      <c r="CW377">
        <f t="shared" si="314"/>
        <v>20</v>
      </c>
      <c r="CX377">
        <f t="shared" si="315"/>
        <v>5</v>
      </c>
      <c r="CY377">
        <f t="shared" si="316"/>
        <v>15</v>
      </c>
      <c r="CZ377">
        <f t="shared" si="317"/>
        <v>6</v>
      </c>
    </row>
    <row r="378" spans="1:104" x14ac:dyDescent="0.3">
      <c r="A378">
        <f t="shared" si="265"/>
        <v>20</v>
      </c>
      <c r="B378">
        <v>3.6</v>
      </c>
      <c r="C378" t="s">
        <v>49</v>
      </c>
      <c r="D378" t="s">
        <v>173</v>
      </c>
      <c r="E378" t="s">
        <v>59</v>
      </c>
      <c r="F378" t="s">
        <v>57</v>
      </c>
      <c r="G378" t="s">
        <v>53</v>
      </c>
      <c r="I378">
        <f t="shared" si="266"/>
        <v>0</v>
      </c>
      <c r="J378">
        <f t="shared" si="267"/>
        <v>0</v>
      </c>
      <c r="K378">
        <f t="shared" si="268"/>
        <v>0.5</v>
      </c>
      <c r="L378">
        <f t="shared" si="269"/>
        <v>1</v>
      </c>
      <c r="M378">
        <f t="shared" si="270"/>
        <v>1</v>
      </c>
      <c r="S378">
        <f t="shared" si="271"/>
        <v>0</v>
      </c>
      <c r="T378">
        <f t="shared" si="272"/>
        <v>0</v>
      </c>
      <c r="U378">
        <f t="shared" si="273"/>
        <v>0</v>
      </c>
      <c r="V378">
        <f t="shared" si="274"/>
        <v>0</v>
      </c>
      <c r="W378">
        <f t="shared" si="275"/>
        <v>0</v>
      </c>
      <c r="AC378">
        <f t="shared" si="276"/>
        <v>0</v>
      </c>
      <c r="AD378">
        <f t="shared" si="277"/>
        <v>0</v>
      </c>
      <c r="AE378">
        <f t="shared" si="278"/>
        <v>0</v>
      </c>
      <c r="AF378">
        <f t="shared" si="279"/>
        <v>0</v>
      </c>
      <c r="AG378">
        <f t="shared" si="280"/>
        <v>0</v>
      </c>
      <c r="AI378" t="s">
        <v>477</v>
      </c>
      <c r="AJ378" t="s">
        <v>55</v>
      </c>
      <c r="AK378">
        <f t="shared" si="281"/>
        <v>4</v>
      </c>
      <c r="AL378">
        <f t="shared" si="282"/>
        <v>3</v>
      </c>
      <c r="AM378">
        <f t="shared" si="283"/>
        <v>2</v>
      </c>
      <c r="AN378">
        <f t="shared" si="284"/>
        <v>1</v>
      </c>
      <c r="AO378" t="s">
        <v>99</v>
      </c>
      <c r="AP378" t="s">
        <v>55</v>
      </c>
      <c r="AQ378">
        <f t="shared" si="285"/>
        <v>4</v>
      </c>
      <c r="AR378">
        <f t="shared" si="286"/>
        <v>3</v>
      </c>
      <c r="AS378">
        <f t="shared" si="287"/>
        <v>2</v>
      </c>
      <c r="AT378">
        <f t="shared" si="288"/>
        <v>2</v>
      </c>
      <c r="AU378" t="s">
        <v>175</v>
      </c>
      <c r="AV378" t="s">
        <v>55</v>
      </c>
      <c r="AW378">
        <f t="shared" si="289"/>
        <v>4</v>
      </c>
      <c r="AX378">
        <f t="shared" si="290"/>
        <v>3</v>
      </c>
      <c r="AY378">
        <f t="shared" si="291"/>
        <v>2</v>
      </c>
      <c r="AZ378">
        <f t="shared" si="292"/>
        <v>2</v>
      </c>
      <c r="BA378" t="s">
        <v>70</v>
      </c>
      <c r="BB378" t="s">
        <v>80</v>
      </c>
      <c r="BC378" t="s">
        <v>81</v>
      </c>
      <c r="BD378" t="s">
        <v>51</v>
      </c>
      <c r="BE378" t="s">
        <v>197</v>
      </c>
      <c r="BF378">
        <f t="shared" si="293"/>
        <v>3</v>
      </c>
      <c r="BG378">
        <f t="shared" si="294"/>
        <v>1</v>
      </c>
      <c r="BH378">
        <f t="shared" si="295"/>
        <v>0</v>
      </c>
      <c r="BI378" t="s">
        <v>176</v>
      </c>
      <c r="BJ378" t="s">
        <v>52</v>
      </c>
      <c r="BK378" t="s">
        <v>59</v>
      </c>
      <c r="BL378" t="s">
        <v>81</v>
      </c>
      <c r="BN378">
        <f t="shared" si="296"/>
        <v>0</v>
      </c>
      <c r="BO378">
        <f t="shared" si="297"/>
        <v>0</v>
      </c>
      <c r="BP378" t="b">
        <f t="shared" si="298"/>
        <v>0</v>
      </c>
      <c r="BV378">
        <f t="shared" si="299"/>
        <v>0</v>
      </c>
      <c r="BW378">
        <f t="shared" si="300"/>
        <v>0</v>
      </c>
      <c r="BX378">
        <f t="shared" si="301"/>
        <v>0</v>
      </c>
      <c r="BY378" t="s">
        <v>212</v>
      </c>
      <c r="BZ378" t="s">
        <v>129</v>
      </c>
      <c r="CB378">
        <f t="shared" si="302"/>
        <v>10</v>
      </c>
      <c r="CC378">
        <f t="shared" si="303"/>
        <v>10</v>
      </c>
      <c r="CD378">
        <f t="shared" si="304"/>
        <v>5</v>
      </c>
      <c r="CE378" t="s">
        <v>112</v>
      </c>
      <c r="CF378" t="s">
        <v>65</v>
      </c>
      <c r="CH378">
        <f t="shared" si="305"/>
        <v>10</v>
      </c>
      <c r="CI378">
        <f t="shared" si="306"/>
        <v>5</v>
      </c>
      <c r="CJ378">
        <f t="shared" si="307"/>
        <v>5</v>
      </c>
      <c r="CK378" t="s">
        <v>390</v>
      </c>
      <c r="CL378" t="s">
        <v>129</v>
      </c>
      <c r="CN378">
        <f t="shared" si="308"/>
        <v>10</v>
      </c>
      <c r="CO378">
        <f t="shared" si="309"/>
        <v>10</v>
      </c>
      <c r="CP378">
        <f t="shared" si="310"/>
        <v>5</v>
      </c>
      <c r="CR378">
        <v>6</v>
      </c>
      <c r="CS378" t="s">
        <v>63</v>
      </c>
      <c r="CT378">
        <f t="shared" si="311"/>
        <v>50</v>
      </c>
      <c r="CU378">
        <f t="shared" si="312"/>
        <v>10</v>
      </c>
      <c r="CV378">
        <f t="shared" si="313"/>
        <v>12</v>
      </c>
      <c r="CW378">
        <f t="shared" si="314"/>
        <v>26</v>
      </c>
      <c r="CX378">
        <f t="shared" si="315"/>
        <v>6</v>
      </c>
      <c r="CY378">
        <f t="shared" si="316"/>
        <v>15.5</v>
      </c>
      <c r="CZ378">
        <f t="shared" si="317"/>
        <v>9</v>
      </c>
    </row>
    <row r="379" spans="1:104" x14ac:dyDescent="0.3">
      <c r="A379">
        <f t="shared" si="265"/>
        <v>20</v>
      </c>
      <c r="B379">
        <v>3.6</v>
      </c>
      <c r="C379" t="s">
        <v>49</v>
      </c>
      <c r="D379" t="s">
        <v>173</v>
      </c>
      <c r="E379" t="s">
        <v>51</v>
      </c>
      <c r="F379" t="s">
        <v>57</v>
      </c>
      <c r="G379" t="s">
        <v>81</v>
      </c>
      <c r="H379" t="s">
        <v>73</v>
      </c>
      <c r="I379">
        <f t="shared" si="266"/>
        <v>2</v>
      </c>
      <c r="J379">
        <f t="shared" si="267"/>
        <v>2</v>
      </c>
      <c r="K379">
        <f t="shared" si="268"/>
        <v>2</v>
      </c>
      <c r="L379">
        <f t="shared" si="269"/>
        <v>2</v>
      </c>
      <c r="M379">
        <f t="shared" si="270"/>
        <v>2</v>
      </c>
      <c r="N379" t="s">
        <v>437</v>
      </c>
      <c r="O379" t="s">
        <v>51</v>
      </c>
      <c r="P379" t="s">
        <v>80</v>
      </c>
      <c r="Q379" t="s">
        <v>81</v>
      </c>
      <c r="R379" t="s">
        <v>73</v>
      </c>
      <c r="S379">
        <f t="shared" si="271"/>
        <v>3</v>
      </c>
      <c r="T379">
        <f t="shared" si="272"/>
        <v>3</v>
      </c>
      <c r="U379">
        <f t="shared" si="273"/>
        <v>3</v>
      </c>
      <c r="V379">
        <f t="shared" si="274"/>
        <v>3</v>
      </c>
      <c r="W379">
        <f t="shared" si="275"/>
        <v>3</v>
      </c>
      <c r="AC379">
        <f t="shared" si="276"/>
        <v>0</v>
      </c>
      <c r="AD379">
        <f t="shared" si="277"/>
        <v>0</v>
      </c>
      <c r="AE379">
        <f t="shared" si="278"/>
        <v>0</v>
      </c>
      <c r="AF379">
        <f t="shared" si="279"/>
        <v>0</v>
      </c>
      <c r="AG379">
        <f t="shared" si="280"/>
        <v>0</v>
      </c>
      <c r="AI379" t="s">
        <v>140</v>
      </c>
      <c r="AJ379" t="s">
        <v>93</v>
      </c>
      <c r="AK379">
        <f t="shared" si="281"/>
        <v>5</v>
      </c>
      <c r="AL379">
        <f t="shared" si="282"/>
        <v>5</v>
      </c>
      <c r="AM379">
        <f t="shared" si="283"/>
        <v>3</v>
      </c>
      <c r="AN379">
        <f t="shared" si="284"/>
        <v>2</v>
      </c>
      <c r="AO379" t="s">
        <v>477</v>
      </c>
      <c r="AP379" t="s">
        <v>55</v>
      </c>
      <c r="AQ379">
        <f t="shared" si="285"/>
        <v>4</v>
      </c>
      <c r="AR379">
        <f t="shared" si="286"/>
        <v>3</v>
      </c>
      <c r="AS379">
        <f t="shared" si="287"/>
        <v>2</v>
      </c>
      <c r="AT379">
        <f t="shared" si="288"/>
        <v>2</v>
      </c>
      <c r="AU379" t="s">
        <v>50</v>
      </c>
      <c r="AV379" t="s">
        <v>55</v>
      </c>
      <c r="AW379">
        <f t="shared" si="289"/>
        <v>4</v>
      </c>
      <c r="AX379">
        <f t="shared" si="290"/>
        <v>3</v>
      </c>
      <c r="AY379">
        <f t="shared" si="291"/>
        <v>2</v>
      </c>
      <c r="AZ379">
        <f t="shared" si="292"/>
        <v>2</v>
      </c>
      <c r="BA379" t="s">
        <v>183</v>
      </c>
      <c r="BB379" t="s">
        <v>80</v>
      </c>
      <c r="BC379" t="s">
        <v>81</v>
      </c>
      <c r="BD379" t="s">
        <v>51</v>
      </c>
      <c r="BE379" t="s">
        <v>69</v>
      </c>
      <c r="BF379">
        <f t="shared" si="293"/>
        <v>2</v>
      </c>
      <c r="BG379">
        <f t="shared" si="294"/>
        <v>2</v>
      </c>
      <c r="BH379">
        <f t="shared" si="295"/>
        <v>0</v>
      </c>
      <c r="BI379" t="s">
        <v>201</v>
      </c>
      <c r="BJ379" t="s">
        <v>80</v>
      </c>
      <c r="BK379" t="s">
        <v>59</v>
      </c>
      <c r="BL379" t="s">
        <v>58</v>
      </c>
      <c r="BN379">
        <f t="shared" si="296"/>
        <v>0</v>
      </c>
      <c r="BO379">
        <f t="shared" si="297"/>
        <v>0</v>
      </c>
      <c r="BP379" t="b">
        <f t="shared" si="298"/>
        <v>0</v>
      </c>
      <c r="BV379">
        <f t="shared" si="299"/>
        <v>0</v>
      </c>
      <c r="BW379">
        <f t="shared" si="300"/>
        <v>0</v>
      </c>
      <c r="BX379">
        <f t="shared" si="301"/>
        <v>0</v>
      </c>
      <c r="BY379" t="s">
        <v>120</v>
      </c>
      <c r="BZ379" t="s">
        <v>129</v>
      </c>
      <c r="CB379">
        <f t="shared" si="302"/>
        <v>10</v>
      </c>
      <c r="CC379">
        <f t="shared" si="303"/>
        <v>10</v>
      </c>
      <c r="CD379">
        <f t="shared" si="304"/>
        <v>5</v>
      </c>
      <c r="CE379" t="s">
        <v>202</v>
      </c>
      <c r="CF379" t="s">
        <v>65</v>
      </c>
      <c r="CH379">
        <f t="shared" si="305"/>
        <v>10</v>
      </c>
      <c r="CI379">
        <f t="shared" si="306"/>
        <v>5</v>
      </c>
      <c r="CJ379">
        <f t="shared" si="307"/>
        <v>5</v>
      </c>
      <c r="CK379" t="s">
        <v>212</v>
      </c>
      <c r="CL379" t="s">
        <v>60</v>
      </c>
      <c r="CN379">
        <f t="shared" si="308"/>
        <v>5</v>
      </c>
      <c r="CO379">
        <f t="shared" si="309"/>
        <v>5</v>
      </c>
      <c r="CP379">
        <f t="shared" si="310"/>
        <v>5</v>
      </c>
      <c r="CR379">
        <v>6</v>
      </c>
      <c r="CS379" t="s">
        <v>63</v>
      </c>
      <c r="CT379">
        <f t="shared" si="311"/>
        <v>45</v>
      </c>
      <c r="CU379">
        <f t="shared" si="312"/>
        <v>18</v>
      </c>
      <c r="CV379">
        <f t="shared" si="313"/>
        <v>13</v>
      </c>
      <c r="CW379">
        <f t="shared" si="314"/>
        <v>25</v>
      </c>
      <c r="CX379">
        <f t="shared" si="315"/>
        <v>11</v>
      </c>
      <c r="CY379">
        <f t="shared" si="316"/>
        <v>20</v>
      </c>
      <c r="CZ379">
        <f t="shared" si="317"/>
        <v>14</v>
      </c>
    </row>
    <row r="380" spans="1:104" x14ac:dyDescent="0.3">
      <c r="A380">
        <f t="shared" si="265"/>
        <v>20</v>
      </c>
      <c r="B380">
        <v>3.4</v>
      </c>
      <c r="C380" t="s">
        <v>49</v>
      </c>
      <c r="D380" t="s">
        <v>437</v>
      </c>
      <c r="E380" t="s">
        <v>59</v>
      </c>
      <c r="F380" t="s">
        <v>80</v>
      </c>
      <c r="G380" t="s">
        <v>81</v>
      </c>
      <c r="I380">
        <f t="shared" si="266"/>
        <v>0</v>
      </c>
      <c r="J380">
        <f t="shared" si="267"/>
        <v>0</v>
      </c>
      <c r="K380">
        <f t="shared" si="268"/>
        <v>5</v>
      </c>
      <c r="L380">
        <f t="shared" si="269"/>
        <v>5</v>
      </c>
      <c r="M380">
        <f t="shared" si="270"/>
        <v>5</v>
      </c>
      <c r="S380">
        <f t="shared" si="271"/>
        <v>0</v>
      </c>
      <c r="T380">
        <f t="shared" si="272"/>
        <v>0</v>
      </c>
      <c r="U380">
        <f t="shared" si="273"/>
        <v>0</v>
      </c>
      <c r="V380">
        <f t="shared" si="274"/>
        <v>0</v>
      </c>
      <c r="W380">
        <f t="shared" si="275"/>
        <v>0</v>
      </c>
      <c r="AC380">
        <f t="shared" si="276"/>
        <v>0</v>
      </c>
      <c r="AD380">
        <f t="shared" si="277"/>
        <v>0</v>
      </c>
      <c r="AE380">
        <f t="shared" si="278"/>
        <v>0</v>
      </c>
      <c r="AF380">
        <f t="shared" si="279"/>
        <v>0</v>
      </c>
      <c r="AG380">
        <f t="shared" si="280"/>
        <v>0</v>
      </c>
      <c r="AI380" t="s">
        <v>477</v>
      </c>
      <c r="AJ380" t="s">
        <v>93</v>
      </c>
      <c r="AK380">
        <f t="shared" si="281"/>
        <v>5</v>
      </c>
      <c r="AL380">
        <f t="shared" si="282"/>
        <v>5</v>
      </c>
      <c r="AM380">
        <f t="shared" si="283"/>
        <v>3</v>
      </c>
      <c r="AN380">
        <f t="shared" si="284"/>
        <v>2</v>
      </c>
      <c r="AO380" t="s">
        <v>140</v>
      </c>
      <c r="AP380" t="s">
        <v>55</v>
      </c>
      <c r="AQ380">
        <f t="shared" si="285"/>
        <v>4</v>
      </c>
      <c r="AR380">
        <f t="shared" si="286"/>
        <v>3</v>
      </c>
      <c r="AS380">
        <f t="shared" si="287"/>
        <v>2</v>
      </c>
      <c r="AT380">
        <f t="shared" si="288"/>
        <v>2</v>
      </c>
      <c r="AW380">
        <f t="shared" si="289"/>
        <v>0</v>
      </c>
      <c r="AX380">
        <f t="shared" si="290"/>
        <v>0</v>
      </c>
      <c r="AY380">
        <f t="shared" si="291"/>
        <v>0</v>
      </c>
      <c r="AZ380">
        <f t="shared" si="292"/>
        <v>0</v>
      </c>
      <c r="BA380" t="s">
        <v>183</v>
      </c>
      <c r="BB380" t="s">
        <v>52</v>
      </c>
      <c r="BC380" t="s">
        <v>68</v>
      </c>
      <c r="BD380" t="s">
        <v>59</v>
      </c>
      <c r="BF380">
        <f t="shared" si="293"/>
        <v>0</v>
      </c>
      <c r="BG380">
        <f t="shared" si="294"/>
        <v>0</v>
      </c>
      <c r="BH380" t="b">
        <f t="shared" si="295"/>
        <v>0</v>
      </c>
      <c r="BI380" t="s">
        <v>201</v>
      </c>
      <c r="BJ380" t="s">
        <v>80</v>
      </c>
      <c r="BK380" t="s">
        <v>59</v>
      </c>
      <c r="BL380" t="s">
        <v>81</v>
      </c>
      <c r="BN380">
        <f t="shared" si="296"/>
        <v>0</v>
      </c>
      <c r="BO380">
        <f t="shared" si="297"/>
        <v>0</v>
      </c>
      <c r="BP380" t="b">
        <f t="shared" si="298"/>
        <v>0</v>
      </c>
      <c r="BV380">
        <f t="shared" si="299"/>
        <v>0</v>
      </c>
      <c r="BW380">
        <f t="shared" si="300"/>
        <v>0</v>
      </c>
      <c r="BX380">
        <f t="shared" si="301"/>
        <v>0</v>
      </c>
      <c r="BY380" t="s">
        <v>202</v>
      </c>
      <c r="BZ380" t="s">
        <v>60</v>
      </c>
      <c r="CB380">
        <f t="shared" si="302"/>
        <v>5</v>
      </c>
      <c r="CC380">
        <f t="shared" si="303"/>
        <v>5</v>
      </c>
      <c r="CD380">
        <f t="shared" si="304"/>
        <v>5</v>
      </c>
      <c r="CE380" t="s">
        <v>500</v>
      </c>
      <c r="CH380">
        <f t="shared" si="305"/>
        <v>5</v>
      </c>
      <c r="CI380">
        <f t="shared" si="306"/>
        <v>5</v>
      </c>
      <c r="CJ380">
        <f t="shared" si="307"/>
        <v>5</v>
      </c>
      <c r="CN380">
        <f t="shared" si="308"/>
        <v>0</v>
      </c>
      <c r="CO380">
        <f t="shared" si="309"/>
        <v>0</v>
      </c>
      <c r="CP380">
        <f t="shared" si="310"/>
        <v>0</v>
      </c>
      <c r="CR380">
        <v>6</v>
      </c>
      <c r="CS380" t="s">
        <v>63</v>
      </c>
      <c r="CT380">
        <f t="shared" si="311"/>
        <v>30</v>
      </c>
      <c r="CU380">
        <f t="shared" si="312"/>
        <v>8</v>
      </c>
      <c r="CV380">
        <f t="shared" si="313"/>
        <v>9</v>
      </c>
      <c r="CW380">
        <f t="shared" si="314"/>
        <v>15</v>
      </c>
      <c r="CX380">
        <f t="shared" si="315"/>
        <v>9</v>
      </c>
      <c r="CY380">
        <f t="shared" si="316"/>
        <v>15</v>
      </c>
      <c r="CZ380">
        <f t="shared" si="317"/>
        <v>5</v>
      </c>
    </row>
    <row r="381" spans="1:104" x14ac:dyDescent="0.3">
      <c r="A381">
        <f t="shared" si="265"/>
        <v>20</v>
      </c>
      <c r="B381">
        <v>3.5</v>
      </c>
      <c r="C381" t="s">
        <v>49</v>
      </c>
      <c r="D381" t="s">
        <v>72</v>
      </c>
      <c r="E381" t="s">
        <v>51</v>
      </c>
      <c r="F381" t="s">
        <v>80</v>
      </c>
      <c r="G381" t="s">
        <v>68</v>
      </c>
      <c r="H381" t="s">
        <v>73</v>
      </c>
      <c r="I381">
        <f t="shared" si="266"/>
        <v>4</v>
      </c>
      <c r="J381">
        <f t="shared" si="267"/>
        <v>4</v>
      </c>
      <c r="K381">
        <f t="shared" si="268"/>
        <v>4</v>
      </c>
      <c r="L381">
        <f t="shared" si="269"/>
        <v>4</v>
      </c>
      <c r="M381">
        <f t="shared" si="270"/>
        <v>4</v>
      </c>
      <c r="N381" t="s">
        <v>160</v>
      </c>
      <c r="O381" t="s">
        <v>59</v>
      </c>
      <c r="P381" t="s">
        <v>80</v>
      </c>
      <c r="Q381" t="s">
        <v>81</v>
      </c>
      <c r="S381">
        <f t="shared" si="271"/>
        <v>0</v>
      </c>
      <c r="T381">
        <f t="shared" si="272"/>
        <v>0</v>
      </c>
      <c r="U381">
        <f t="shared" si="273"/>
        <v>5</v>
      </c>
      <c r="V381">
        <f t="shared" si="274"/>
        <v>5</v>
      </c>
      <c r="W381">
        <f t="shared" si="275"/>
        <v>5</v>
      </c>
      <c r="X381" t="s">
        <v>437</v>
      </c>
      <c r="Y381" t="s">
        <v>59</v>
      </c>
      <c r="Z381" t="s">
        <v>80</v>
      </c>
      <c r="AA381" t="s">
        <v>58</v>
      </c>
      <c r="AB381" t="s">
        <v>54</v>
      </c>
      <c r="AC381">
        <f t="shared" si="276"/>
        <v>0</v>
      </c>
      <c r="AD381">
        <f t="shared" si="277"/>
        <v>0</v>
      </c>
      <c r="AE381">
        <f t="shared" si="278"/>
        <v>5</v>
      </c>
      <c r="AF381">
        <f t="shared" si="279"/>
        <v>3</v>
      </c>
      <c r="AG381">
        <f t="shared" si="280"/>
        <v>2</v>
      </c>
      <c r="AI381" t="s">
        <v>477</v>
      </c>
      <c r="AJ381" t="s">
        <v>55</v>
      </c>
      <c r="AK381">
        <f t="shared" si="281"/>
        <v>4</v>
      </c>
      <c r="AL381">
        <f t="shared" si="282"/>
        <v>3</v>
      </c>
      <c r="AM381">
        <f t="shared" si="283"/>
        <v>2</v>
      </c>
      <c r="AN381">
        <f t="shared" si="284"/>
        <v>1</v>
      </c>
      <c r="AO381" t="s">
        <v>149</v>
      </c>
      <c r="AP381" t="s">
        <v>55</v>
      </c>
      <c r="AQ381">
        <f t="shared" si="285"/>
        <v>4</v>
      </c>
      <c r="AR381">
        <f t="shared" si="286"/>
        <v>3</v>
      </c>
      <c r="AS381">
        <f t="shared" si="287"/>
        <v>2</v>
      </c>
      <c r="AT381">
        <f t="shared" si="288"/>
        <v>2</v>
      </c>
      <c r="AW381">
        <f t="shared" si="289"/>
        <v>0</v>
      </c>
      <c r="AX381">
        <f t="shared" si="290"/>
        <v>0</v>
      </c>
      <c r="AY381">
        <f t="shared" si="291"/>
        <v>0</v>
      </c>
      <c r="AZ381">
        <f t="shared" si="292"/>
        <v>0</v>
      </c>
      <c r="BA381" t="s">
        <v>200</v>
      </c>
      <c r="BB381" t="s">
        <v>57</v>
      </c>
      <c r="BC381" t="s">
        <v>58</v>
      </c>
      <c r="BD381" t="s">
        <v>51</v>
      </c>
      <c r="BE381" t="s">
        <v>197</v>
      </c>
      <c r="BF381">
        <f t="shared" si="293"/>
        <v>1.5</v>
      </c>
      <c r="BG381">
        <f t="shared" si="294"/>
        <v>0.5</v>
      </c>
      <c r="BH381">
        <f t="shared" si="295"/>
        <v>3</v>
      </c>
      <c r="BN381">
        <f t="shared" si="296"/>
        <v>0</v>
      </c>
      <c r="BO381">
        <f t="shared" si="297"/>
        <v>0</v>
      </c>
      <c r="BP381">
        <f t="shared" si="298"/>
        <v>0</v>
      </c>
      <c r="BV381">
        <f t="shared" si="299"/>
        <v>0</v>
      </c>
      <c r="BW381">
        <f t="shared" si="300"/>
        <v>0</v>
      </c>
      <c r="BX381">
        <f t="shared" si="301"/>
        <v>0</v>
      </c>
      <c r="BY381" t="s">
        <v>120</v>
      </c>
      <c r="BZ381" t="s">
        <v>65</v>
      </c>
      <c r="CB381">
        <f t="shared" si="302"/>
        <v>10</v>
      </c>
      <c r="CC381">
        <f t="shared" si="303"/>
        <v>5</v>
      </c>
      <c r="CD381">
        <f t="shared" si="304"/>
        <v>5</v>
      </c>
      <c r="CE381" t="s">
        <v>202</v>
      </c>
      <c r="CF381" t="s">
        <v>65</v>
      </c>
      <c r="CH381">
        <f t="shared" si="305"/>
        <v>10</v>
      </c>
      <c r="CI381">
        <f t="shared" si="306"/>
        <v>5</v>
      </c>
      <c r="CJ381">
        <f t="shared" si="307"/>
        <v>5</v>
      </c>
      <c r="CK381" t="s">
        <v>216</v>
      </c>
      <c r="CL381" t="s">
        <v>65</v>
      </c>
      <c r="CN381">
        <f t="shared" si="308"/>
        <v>10</v>
      </c>
      <c r="CO381">
        <f t="shared" si="309"/>
        <v>5</v>
      </c>
      <c r="CP381">
        <f t="shared" si="310"/>
        <v>5</v>
      </c>
      <c r="CR381">
        <v>5</v>
      </c>
      <c r="CS381" t="s">
        <v>63</v>
      </c>
      <c r="CT381">
        <f t="shared" si="311"/>
        <v>50</v>
      </c>
      <c r="CU381">
        <f t="shared" si="312"/>
        <v>10.5</v>
      </c>
      <c r="CV381">
        <f t="shared" si="313"/>
        <v>8</v>
      </c>
      <c r="CW381">
        <f t="shared" si="314"/>
        <v>29</v>
      </c>
      <c r="CX381">
        <f t="shared" si="315"/>
        <v>18</v>
      </c>
      <c r="CY381">
        <f t="shared" si="316"/>
        <v>26</v>
      </c>
      <c r="CZ381">
        <f t="shared" si="317"/>
        <v>9.5</v>
      </c>
    </row>
    <row r="382" spans="1:104" x14ac:dyDescent="0.3">
      <c r="A382">
        <f t="shared" si="265"/>
        <v>20</v>
      </c>
      <c r="B382">
        <v>3.5</v>
      </c>
      <c r="C382" t="s">
        <v>49</v>
      </c>
      <c r="D382" t="s">
        <v>72</v>
      </c>
      <c r="E382" t="s">
        <v>51</v>
      </c>
      <c r="F382" t="s">
        <v>57</v>
      </c>
      <c r="G382" t="s">
        <v>68</v>
      </c>
      <c r="H382" t="s">
        <v>73</v>
      </c>
      <c r="I382">
        <f t="shared" si="266"/>
        <v>3</v>
      </c>
      <c r="J382">
        <f t="shared" si="267"/>
        <v>3</v>
      </c>
      <c r="K382">
        <f t="shared" si="268"/>
        <v>3</v>
      </c>
      <c r="L382">
        <f t="shared" si="269"/>
        <v>3</v>
      </c>
      <c r="M382">
        <f t="shared" si="270"/>
        <v>3</v>
      </c>
      <c r="N382" t="s">
        <v>160</v>
      </c>
      <c r="O382" t="s">
        <v>51</v>
      </c>
      <c r="P382" t="s">
        <v>52</v>
      </c>
      <c r="Q382" t="s">
        <v>58</v>
      </c>
      <c r="R382" t="s">
        <v>73</v>
      </c>
      <c r="S382">
        <f t="shared" si="271"/>
        <v>3</v>
      </c>
      <c r="T382">
        <f t="shared" si="272"/>
        <v>3</v>
      </c>
      <c r="U382">
        <f t="shared" si="273"/>
        <v>3</v>
      </c>
      <c r="V382">
        <f t="shared" si="274"/>
        <v>3</v>
      </c>
      <c r="W382">
        <f t="shared" si="275"/>
        <v>3</v>
      </c>
      <c r="AC382">
        <f t="shared" si="276"/>
        <v>0</v>
      </c>
      <c r="AD382">
        <f t="shared" si="277"/>
        <v>0</v>
      </c>
      <c r="AE382">
        <f t="shared" si="278"/>
        <v>0</v>
      </c>
      <c r="AF382">
        <f t="shared" si="279"/>
        <v>0</v>
      </c>
      <c r="AG382">
        <f t="shared" si="280"/>
        <v>0</v>
      </c>
      <c r="AI382" t="s">
        <v>477</v>
      </c>
      <c r="AJ382" t="s">
        <v>93</v>
      </c>
      <c r="AK382">
        <f t="shared" si="281"/>
        <v>5</v>
      </c>
      <c r="AL382">
        <f t="shared" si="282"/>
        <v>5</v>
      </c>
      <c r="AM382">
        <f t="shared" si="283"/>
        <v>3</v>
      </c>
      <c r="AN382">
        <f t="shared" si="284"/>
        <v>2</v>
      </c>
      <c r="AO382" t="s">
        <v>175</v>
      </c>
      <c r="AP382" t="s">
        <v>93</v>
      </c>
      <c r="AQ382">
        <f t="shared" si="285"/>
        <v>5</v>
      </c>
      <c r="AR382">
        <f t="shared" si="286"/>
        <v>5</v>
      </c>
      <c r="AS382">
        <f t="shared" si="287"/>
        <v>3</v>
      </c>
      <c r="AT382">
        <f t="shared" si="288"/>
        <v>3</v>
      </c>
      <c r="AW382">
        <f t="shared" si="289"/>
        <v>0</v>
      </c>
      <c r="AX382">
        <f t="shared" si="290"/>
        <v>0</v>
      </c>
      <c r="AY382">
        <f t="shared" si="291"/>
        <v>0</v>
      </c>
      <c r="AZ382">
        <f t="shared" si="292"/>
        <v>0</v>
      </c>
      <c r="BA382" t="s">
        <v>166</v>
      </c>
      <c r="BB382" t="s">
        <v>80</v>
      </c>
      <c r="BC382" t="s">
        <v>81</v>
      </c>
      <c r="BD382" t="s">
        <v>59</v>
      </c>
      <c r="BF382">
        <f t="shared" si="293"/>
        <v>0</v>
      </c>
      <c r="BG382">
        <f t="shared" si="294"/>
        <v>0</v>
      </c>
      <c r="BH382" t="b">
        <f t="shared" si="295"/>
        <v>0</v>
      </c>
      <c r="BN382">
        <f t="shared" si="296"/>
        <v>0</v>
      </c>
      <c r="BO382">
        <f t="shared" si="297"/>
        <v>0</v>
      </c>
      <c r="BP382">
        <f t="shared" si="298"/>
        <v>0</v>
      </c>
      <c r="BV382">
        <f t="shared" si="299"/>
        <v>0</v>
      </c>
      <c r="BW382">
        <f t="shared" si="300"/>
        <v>0</v>
      </c>
      <c r="BX382">
        <f t="shared" si="301"/>
        <v>0</v>
      </c>
      <c r="BY382" t="s">
        <v>202</v>
      </c>
      <c r="BZ382" t="s">
        <v>129</v>
      </c>
      <c r="CB382">
        <f t="shared" si="302"/>
        <v>10</v>
      </c>
      <c r="CC382">
        <f t="shared" si="303"/>
        <v>10</v>
      </c>
      <c r="CD382">
        <f t="shared" si="304"/>
        <v>5</v>
      </c>
      <c r="CE382" t="s">
        <v>120</v>
      </c>
      <c r="CF382" t="s">
        <v>129</v>
      </c>
      <c r="CH382">
        <f t="shared" si="305"/>
        <v>10</v>
      </c>
      <c r="CI382">
        <f t="shared" si="306"/>
        <v>10</v>
      </c>
      <c r="CJ382">
        <f t="shared" si="307"/>
        <v>5</v>
      </c>
      <c r="CK382" t="s">
        <v>479</v>
      </c>
      <c r="CL382" t="s">
        <v>65</v>
      </c>
      <c r="CN382">
        <f t="shared" si="308"/>
        <v>10</v>
      </c>
      <c r="CO382">
        <f t="shared" si="309"/>
        <v>5</v>
      </c>
      <c r="CP382">
        <f t="shared" si="310"/>
        <v>5</v>
      </c>
      <c r="CR382">
        <v>6</v>
      </c>
      <c r="CS382" t="s">
        <v>63</v>
      </c>
      <c r="CT382">
        <f t="shared" si="311"/>
        <v>50</v>
      </c>
      <c r="CU382">
        <f t="shared" si="312"/>
        <v>16</v>
      </c>
      <c r="CV382">
        <f t="shared" si="313"/>
        <v>10</v>
      </c>
      <c r="CW382">
        <f t="shared" si="314"/>
        <v>31</v>
      </c>
      <c r="CX382">
        <f t="shared" si="315"/>
        <v>11</v>
      </c>
      <c r="CY382">
        <f t="shared" si="316"/>
        <v>21</v>
      </c>
      <c r="CZ382">
        <f t="shared" si="317"/>
        <v>12</v>
      </c>
    </row>
    <row r="383" spans="1:104" x14ac:dyDescent="0.3">
      <c r="A383">
        <f t="shared" si="265"/>
        <v>25</v>
      </c>
      <c r="B383">
        <v>3.7</v>
      </c>
      <c r="C383" t="s">
        <v>62</v>
      </c>
      <c r="I383">
        <f t="shared" si="266"/>
        <v>0</v>
      </c>
      <c r="J383">
        <f t="shared" si="267"/>
        <v>0</v>
      </c>
      <c r="K383">
        <f t="shared" si="268"/>
        <v>0</v>
      </c>
      <c r="L383">
        <f t="shared" si="269"/>
        <v>0</v>
      </c>
      <c r="M383">
        <f t="shared" si="270"/>
        <v>0</v>
      </c>
      <c r="S383">
        <f t="shared" si="271"/>
        <v>0</v>
      </c>
      <c r="T383">
        <f t="shared" si="272"/>
        <v>0</v>
      </c>
      <c r="U383">
        <f t="shared" si="273"/>
        <v>0</v>
      </c>
      <c r="V383">
        <f t="shared" si="274"/>
        <v>0</v>
      </c>
      <c r="W383">
        <f t="shared" si="275"/>
        <v>0</v>
      </c>
      <c r="AC383">
        <f t="shared" si="276"/>
        <v>0</v>
      </c>
      <c r="AD383">
        <f t="shared" si="277"/>
        <v>0</v>
      </c>
      <c r="AE383">
        <f t="shared" si="278"/>
        <v>0</v>
      </c>
      <c r="AF383">
        <f t="shared" si="279"/>
        <v>0</v>
      </c>
      <c r="AG383">
        <f t="shared" si="280"/>
        <v>0</v>
      </c>
      <c r="AI383" t="s">
        <v>477</v>
      </c>
      <c r="AJ383" t="s">
        <v>55</v>
      </c>
      <c r="AK383">
        <f t="shared" si="281"/>
        <v>4</v>
      </c>
      <c r="AL383">
        <f t="shared" si="282"/>
        <v>3</v>
      </c>
      <c r="AM383">
        <f t="shared" si="283"/>
        <v>2</v>
      </c>
      <c r="AN383">
        <f t="shared" si="284"/>
        <v>1</v>
      </c>
      <c r="AO383" t="s">
        <v>99</v>
      </c>
      <c r="AP383" t="s">
        <v>55</v>
      </c>
      <c r="AQ383">
        <f t="shared" si="285"/>
        <v>4</v>
      </c>
      <c r="AR383">
        <f t="shared" si="286"/>
        <v>3</v>
      </c>
      <c r="AS383">
        <f t="shared" si="287"/>
        <v>2</v>
      </c>
      <c r="AT383">
        <f t="shared" si="288"/>
        <v>2</v>
      </c>
      <c r="AW383">
        <f t="shared" si="289"/>
        <v>0</v>
      </c>
      <c r="AX383">
        <f t="shared" si="290"/>
        <v>0</v>
      </c>
      <c r="AY383">
        <f t="shared" si="291"/>
        <v>0</v>
      </c>
      <c r="AZ383">
        <f t="shared" si="292"/>
        <v>0</v>
      </c>
      <c r="BA383" t="s">
        <v>183</v>
      </c>
      <c r="BB383" t="s">
        <v>80</v>
      </c>
      <c r="BC383" t="s">
        <v>81</v>
      </c>
      <c r="BD383" t="s">
        <v>59</v>
      </c>
      <c r="BF383">
        <f t="shared" si="293"/>
        <v>0</v>
      </c>
      <c r="BG383">
        <f t="shared" si="294"/>
        <v>0</v>
      </c>
      <c r="BH383" t="b">
        <f t="shared" si="295"/>
        <v>0</v>
      </c>
      <c r="BN383">
        <f t="shared" si="296"/>
        <v>0</v>
      </c>
      <c r="BO383">
        <f t="shared" si="297"/>
        <v>0</v>
      </c>
      <c r="BP383">
        <f t="shared" si="298"/>
        <v>0</v>
      </c>
      <c r="BV383">
        <f t="shared" si="299"/>
        <v>0</v>
      </c>
      <c r="BW383">
        <f t="shared" si="300"/>
        <v>0</v>
      </c>
      <c r="BX383">
        <f t="shared" si="301"/>
        <v>0</v>
      </c>
      <c r="BY383" t="s">
        <v>120</v>
      </c>
      <c r="BZ383" t="s">
        <v>65</v>
      </c>
      <c r="CB383">
        <f t="shared" si="302"/>
        <v>10</v>
      </c>
      <c r="CC383">
        <f t="shared" si="303"/>
        <v>5</v>
      </c>
      <c r="CD383">
        <f t="shared" si="304"/>
        <v>5</v>
      </c>
      <c r="CE383" t="s">
        <v>202</v>
      </c>
      <c r="CF383" t="s">
        <v>65</v>
      </c>
      <c r="CH383">
        <f t="shared" si="305"/>
        <v>10</v>
      </c>
      <c r="CI383">
        <f t="shared" si="306"/>
        <v>5</v>
      </c>
      <c r="CJ383">
        <f t="shared" si="307"/>
        <v>5</v>
      </c>
      <c r="CK383" t="s">
        <v>158</v>
      </c>
      <c r="CL383" t="s">
        <v>65</v>
      </c>
      <c r="CN383">
        <f t="shared" si="308"/>
        <v>10</v>
      </c>
      <c r="CO383">
        <f t="shared" si="309"/>
        <v>5</v>
      </c>
      <c r="CP383">
        <f t="shared" si="310"/>
        <v>5</v>
      </c>
      <c r="CR383">
        <v>6</v>
      </c>
      <c r="CS383" t="s">
        <v>63</v>
      </c>
      <c r="CT383">
        <f t="shared" si="311"/>
        <v>55</v>
      </c>
      <c r="CU383">
        <f t="shared" si="312"/>
        <v>6</v>
      </c>
      <c r="CV383">
        <f t="shared" si="313"/>
        <v>8</v>
      </c>
      <c r="CW383">
        <f t="shared" si="314"/>
        <v>15</v>
      </c>
      <c r="CX383">
        <f t="shared" si="315"/>
        <v>3</v>
      </c>
      <c r="CY383">
        <f t="shared" si="316"/>
        <v>15</v>
      </c>
      <c r="CZ383">
        <f t="shared" si="317"/>
        <v>4</v>
      </c>
    </row>
    <row r="384" spans="1:104" x14ac:dyDescent="0.3">
      <c r="A384">
        <f t="shared" si="265"/>
        <v>20</v>
      </c>
      <c r="B384">
        <v>3.6</v>
      </c>
      <c r="C384" t="s">
        <v>49</v>
      </c>
      <c r="D384" t="s">
        <v>72</v>
      </c>
      <c r="E384" t="s">
        <v>59</v>
      </c>
      <c r="F384" t="s">
        <v>80</v>
      </c>
      <c r="G384" t="s">
        <v>58</v>
      </c>
      <c r="I384">
        <f t="shared" si="266"/>
        <v>0</v>
      </c>
      <c r="J384">
        <f t="shared" si="267"/>
        <v>0</v>
      </c>
      <c r="K384">
        <f t="shared" si="268"/>
        <v>2</v>
      </c>
      <c r="L384">
        <f t="shared" si="269"/>
        <v>5</v>
      </c>
      <c r="M384">
        <f t="shared" si="270"/>
        <v>3</v>
      </c>
      <c r="N384" t="s">
        <v>160</v>
      </c>
      <c r="O384" t="s">
        <v>59</v>
      </c>
      <c r="P384" t="s">
        <v>80</v>
      </c>
      <c r="Q384" t="s">
        <v>58</v>
      </c>
      <c r="S384">
        <f t="shared" si="271"/>
        <v>0</v>
      </c>
      <c r="T384">
        <f t="shared" si="272"/>
        <v>0</v>
      </c>
      <c r="U384">
        <f t="shared" si="273"/>
        <v>5</v>
      </c>
      <c r="V384">
        <f t="shared" si="274"/>
        <v>3</v>
      </c>
      <c r="W384">
        <f t="shared" si="275"/>
        <v>2</v>
      </c>
      <c r="AC384">
        <f t="shared" si="276"/>
        <v>0</v>
      </c>
      <c r="AD384">
        <f t="shared" si="277"/>
        <v>0</v>
      </c>
      <c r="AE384">
        <f t="shared" si="278"/>
        <v>0</v>
      </c>
      <c r="AF384">
        <f t="shared" si="279"/>
        <v>0</v>
      </c>
      <c r="AG384">
        <f t="shared" si="280"/>
        <v>0</v>
      </c>
      <c r="AI384" t="s">
        <v>140</v>
      </c>
      <c r="AJ384" t="s">
        <v>55</v>
      </c>
      <c r="AK384">
        <f t="shared" si="281"/>
        <v>4</v>
      </c>
      <c r="AL384">
        <f t="shared" si="282"/>
        <v>3</v>
      </c>
      <c r="AM384">
        <f t="shared" si="283"/>
        <v>2</v>
      </c>
      <c r="AN384">
        <f t="shared" si="284"/>
        <v>1</v>
      </c>
      <c r="AO384" t="s">
        <v>477</v>
      </c>
      <c r="AP384" t="s">
        <v>55</v>
      </c>
      <c r="AQ384">
        <f t="shared" si="285"/>
        <v>4</v>
      </c>
      <c r="AR384">
        <f t="shared" si="286"/>
        <v>3</v>
      </c>
      <c r="AS384">
        <f t="shared" si="287"/>
        <v>2</v>
      </c>
      <c r="AT384">
        <f t="shared" si="288"/>
        <v>2</v>
      </c>
      <c r="AU384" t="s">
        <v>175</v>
      </c>
      <c r="AV384" t="s">
        <v>93</v>
      </c>
      <c r="AW384">
        <f t="shared" si="289"/>
        <v>5</v>
      </c>
      <c r="AX384">
        <f t="shared" si="290"/>
        <v>5</v>
      </c>
      <c r="AY384">
        <f t="shared" si="291"/>
        <v>3</v>
      </c>
      <c r="AZ384">
        <f t="shared" si="292"/>
        <v>3</v>
      </c>
      <c r="BA384" t="s">
        <v>67</v>
      </c>
      <c r="BB384" t="s">
        <v>80</v>
      </c>
      <c r="BC384" t="s">
        <v>58</v>
      </c>
      <c r="BD384" t="s">
        <v>51</v>
      </c>
      <c r="BE384" t="s">
        <v>69</v>
      </c>
      <c r="BF384">
        <f t="shared" si="293"/>
        <v>1</v>
      </c>
      <c r="BG384">
        <f t="shared" si="294"/>
        <v>2</v>
      </c>
      <c r="BH384">
        <f t="shared" si="295"/>
        <v>0</v>
      </c>
      <c r="BI384" t="s">
        <v>137</v>
      </c>
      <c r="BJ384" t="s">
        <v>80</v>
      </c>
      <c r="BK384" t="s">
        <v>51</v>
      </c>
      <c r="BL384" t="s">
        <v>81</v>
      </c>
      <c r="BM384" t="s">
        <v>197</v>
      </c>
      <c r="BN384">
        <f t="shared" si="296"/>
        <v>1</v>
      </c>
      <c r="BO384">
        <f t="shared" si="297"/>
        <v>3</v>
      </c>
      <c r="BP384">
        <f t="shared" si="298"/>
        <v>0</v>
      </c>
      <c r="BQ384" t="s">
        <v>56</v>
      </c>
      <c r="BR384" t="s">
        <v>80</v>
      </c>
      <c r="BT384" t="s">
        <v>58</v>
      </c>
      <c r="BV384">
        <f t="shared" si="299"/>
        <v>0</v>
      </c>
      <c r="BW384">
        <f t="shared" si="300"/>
        <v>0</v>
      </c>
      <c r="BX384" t="b">
        <f t="shared" si="301"/>
        <v>0</v>
      </c>
      <c r="BY384" t="s">
        <v>190</v>
      </c>
      <c r="BZ384" t="s">
        <v>65</v>
      </c>
      <c r="CB384">
        <f t="shared" si="302"/>
        <v>10</v>
      </c>
      <c r="CC384">
        <f t="shared" si="303"/>
        <v>5</v>
      </c>
      <c r="CD384">
        <f t="shared" si="304"/>
        <v>5</v>
      </c>
      <c r="CE384" t="s">
        <v>158</v>
      </c>
      <c r="CF384" t="s">
        <v>65</v>
      </c>
      <c r="CH384">
        <f t="shared" si="305"/>
        <v>10</v>
      </c>
      <c r="CI384">
        <f t="shared" si="306"/>
        <v>5</v>
      </c>
      <c r="CJ384">
        <f t="shared" si="307"/>
        <v>5</v>
      </c>
      <c r="CK384" t="s">
        <v>390</v>
      </c>
      <c r="CL384" t="s">
        <v>65</v>
      </c>
      <c r="CN384">
        <f t="shared" si="308"/>
        <v>10</v>
      </c>
      <c r="CO384">
        <f t="shared" si="309"/>
        <v>5</v>
      </c>
      <c r="CP384">
        <f t="shared" si="310"/>
        <v>5</v>
      </c>
      <c r="CR384">
        <v>6</v>
      </c>
      <c r="CS384" t="s">
        <v>63</v>
      </c>
      <c r="CT384">
        <f t="shared" si="311"/>
        <v>50</v>
      </c>
      <c r="CU384">
        <f t="shared" si="312"/>
        <v>14</v>
      </c>
      <c r="CV384">
        <f t="shared" si="313"/>
        <v>13</v>
      </c>
      <c r="CW384">
        <f t="shared" si="314"/>
        <v>25</v>
      </c>
      <c r="CX384">
        <f t="shared" si="315"/>
        <v>12</v>
      </c>
      <c r="CY384">
        <f t="shared" si="316"/>
        <v>19</v>
      </c>
      <c r="CZ384">
        <f t="shared" si="317"/>
        <v>11</v>
      </c>
    </row>
    <row r="385" spans="1:104" x14ac:dyDescent="0.3">
      <c r="A385">
        <f t="shared" si="265"/>
        <v>20</v>
      </c>
      <c r="B385">
        <v>3.6</v>
      </c>
      <c r="C385" t="s">
        <v>49</v>
      </c>
      <c r="D385" t="s">
        <v>372</v>
      </c>
      <c r="E385" t="s">
        <v>59</v>
      </c>
      <c r="F385" t="s">
        <v>80</v>
      </c>
      <c r="G385" t="s">
        <v>81</v>
      </c>
      <c r="I385">
        <f t="shared" si="266"/>
        <v>0</v>
      </c>
      <c r="J385">
        <f t="shared" si="267"/>
        <v>0</v>
      </c>
      <c r="K385">
        <f t="shared" si="268"/>
        <v>5</v>
      </c>
      <c r="L385">
        <f t="shared" si="269"/>
        <v>5</v>
      </c>
      <c r="M385">
        <f t="shared" si="270"/>
        <v>5</v>
      </c>
      <c r="N385" t="s">
        <v>72</v>
      </c>
      <c r="O385" t="s">
        <v>51</v>
      </c>
      <c r="P385" t="s">
        <v>57</v>
      </c>
      <c r="Q385" t="s">
        <v>58</v>
      </c>
      <c r="R385" t="s">
        <v>73</v>
      </c>
      <c r="S385">
        <f t="shared" si="271"/>
        <v>1</v>
      </c>
      <c r="T385">
        <f t="shared" si="272"/>
        <v>1</v>
      </c>
      <c r="U385">
        <f t="shared" si="273"/>
        <v>1</v>
      </c>
      <c r="V385">
        <f t="shared" si="274"/>
        <v>1</v>
      </c>
      <c r="W385">
        <f t="shared" si="275"/>
        <v>1</v>
      </c>
      <c r="AC385">
        <f t="shared" si="276"/>
        <v>0</v>
      </c>
      <c r="AD385">
        <f t="shared" si="277"/>
        <v>0</v>
      </c>
      <c r="AE385">
        <f t="shared" si="278"/>
        <v>0</v>
      </c>
      <c r="AF385">
        <f t="shared" si="279"/>
        <v>0</v>
      </c>
      <c r="AG385">
        <f t="shared" si="280"/>
        <v>0</v>
      </c>
      <c r="AI385" t="s">
        <v>140</v>
      </c>
      <c r="AJ385" t="s">
        <v>55</v>
      </c>
      <c r="AK385">
        <f t="shared" si="281"/>
        <v>4</v>
      </c>
      <c r="AL385">
        <f t="shared" si="282"/>
        <v>3</v>
      </c>
      <c r="AM385">
        <f t="shared" si="283"/>
        <v>2</v>
      </c>
      <c r="AN385">
        <f t="shared" si="284"/>
        <v>1</v>
      </c>
      <c r="AO385" t="s">
        <v>477</v>
      </c>
      <c r="AP385" t="s">
        <v>93</v>
      </c>
      <c r="AQ385">
        <f t="shared" si="285"/>
        <v>5</v>
      </c>
      <c r="AR385">
        <f t="shared" si="286"/>
        <v>5</v>
      </c>
      <c r="AS385">
        <f t="shared" si="287"/>
        <v>3</v>
      </c>
      <c r="AT385">
        <f t="shared" si="288"/>
        <v>3</v>
      </c>
      <c r="AU385" t="s">
        <v>149</v>
      </c>
      <c r="AV385" t="s">
        <v>55</v>
      </c>
      <c r="AW385">
        <f t="shared" si="289"/>
        <v>4</v>
      </c>
      <c r="AX385">
        <f t="shared" si="290"/>
        <v>3</v>
      </c>
      <c r="AY385">
        <f t="shared" si="291"/>
        <v>2</v>
      </c>
      <c r="AZ385">
        <f t="shared" si="292"/>
        <v>2</v>
      </c>
      <c r="BA385" t="s">
        <v>56</v>
      </c>
      <c r="BB385" t="s">
        <v>80</v>
      </c>
      <c r="BC385" t="s">
        <v>81</v>
      </c>
      <c r="BD385" t="s">
        <v>51</v>
      </c>
      <c r="BE385" t="s">
        <v>197</v>
      </c>
      <c r="BF385">
        <f t="shared" si="293"/>
        <v>3</v>
      </c>
      <c r="BG385">
        <f t="shared" si="294"/>
        <v>1</v>
      </c>
      <c r="BH385">
        <f t="shared" si="295"/>
        <v>0</v>
      </c>
      <c r="BI385" t="s">
        <v>137</v>
      </c>
      <c r="BJ385" t="s">
        <v>80</v>
      </c>
      <c r="BK385" t="s">
        <v>51</v>
      </c>
      <c r="BL385" t="s">
        <v>58</v>
      </c>
      <c r="BM385" t="s">
        <v>54</v>
      </c>
      <c r="BN385">
        <f t="shared" si="296"/>
        <v>0</v>
      </c>
      <c r="BO385">
        <f t="shared" si="297"/>
        <v>3</v>
      </c>
      <c r="BP385">
        <f t="shared" si="298"/>
        <v>0</v>
      </c>
      <c r="BV385">
        <f t="shared" si="299"/>
        <v>0</v>
      </c>
      <c r="BW385">
        <f t="shared" si="300"/>
        <v>0</v>
      </c>
      <c r="BX385">
        <f t="shared" si="301"/>
        <v>0</v>
      </c>
      <c r="BY385" t="s">
        <v>190</v>
      </c>
      <c r="BZ385" t="s">
        <v>65</v>
      </c>
      <c r="CB385">
        <f t="shared" si="302"/>
        <v>10</v>
      </c>
      <c r="CC385">
        <f t="shared" si="303"/>
        <v>5</v>
      </c>
      <c r="CD385">
        <f t="shared" si="304"/>
        <v>5</v>
      </c>
      <c r="CE385" t="s">
        <v>309</v>
      </c>
      <c r="CF385" t="s">
        <v>65</v>
      </c>
      <c r="CH385">
        <f t="shared" si="305"/>
        <v>10</v>
      </c>
      <c r="CI385">
        <f t="shared" si="306"/>
        <v>5</v>
      </c>
      <c r="CJ385">
        <f t="shared" si="307"/>
        <v>5</v>
      </c>
      <c r="CK385" t="s">
        <v>496</v>
      </c>
      <c r="CL385" t="s">
        <v>129</v>
      </c>
      <c r="CN385">
        <f t="shared" si="308"/>
        <v>10</v>
      </c>
      <c r="CO385">
        <f t="shared" si="309"/>
        <v>10</v>
      </c>
      <c r="CP385">
        <f t="shared" si="310"/>
        <v>5</v>
      </c>
      <c r="CR385">
        <v>8</v>
      </c>
      <c r="CS385" t="s">
        <v>61</v>
      </c>
      <c r="CT385">
        <f t="shared" si="311"/>
        <v>50</v>
      </c>
      <c r="CU385">
        <f t="shared" si="312"/>
        <v>13</v>
      </c>
      <c r="CV385">
        <f t="shared" si="313"/>
        <v>13</v>
      </c>
      <c r="CW385">
        <f t="shared" si="314"/>
        <v>26</v>
      </c>
      <c r="CX385">
        <f t="shared" si="315"/>
        <v>12</v>
      </c>
      <c r="CY385">
        <f t="shared" si="316"/>
        <v>21</v>
      </c>
      <c r="CZ385">
        <f t="shared" si="317"/>
        <v>14</v>
      </c>
    </row>
    <row r="386" spans="1:104" x14ac:dyDescent="0.3">
      <c r="A386">
        <f t="shared" si="265"/>
        <v>25</v>
      </c>
      <c r="B386">
        <v>3.7</v>
      </c>
      <c r="C386" t="s">
        <v>62</v>
      </c>
      <c r="I386">
        <f t="shared" si="266"/>
        <v>0</v>
      </c>
      <c r="J386">
        <f t="shared" si="267"/>
        <v>0</v>
      </c>
      <c r="K386">
        <f t="shared" si="268"/>
        <v>0</v>
      </c>
      <c r="L386">
        <f t="shared" si="269"/>
        <v>0</v>
      </c>
      <c r="M386">
        <f t="shared" si="270"/>
        <v>0</v>
      </c>
      <c r="S386">
        <f t="shared" si="271"/>
        <v>0</v>
      </c>
      <c r="T386">
        <f t="shared" si="272"/>
        <v>0</v>
      </c>
      <c r="U386">
        <f t="shared" si="273"/>
        <v>0</v>
      </c>
      <c r="V386">
        <f t="shared" si="274"/>
        <v>0</v>
      </c>
      <c r="W386">
        <f t="shared" si="275"/>
        <v>0</v>
      </c>
      <c r="AC386">
        <f t="shared" si="276"/>
        <v>0</v>
      </c>
      <c r="AD386">
        <f t="shared" si="277"/>
        <v>0</v>
      </c>
      <c r="AE386">
        <f t="shared" si="278"/>
        <v>0</v>
      </c>
      <c r="AF386">
        <f t="shared" si="279"/>
        <v>0</v>
      </c>
      <c r="AG386">
        <f t="shared" si="280"/>
        <v>0</v>
      </c>
      <c r="AI386" t="s">
        <v>140</v>
      </c>
      <c r="AJ386" t="s">
        <v>55</v>
      </c>
      <c r="AK386">
        <f t="shared" si="281"/>
        <v>4</v>
      </c>
      <c r="AL386">
        <f t="shared" si="282"/>
        <v>3</v>
      </c>
      <c r="AM386">
        <f t="shared" si="283"/>
        <v>2</v>
      </c>
      <c r="AN386">
        <f t="shared" si="284"/>
        <v>1</v>
      </c>
      <c r="AO386" t="s">
        <v>477</v>
      </c>
      <c r="AP386" t="s">
        <v>55</v>
      </c>
      <c r="AQ386">
        <f t="shared" si="285"/>
        <v>4</v>
      </c>
      <c r="AR386">
        <f t="shared" si="286"/>
        <v>3</v>
      </c>
      <c r="AS386">
        <f t="shared" si="287"/>
        <v>2</v>
      </c>
      <c r="AT386">
        <f t="shared" si="288"/>
        <v>2</v>
      </c>
      <c r="AU386" t="s">
        <v>175</v>
      </c>
      <c r="AV386" t="s">
        <v>55</v>
      </c>
      <c r="AW386">
        <f t="shared" si="289"/>
        <v>4</v>
      </c>
      <c r="AX386">
        <f t="shared" si="290"/>
        <v>3</v>
      </c>
      <c r="AY386">
        <f t="shared" si="291"/>
        <v>2</v>
      </c>
      <c r="AZ386">
        <f t="shared" si="292"/>
        <v>2</v>
      </c>
      <c r="BA386" t="s">
        <v>137</v>
      </c>
      <c r="BB386" t="s">
        <v>80</v>
      </c>
      <c r="BC386" t="s">
        <v>81</v>
      </c>
      <c r="BD386" t="s">
        <v>51</v>
      </c>
      <c r="BE386" t="s">
        <v>197</v>
      </c>
      <c r="BF386">
        <f t="shared" si="293"/>
        <v>3</v>
      </c>
      <c r="BG386">
        <f t="shared" si="294"/>
        <v>1</v>
      </c>
      <c r="BH386">
        <f t="shared" si="295"/>
        <v>0</v>
      </c>
      <c r="BI386" t="s">
        <v>56</v>
      </c>
      <c r="BJ386" t="s">
        <v>80</v>
      </c>
      <c r="BK386" t="s">
        <v>59</v>
      </c>
      <c r="BL386" t="s">
        <v>58</v>
      </c>
      <c r="BN386">
        <f t="shared" si="296"/>
        <v>0</v>
      </c>
      <c r="BO386">
        <f t="shared" si="297"/>
        <v>0</v>
      </c>
      <c r="BP386" t="b">
        <f t="shared" si="298"/>
        <v>0</v>
      </c>
      <c r="BV386">
        <f t="shared" si="299"/>
        <v>0</v>
      </c>
      <c r="BW386">
        <f t="shared" si="300"/>
        <v>0</v>
      </c>
      <c r="BX386">
        <f t="shared" si="301"/>
        <v>0</v>
      </c>
      <c r="BY386" t="s">
        <v>120</v>
      </c>
      <c r="BZ386" t="s">
        <v>65</v>
      </c>
      <c r="CB386">
        <f t="shared" si="302"/>
        <v>10</v>
      </c>
      <c r="CC386">
        <f t="shared" si="303"/>
        <v>5</v>
      </c>
      <c r="CD386">
        <f t="shared" si="304"/>
        <v>5</v>
      </c>
      <c r="CE386" t="s">
        <v>202</v>
      </c>
      <c r="CF386" t="s">
        <v>129</v>
      </c>
      <c r="CH386">
        <f t="shared" si="305"/>
        <v>10</v>
      </c>
      <c r="CI386">
        <f t="shared" si="306"/>
        <v>10</v>
      </c>
      <c r="CJ386">
        <f t="shared" si="307"/>
        <v>5</v>
      </c>
      <c r="CK386" t="s">
        <v>132</v>
      </c>
      <c r="CL386" t="s">
        <v>129</v>
      </c>
      <c r="CN386">
        <f t="shared" si="308"/>
        <v>10</v>
      </c>
      <c r="CO386">
        <f t="shared" si="309"/>
        <v>10</v>
      </c>
      <c r="CP386">
        <f t="shared" si="310"/>
        <v>5</v>
      </c>
      <c r="CR386">
        <v>8</v>
      </c>
      <c r="CS386" t="s">
        <v>63</v>
      </c>
      <c r="CT386">
        <f t="shared" si="311"/>
        <v>55</v>
      </c>
      <c r="CU386">
        <f t="shared" si="312"/>
        <v>10</v>
      </c>
      <c r="CV386">
        <f t="shared" si="313"/>
        <v>12</v>
      </c>
      <c r="CW386">
        <f t="shared" si="314"/>
        <v>25</v>
      </c>
      <c r="CX386">
        <f t="shared" si="315"/>
        <v>5</v>
      </c>
      <c r="CY386">
        <f t="shared" si="316"/>
        <v>15</v>
      </c>
      <c r="CZ386">
        <f t="shared" si="317"/>
        <v>9</v>
      </c>
    </row>
    <row r="387" spans="1:104" x14ac:dyDescent="0.3">
      <c r="A387">
        <f t="shared" ref="A387:A425" si="318">IF(B387 &gt;= 3.7, 25, IF(B387 &gt;= 3.3, 20, IF(B387 &gt;= 3, 15, IF(B387 &gt;= 2, 10, 0))))</f>
        <v>20</v>
      </c>
      <c r="B387">
        <v>3.6</v>
      </c>
      <c r="C387" t="s">
        <v>49</v>
      </c>
      <c r="D387" t="s">
        <v>72</v>
      </c>
      <c r="E387" t="s">
        <v>51</v>
      </c>
      <c r="F387" t="s">
        <v>80</v>
      </c>
      <c r="G387" t="s">
        <v>68</v>
      </c>
      <c r="H387" t="s">
        <v>73</v>
      </c>
      <c r="I387">
        <f t="shared" ref="I387:I425" si="319">IF(ISBLANK(D387),0,IF(F387="universitylevel",IF(E387="team",IF(G387="1st",IF(H387="leader",3,4),IF(G387="2nd",IF(H387="leader",2,3),IF(G387="3rd",IF(H387="leader",1,3),IF(H387="leader",0.5,1)))),0),IF(F387="nationallevel",IF(E387="team",IF(G387="1st",IF(H387="leader",4,5),IF(G387="2nd",IF(H387="leader",3,4),IF(G387="3rd",IF(H387="leader",2,3),IF(H387="leader",0.5,1)))),0),IF(E387="team",IF(G387="1st",IF(H387="leader",5,10),IF(G387="2nd",IF(H387="leader",4,5),IF(G387="3rd",IF(H387="leader",3,4),IF(H387="leader",0.5,1)))),0))))</f>
        <v>4</v>
      </c>
      <c r="J387">
        <f t="shared" ref="J387:J424" si="320">IF(ISBLANK(D387),0,IF(F387="universitylevel",IF(E387="team",IF(G387="1st",IF(H387="leader",3,0),IF(G387="2nd",IF(H387="leader",2,0),IF(G387="3rd",IF(H387="leader",1,0),IF(H387="leader",0.5,0)))),0),IF(F387="nationallevel",IF(E387="team",IF(G387="1st",IF(H387="leader",4,0),IF(G387="2nd",IF(H387="leader",3,0),IF(G387="3rd",IF(H387="leader",2,0),IF(H387="leader",0.5,0)))),0),IF(E387="team",IF(G387="1st",IF(H387="leader",5,0),IF(G387="2nd",IF(H387="leader",4,0),IF(G387="3rd",IF(H387="leader",3,0),IF(H387="leader",0.5,0)))),0))))</f>
        <v>4</v>
      </c>
      <c r="K387">
        <f t="shared" ref="K387:K425" si="321">IF(ISBLANK(D387),0,IF(F387="universitylevel",IF(E387="team",IF(G387="1st",IF(H387="leader",3,3),IF(G387="2nd",IF(H387="leader",2,2),IF(G387="3rd",IF(H387="leader",1,1),IF(H387="leader",0.5,0.5)))),IF(G387="1st",5,IF(G387="2nd",2,IF(G387="3rd",1,0.5)))),IF(F387="nationallevel",IF(E387="team",IF(G387="1st",IF(H387="leader",4,5),IF(G387="2nd",IF(H387="leader",3,3),IF(G387="3rd",IF(H387="leader",2,2),IF(H387="leader",0.5,0.5)))),IF(G387="1st",5,IF(G387="2nd",5,IF(G387="3rd",2,0.5)))),IF(E387="team",IF(G387="1st",IF(H387="leader",5,5),IF(G387="2nd",IF(H387="leader",4,5),IF(G387="3rd",IF(H387="leader",3,3),IF(H387="leader",0.5,0.5)))),IF(G387="1st",5,IF(G387="2nd",5,IF(G387="3rd",5,0.5)))))))</f>
        <v>4</v>
      </c>
      <c r="L387">
        <f t="shared" ref="L387:L425" si="322">IF(ISBLANK(D387),0,IF(F387="universitylevel",IF(E387="team",IF(G387="1st",IF(H387="leader",3,4),IF(G387="2nd",IF(H387="leader",2,3),IF(G387="3rd",IF(H387="leader",1,1),IF(H387="leader",0.5,0.5)))),IF(G387="1st",5,IF(G387="2nd",5,IF(G387="3rd",3,1)))),IF(F387="nationallevel",IF(E387="team",IF(G387="1st",IF(H387="leader",4,5),IF(G387="2nd",IF(H387="leader",3,4),IF(G387="3rd",IF(H387="leader",2,3),IF(H387="leader",0.5,0.5)))),IF(G387="1st",10,IF(G387="2nd",5,IF(G387="3rd",5,1)))),IF(E387="team",IF(G387="1st",IF(H387="leader",5,5),IF(G387="2nd",IF(H387="leader",4,5),IF(G387="3rd",IF(H387="leader",3,4),IF(H387="leader",0.5,0.5)))),IF(G387="1st",15,IF(G387="2nd",10,IF(G387="3rd",5,1)))))))</f>
        <v>4</v>
      </c>
      <c r="M387">
        <f t="shared" ref="M387:M425" si="323">IF(ISBLANK(D387),0,IF(F387="universitylevel",IF(E387="team",IF(G387="1st",IF(H387="leader",3,4),IF(G387="2nd",IF(H387="leader",2,2),IF(G387="3rd",IF(H387="leader",1,1),IF(H387="leader",0.5,0.5)))),IF(G387="1st",5,IF(G387="2nd",3,IF(G387="3rd",1,1)))),IF(F387="nationallevel",IF(E387="team",IF(G387="1st",IF(H387="leader",4,5),IF(G387="2nd",IF(H387="leader",3,4),IF(G387="3rd",IF(H387="leader",2,2),IF(H387="leader",0.5,0.5)))),IF(G387="1st",5,IF(G387="2nd",5,IF(G387="3rd",3,1)))),IF(E387="team",IF(G387="1st",IF(H387="leader",5,5),IF(G387="2nd",IF(H387="leader",4,3),IF(G387="3rd",IF(H387="leader",3,4),IF(H387="leader",0.5,0.5)))),IF(G387="1st",5,IF(G387="2nd",5,IF(G387="3rd",5,1)))))))</f>
        <v>4</v>
      </c>
      <c r="N387" t="s">
        <v>160</v>
      </c>
      <c r="O387" t="s">
        <v>51</v>
      </c>
      <c r="P387" t="s">
        <v>57</v>
      </c>
      <c r="Q387" t="s">
        <v>68</v>
      </c>
      <c r="R387" t="s">
        <v>73</v>
      </c>
      <c r="S387">
        <f t="shared" ref="S387:S425" si="324">IF(ISBLANK(N387),0,IF(P387="universitylevel",IF(O387="team",IF(Q387="1st",IF(R387="leader",3,4),IF(Q387="2nd",IF(R387="leader",2,3),IF(Q387="3rd",IF(R387="leader",1,3),IF(R387="leader",0.5,1)))),0),IF(P387="nationallevel",IF(O387="team",IF(Q387="1st",IF(R387="leader",4,5),IF(Q387="2nd",IF(R387="leader",3,4),IF(Q387="3rd",IF(R387="leader",2,3),IF(R387="leader",0.5,1)))),0),IF(O387="team",IF(Q387="1st",IF(R387="leader",5,10),IF(Q387="2nd",IF(R387="leader",4,5),IF(Q387="3rd",IF(R387="leader",3,4),IF(R387="leader",0.5,1)))),0))))</f>
        <v>3</v>
      </c>
      <c r="T387">
        <f t="shared" ref="T387:T425" si="325">IF(ISBLANK(N387),0,IF(P387="universitylevel",IF(O387="team",IF(Q387="1st",IF(R387="leader",3,0),IF(Q387="2nd",IF(R387="leader",2,0),IF(Q387="3rd",IF(R387="leader",1,0),IF(R387="leader",0.5,0)))),0),IF(P387="nationallevel",IF(O387="team",IF(Q387="1st",IF(R387="leader",4,0),IF(Q387="2nd",IF(R387="leader",3,0),IF(Q387="3rd",IF(R387="leader",2,0),IF(R387="leader",0.5,0)))),0),IF(O387="team",IF(Q387="1st",IF(R387="leader",5,0),IF(Q387="2nd",IF(R387="leader",4,0),IF(Q387="3rd",IF(R387="leader",3,0),IF(R387="leader",0.5,0)))),0))))</f>
        <v>3</v>
      </c>
      <c r="U387">
        <f t="shared" ref="U387:U425" si="326">IF(ISBLANK(N387),0,IF(P387="universitylevel",IF(O387="team",IF(Q387="1st",IF(R387="leader",3,4),IF(Q387="2nd",IF(R387="leader",2,3),IF(Q387="3rd",IF(R387="leader",1,1),IF(R387="leader",0.5,0.5)))),IF(Q387="1st",5,IF(Q387="2nd",5,IF(Q387="3rd",3,1)))),IF(P387="nationallevel",IF(O387="team",IF(Q387="1st",IF(R387="leader",4,5),IF(Q387="2nd",IF(R387="leader",3,4),IF(Q387="3rd",IF(R387="leader",2,3),IF(R387="leader",0.5,0.5)))),IF(Q387="1st",10,IF(Q387="2nd",5,IF(Q387="3rd",5,1)))),IF(O387="team",IF(Q387="1st",IF(R387="leader",5,5),IF(Q387="2nd",IF(R387="leader",4,5),IF(Q387="3rd",IF(R387="leader",3,4),IF(R387="leader",0.5,0.5)))),IF(Q387="1st",15,IF(Q387="2nd",10,IF(Q387="3rd",5,1)))))))</f>
        <v>3</v>
      </c>
      <c r="V387">
        <f t="shared" ref="V387:V425" si="327">IF(ISBLANK(N387),0,IF(P387="universitylevel",IF(O387="team",IF(Q387="1st",IF(R387="leader",3,4),IF(Q387="2nd",IF(R387="leader",2,2),IF(Q387="3rd",IF(R387="leader",1,1),IF(R387="leader",0.5,0.5)))),IF(Q387="1st",5,IF(Q387="2nd",3,IF(Q387="3rd",1,1)))),IF(P387="nationallevel",IF(O387="team",IF(Q387="1st",IF(R387="leader",4,5),IF(Q387="2nd",IF(R387="leader",3,4),IF(Q387="3rd",IF(R387="leader",2,2),IF(R387="leader",0.5,0.5)))),IF(Q387="1st",5,IF(Q387="2nd",5,IF(Q387="3rd",3,1)))),IF(O387="team",IF(Q387="1st",IF(R387="leader",5,5),IF(Q387="2nd",IF(R387="leader",4,3),IF(Q387="3rd",IF(R387="leader",3,4),IF(R387="leader",0.5,0.5)))),IF(Q387="1st",5,IF(Q387="2nd",5,IF(Q387="3rd",5,1)))))))</f>
        <v>3</v>
      </c>
      <c r="W387">
        <f t="shared" ref="W387:W425" si="328">IF(ISBLANK(N387),0,IF(P387="universitylevel",IF(O387="team",IF(Q387="1st",IF(R387="leader",3,3),IF(Q387="2nd",IF(R387="leader",2,2),IF(Q387="3rd",IF(R387="leader",1,1),IF(R387="leader",0.5,0.5)))),IF(Q387="1st",5,IF(Q387="2nd",2,IF(Q387="3rd",1,0.5)))),IF(P387="nationallevel",IF(O387="team",IF(Q387="1st",IF(R387="leader",4,5),IF(Q387="2nd",IF(R387="leader",3,3),IF(Q387="3rd",IF(R387="leader",2,2),IF(R387="leader",0.5,0.5)))),IF(Q387="1st",5,IF(Q387="2nd",5,IF(Q387="3rd",2,0.5)))),IF(O387="team",IF(Q387="1st",IF(R387="leader",5,5),IF(Q387="2nd",IF(R387="leader",4,5),IF(Q387="3rd",IF(R387="leader",3,3),IF(R387="leader",0.5,0.5)))),IF(Q387="1st",5,IF(Q387="2nd",5,IF(Q387="3rd",5,0.5)))))))</f>
        <v>3</v>
      </c>
      <c r="AC387">
        <f t="shared" ref="AC387:AC425" si="329">IF(ISBLANK(X387),0,IF(Z387="universitylevel",IF(Y387="team",IF(AA387="1st",IF(AB387="leader",3,4),IF(AA387="2nd",IF(AB387="leader",2,3),IF(AA387="3rd",IF(AB387="leader",1,3),IF(AB387="leader",0.5,1)))),0),IF(Z387="nationallevel",IF(Y387="team",IF(AA387="1st",IF(AB387="leader",4,5),IF(AA387="2nd",IF(AB387="leader",3,4),IF(AA387="3rd",IF(AB387="leader",2,3),IF(AB387="leader",0.5,1)))),0),IF(Y387="team",IF(AA387="1st",IF(AB387="leader",5,10),IF(AA387="2nd",IF(AB387="leader",4,5),IF(AA387="3rd",IF(AB387="leader",3,4),IF(AB387="leader",0.5,1)))),0))))</f>
        <v>0</v>
      </c>
      <c r="AD387">
        <f t="shared" ref="AD387:AD425" si="330">IF(ISBLANK(X387),0,IF(Z387="universitylevel",IF(Y387="team",IF(AA387="1st",IF(AB387="leader",3,0),IF(AA387="2nd",IF(AB387="leader",2,0),IF(AA387="3rd",IF(AB387="leader",1,0),IF(AB387="leader",0.5,0)))),0),IF(Z387="nationallevel",IF(Y387="team",IF(AA387="1st",IF(AB387="leader",4,0),IF(AA387="2nd",IF(AB387="leader",3,0),IF(AA387="3rd",IF(AB387="leader",2,0),IF(AB387="leader",0.5,0)))),0),IF(Y387="team",IF(AA387="1st",IF(AB387="leader",5,0),IF(AA387="2nd",IF(AB387="leader",4,0),IF(AA387="3rd",IF(AB387="leader",3,0),IF(AB387="leader",0.5,0)))),0))))</f>
        <v>0</v>
      </c>
      <c r="AE387">
        <f t="shared" ref="AE387:AE425" si="331">IF(ISBLANK(X387),0,IF(Z387="universitylevel",IF(Y387="team",IF(AA387="1st",IF(AB387="leader",3,4),IF(AA387="2nd",IF(AB387="leader",2,3),IF(AA387="3rd",IF(AB387="leader",1,1),IF(AB387="leader",0.5,0.5)))),IF(AA387="1st",5,IF(AA387="2nd",5,IF(AA387="3rd",3,1)))),IF(Z387="nationallevel",IF(Y387="team",IF(AA387="1st",IF(AB387="leader",4,5),IF(AA387="2nd",IF(AB387="leader",3,4),IF(AA387="3rd",IF(AB387="leader",2,3),IF(AB387="leader",0.5,0.5)))),IF(AA387="1st",10,IF(AA387="2nd",5,IF(AA387="3rd",5,1)))),IF(Y387="team",IF(AA387="1st",IF(AB387="leader",5,5),IF(AA387="2nd",IF(AB387="leader",4,5),IF(AA387="3rd",IF(AB387="leader",3,4),IF(AB387="leader",0.5,0.5)))),IF(AA387="1st",15,IF(AA387="2nd",10,IF(AA387="3rd",5,1)))))))</f>
        <v>0</v>
      </c>
      <c r="AF387">
        <f t="shared" ref="AF387:AF425" si="332">IF(ISBLANK(X387),0,IF(Z387="universitylevel",IF(Y387="team",IF(AA387="1st",IF(AB387="leader",3,4),IF(AA387="2nd",IF(AB387="leader",2,2),IF(AA387="3rd",IF(AB387="leader",1,1),IF(AB387="leader",0.5,0.5)))),IF(AA387="1st",5,IF(AA387="2nd",3,IF(AA387="3rd",1,1)))),IF(Z387="nationallevel",IF(Y387="team",IF(AA387="1st",IF(AB387="leader",4,5),IF(AA387="2nd",IF(AB387="leader",3,4),IF(AA387="3rd",IF(AB387="leader",2,2),IF(AB387="leader",0.5,0.5)))),IF(AA387="1st",5,IF(AA387="2nd",5,IF(AA387="3rd",3,1)))),IF(Y387="team",IF(AA387="1st",IF(AB387="leader",5,5),IF(AB387="2nd",IF(AB387="leader",4,3),IF(AA387="3rd",IF(AB387="leader",3,4),IF(AB387="leader",0.5,0.5)))),IF(AA387="1st",5,IF(AA387="2nd",5,IF(AA387="3rd",5,1)))))))</f>
        <v>0</v>
      </c>
      <c r="AG387">
        <f t="shared" ref="AG387:AG425" si="333">IF(ISBLANK(X387),0,IF(Z387="universitylevel",IF(Y387="team",IF(AA387="1st",IF(AB387="leader",3,3),IF(AA387="2nd",IF(AB387="leader",2,2),IF(AA387="3rd",IF(AB387="leader",1,1),IF(AB387="leader",0.5,0.5)))),IF(AA387="1st",5,IF(AA387="2nd",2,IF(AA387="3rd",1,0.5)))),IF(Z387="nationallevel",IF(Y387="team",IF(AA387="1st",IF(AB387="leader",4,5),IF(AA387="2nd",IF(AB387="leader",3,3),IF(AA387="3rd",IF(AB387="leader",2,2),IF(AB387="leader",0.5,0.5)))),IF(AA387="1st",5,IF(AA387="2nd",5,IF(AA387="3rd",2,0.5)))),IF(Y387="team",IF(AA387="1st",IF(AB387="leader",5,5),IF(AA387="2nd",IF(AB387="leader",4,5),IF(AA387="3rd",IF(AB387="leader",3,3),IF(AB387="leader",0.5,0.5)))),IF(AA387="1st",5,IF(AA387="2nd",5,IF(AA387="3rd",5,0.5)))))))</f>
        <v>0</v>
      </c>
      <c r="AI387" t="s">
        <v>477</v>
      </c>
      <c r="AJ387" t="s">
        <v>93</v>
      </c>
      <c r="AK387">
        <f t="shared" ref="AK387:AK425" si="334">IF(ISBLANK(AI387),0,IF(AJ387="president",5,IF(AJ387="lead",4,3)))</f>
        <v>5</v>
      </c>
      <c r="AL387">
        <f t="shared" ref="AL387:AL425" si="335">IF(ISBLANK(AI387),0,IF(AJ387="president",5,IF(AJ387="lead",3,0)))</f>
        <v>5</v>
      </c>
      <c r="AM387">
        <f t="shared" ref="AM387:AM425" si="336">IF(ISBLANK(AI387),0,IF(AJ387="president",3,IF(AJ387="lead",2,1)))</f>
        <v>3</v>
      </c>
      <c r="AN387">
        <f t="shared" ref="AN387:AN425" si="337">IF(ISBLANK(AI387),0,IF(AJ387="president",2,IF(AJ387="lead",1,1)))</f>
        <v>2</v>
      </c>
      <c r="AO387" t="s">
        <v>205</v>
      </c>
      <c r="AP387" t="s">
        <v>93</v>
      </c>
      <c r="AQ387">
        <f t="shared" ref="AQ387:AQ425" si="338">IF(ISBLANK(AO387),0,IF(AP387="president",5,IF(AP387="lead",4,3)))</f>
        <v>5</v>
      </c>
      <c r="AR387">
        <f t="shared" ref="AR387:AR425" si="339">IF(ISBLANK(AO387),0,IF(AP387="president",5,IF(AP387="lead",3,0)))</f>
        <v>5</v>
      </c>
      <c r="AS387">
        <f t="shared" ref="AS387:AS425" si="340">IF(ISBLANK(AO387),0,IF(AP387="president",3,IF(AP387="lead",2,1)))</f>
        <v>3</v>
      </c>
      <c r="AT387">
        <f t="shared" ref="AT387:AT425" si="341">IF(ISBLANK(AO387),0,IF(AP387="president",3,IF(AP387="lead",2,1)))</f>
        <v>3</v>
      </c>
      <c r="AU387" t="s">
        <v>205</v>
      </c>
      <c r="AV387" t="s">
        <v>93</v>
      </c>
      <c r="AW387">
        <f t="shared" ref="AW387:AW425" si="342">IF(ISBLANK(AU387),0,IF(AV387="president",5,IF(AV387="lead",4,3)))</f>
        <v>5</v>
      </c>
      <c r="AX387">
        <f t="shared" ref="AX387:AX425" si="343">IF(ISBLANK(AU387),0,IF(AV387="president",5,IF(AV387="lead",3,0)))</f>
        <v>5</v>
      </c>
      <c r="AY387">
        <f t="shared" ref="AY387:AY425" si="344">IF(ISBLANK(AU387),0,IF(AV387="president",3,IF(AV387="lead",2,1)))</f>
        <v>3</v>
      </c>
      <c r="AZ387">
        <f t="shared" ref="AZ387:AZ425" si="345">IF(ISBLANK(AU387),0,IF(AV387="president",3,IF(AV387="lead",2,1)))</f>
        <v>3</v>
      </c>
      <c r="BA387" t="s">
        <v>198</v>
      </c>
      <c r="BB387" t="s">
        <v>80</v>
      </c>
      <c r="BC387" t="s">
        <v>68</v>
      </c>
      <c r="BD387" t="s">
        <v>51</v>
      </c>
      <c r="BE387" t="s">
        <v>197</v>
      </c>
      <c r="BF387">
        <f t="shared" ref="BF387:BF425" si="346">(IF(ISBLANK(BA387),0,IF(BD387="team",IF(BB387="universitylevel",IF(BC387="1st",IF(BE387="captain",2,IF(BE387="vicecaptain",3,4)),IF(BC387="2nd",IF(BE387="captain",1,IF(BE387="vicecaptain",2,3)),IF(BC387="3rd",IF(BE387="captain",1,IF(BE387="vicecaptain",1.5,3)),IF(BE387="captain",1,IF(BE387="vicecaptain",1.5,1))))),0),0)))+(IF(ISBLANK(BA387),0,IF(BD387="team",IF(BB387="nationallevel",IF(BC387="1st",IF(BE387="captain",2,IF(BE387="vicecaptain",3,4)),IF(BC387="2nd",IF(BE387="captain",2,IF(BE387="vicecaptain",3,4)),IF(BC387="3rd",IF(BE387="captain",1,IF(BE387="vicecaptain",2,3)),IF(BE387="captain",1,IF(BE387="vicecaptain",1.5,1))))),0),0)))+(IF(ISBLANK(BA387),0,IF(BD387="team",IF(BB387="internationallevel",IF(BC387="1st",IF(BE387="captain",2,IF(BE387="vicecaptain",3,5)),IF(BC387="2nd",IF(BE387="captain",2,IF(BE387="vicecaptain",3,4)),IF(BC387="3rd",IF(BE387="captain",2,IF(BE387="vicecaptain",3,4)),IF(BE387="captain",1,IF(BE387="vicecaptain",1.5,1))))),0),0)))</f>
        <v>3</v>
      </c>
      <c r="BG387">
        <f t="shared" ref="BG387:BG425" si="347">IF(ISBLANK(BA387),0,IF(BD387="team",IF(BB387="universitylevel",IF(BC387="1st",IF(BE387="captain",2,IF(BE387="vicecaptain",1,0)),IF(BC387="2nd",IF(BE387="captain",2,IF(BE387="vicecaptain",1,0)),IF(BC387="3rd",IF(BE387="captain",1,IF(BE387="vicecaptain",0.5,0)),IF(BE387="captain",0.5,0)))),IF(BB387="nationallevel",IF(BC387="1st",IF(BE387="captain",3,IF(BE387="vicecaptain",2,0)),IF(BC387="2nd",IF(BE387="captain",2,IF(BE387="vicecaptain",1,0)),IF(BC387="3rd",IF(BE387="captain",2,IF(BE387="vicecaptain",1,0)),IF(BE387="captain",0.5,0)))),IF(BC387="1st",IF(BE387="captain",3,IF(BE387="vicecaptain",2,0)),IF(BC387="2nd",IF(BE387="captain",3,IF(BE387="vicecaptain",2,0)),IF(BC387="3rd",IF(BE387="captain",2,IF(BE387="vicecaptain",1,0)),IF(BE387="captain",0.5,0)))))),0))</f>
        <v>2</v>
      </c>
      <c r="BH387">
        <f t="shared" ref="BH387:BH425" si="348">IF(ISBLANK(BA387),0,IF(BD387="team",IF(BB387="universitylevel",IF(BC387="1st",IF(BE387="captain",3,IF(BE387="vicecaptain",3,3)),IF(BC387="2nd",IF(BE387="captain",3,IF(BE387="vicecaptain",3,3)),IF(BC387="3rd",IF(BE387="captain",3,IF(BE387="vicecaptain",3,2)),IF(BE387="captain",0.5,IF(BE387="vicecaptain",0.5,1))))),0),IF(BB387="universitylevel",IF(BC387="1st",7,IF(BC387="2nd",6,IF(BC387="3rd",5,2))))))</f>
        <v>0</v>
      </c>
      <c r="BI387" t="s">
        <v>137</v>
      </c>
      <c r="BJ387" t="s">
        <v>80</v>
      </c>
      <c r="BK387" t="s">
        <v>51</v>
      </c>
      <c r="BL387" t="s">
        <v>81</v>
      </c>
      <c r="BM387" t="s">
        <v>69</v>
      </c>
      <c r="BN387">
        <f t="shared" ref="BN387:BN425" si="349">IF(ISBLANK(BI387),0,IF(BK387="team",IF(BJ387="universitylevel",IF(BL387="1st",IF(BM387="captain",2,IF(BM387="vicecaptain",1,0)),IF(BL387="2nd",IF(BM387="captain",2,IF(BM387="vicecaptain",1,0)),IF(BL387="3rd",IF(BM387="captain",1,IF(BM387="vicecaptain",0.5,0)),IF(BM387="captain",0.5,0)))),IF(BJ387="nationallevel",IF(BL387="1st",IF(BM387="captain",3,IF(BM387="vicecaptain",2,0)),IF(BL387="2nd",IF(BM387="captain",2,IF(BM387="vicecaptain",1,0)),IF(BL387="3rd",IF(BM387="captain",2,IF(BM387="vicecaptain",1,0)),IF(BM387="captain",0.5,0)))),IF(BL387="1st",IF(BM387="captain",3,IF(BM387="vicecaptain",2,0)),IF(BL387="2nd",IF(BM387="captain",3,IF(BM387="vicecaptain",2,0)),IF(BM387="3rd",IF(BM387="captain",2,IF(BM387="vicecaptain",1,0)),IF(BM387="captain",0.5,0)))))),0))</f>
        <v>2</v>
      </c>
      <c r="BO387">
        <f t="shared" ref="BO387:BO425" si="350">(IF(ISBLANK(BI387),0,IF(BK387="team",IF(BJ387="universitylevel",IF(BL387="1st",IF(BM387="captain",2,IF(BM387="vicecaptain",3,4)),IF(BL387="2nd",IF(BM387="captain",1,IF(BM387="vicecaptain",2,3)),IF(BL387="3rd",IF(BM387="captain",1,IF(BM387="vicecaptain",1.5,3)),IF(BM387="captain",1,IF(BM387="vicecaptain",1.5,1))))),0),0)))+(IF(ISBLANK(BI387),0,IF(BK387="team",IF(BJ387="nationallevel",IF(BL387="1st",IF(BM387="captain",2,IF(BM387="vicecaptain",3,4)),IF(BL387="2nd",IF(BM387="captain",2,IF(BM387="vicecaptain",3,4)),IF(BL387="3rd",IF(BM387="captain",1,IF(BM387="vicecaptain",2,3)),IF(BM387="captain",1,IF(BM387="vicecaptain",1.5,1))))),0),0)))+(IF(ISBLANK(BI387),0,IF(BK387="team",IF(BJ387="internationallevel",IF(BL387="1st",IF(BM387="captain",2,IF(BM387="vicecaptain",3,5)),IF(BL387="2nd",IF(BM387="captain",2,IF(BM387="vicecaptain",3,4)),IF(BL387="3rd",IF(BM387="captain",2,IF(BM387="vicecaptain",3,4)),IF(BM387="captain",1,IF(BM387="vicecaptain",1.5,1))))),0),0)))</f>
        <v>2</v>
      </c>
      <c r="BP387">
        <f t="shared" ref="BP387:BP425" si="351">IF(ISBLANK(BI387),0,IF(BK387="team",IF(BJ387="universitylevel",IF(BL387="1st",IF(BM387="captain",3,IF(BM387="vicecaptain",3,3)),IF(BL387="2nd",IF(BM387="captain",3,IF(BM387="vicecaptain",3,3)),IF(BL387="3rd",IF(BM387="captain",3,IF(BM387="vicecaptain",3,2)),IF(BM387="captain",0.5,IF(BM387="vicecaptain",0.5,1))))),0),IF(BJ387="universitylevel",IF(BL387="1st",7,IF(BL387="2nd",6,IF(BL387="3rd",5,2))))))</f>
        <v>0</v>
      </c>
      <c r="BV387">
        <f t="shared" ref="BV387:BV425" si="352">IF(ISBLANK(BQ387),0,IF(BS387="team",IF(BR387="universitylevel",IF(BT387="1st",IF(BU387="captain",2,IF(BU387="vicecaptain",1,0)),IF(BT387="2nd",IF(BU387="captain",2,IF(BU387="vicecaptain",1,0)),IF(BT387="3rd",IF(BU387="captain",1,IF(BU387="vicecaptain",0.5,0)),IF(BU387="captain",0.5,0)))),IF(BR387="nationallevel",IF(BT387="1st",IF(BU387="captain",3,IF(BU387="vicecaptain",2,0)),IF(BT387="2nd",IF(BU387="captain",2,IF(BU387="vicecaptain",1,0)),IF(BT387="3rd",IF(BU387="captain",2,IF(BU387="vicecaptain",1,0)),IF(BU387="captain",0.5,0)))),IF(BT387="1st",IF(BU387="captain",3,IF(BU387="vicecaptain",2,0)),IF(BT387="2nd",IF(BU387="captain",3,IF(BU387="vicecaptain",2,0)),IF(BT387="3rd",IF(BU387="captain",2,IF(BU387="vicecaptain",1,0)),IF(BU387="captain",0.5,0)))))),0))</f>
        <v>0</v>
      </c>
      <c r="BW387">
        <f t="shared" ref="BW387:BW425" si="353">(IF(ISBLANK(BQ387),0,IF(BS387="team",IF(BR387="universitylevel",IF(BT387="1st",IF(BU387="captain",2,IF(BU387="vicecaptain",3,4)),IF(BT387="2nd",IF(BU387="captain",1,IF(BU387="vicecaptain",2,3)),IF(BT387="3rd",IF(BU387="captain",1,IF(BU387="vicecaptain",1.5,3)),IF(BU387="captain",1,IF(BU387="vicecaptain",1.5,1))))),0),0)))+(IF(ISBLANK(BQ387),0,IF(BS387="team",IF(BR387="nationallevel",IF(BT387="1st",IF(BU387="captain",2,IF(BU387="vicecaptain",3,4)),IF(BT387="2nd",IF(BU387="captain",2,IF(BU387="vicecaptain",3,4)),IF(BT387="3rd",IF(BU387="captain",1,IF(BU387="vicecaptain",2,3)),IF(BU387="captain",1,IF(BU387="vicecaptain",1.5,1))))),0),0)))+(IF(ISBLANK(BQ387),0,IF(BS387="team",IF(BR387="internationallevel",IF(BT387="1st",IF(BU387="captain",2,IF(BU387="vicecaptain",3,5)),IF(BT387="2nd",IF(BU387="captain",2,IF(BU387="vicecaptain",3,4)),IF(BT387="3rd",IF(BU387="captain",2,IF(BU387="vicecaptain",3,4)),IF(BU387="captain",1,IF(BU387="vicecaptain",1.5,1))))),0),0)))</f>
        <v>0</v>
      </c>
      <c r="BX387">
        <f t="shared" ref="BX387:BX425" si="354">IF(ISBLANK(BQ387),0,IF(BS387="team",IF(BR387="universitylevel",IF(BT387="1st",IF(BU387="captain",3,IF(BU387="vicecaptain",3,3)),IF(BT387="2nd",IF(BU387="captain",3,IF(BU387="vicecaptain",3,3)),IF(BT387="3rd",IF(BU387="captain",3,IF(BU387="vicecaptain",3,2)),IF(BU387="captain",0.5,IF(BU387="vicecaptain",0.5,1))))),0),IF(BR387="universitylevel",IF(BT387="1st",7,IF(BT387="2nd",6,IF(BT387="3rd",5,2))))))</f>
        <v>0</v>
      </c>
      <c r="BY387" t="s">
        <v>120</v>
      </c>
      <c r="BZ387" t="s">
        <v>65</v>
      </c>
      <c r="CB387">
        <f t="shared" ref="CB387:CB425" si="355">IF(ISBLANK(BY387),0,IF(BZ387="expert",10,IF(BZ387="intermediate",10,5)))</f>
        <v>10</v>
      </c>
      <c r="CC387">
        <f t="shared" ref="CC387:CC425" si="356">IF(ISBLANK(BY387),0,IF(BZ387="expert",10,IF(BZ387="intermediate",5,5)))</f>
        <v>5</v>
      </c>
      <c r="CD387">
        <f t="shared" ref="CD387:CD425" si="357">IF(ISBLANK(BY387),0,5)</f>
        <v>5</v>
      </c>
      <c r="CE387" t="s">
        <v>202</v>
      </c>
      <c r="CF387" t="s">
        <v>65</v>
      </c>
      <c r="CH387">
        <f t="shared" ref="CH387:CH425" si="358">IF(ISBLANK(CE387),0,IF(CF387="expert",10,IF(CF387="intermediate",10,5)))</f>
        <v>10</v>
      </c>
      <c r="CI387">
        <f t="shared" ref="CI387:CI425" si="359">IF(ISBLANK(CE387),0,IF(CF387="expert",10,IF(CF387="intermediate",5,5)))</f>
        <v>5</v>
      </c>
      <c r="CJ387">
        <f t="shared" ref="CJ387:CJ425" si="360">IF(ISBLANK(CE388),0,5)</f>
        <v>5</v>
      </c>
      <c r="CK387" t="s">
        <v>216</v>
      </c>
      <c r="CL387" t="s">
        <v>129</v>
      </c>
      <c r="CN387">
        <f t="shared" ref="CN387:CN425" si="361">IF(ISBLANK(CK387),0,IF(CL387="expert",10,IF(CL387="intermediate",10,5)))</f>
        <v>10</v>
      </c>
      <c r="CO387">
        <f t="shared" ref="CO387:CO425" si="362">IF(ISBLANK(CK387),0,IF(CL387="expert",10,IF(CL387="intermediate",5,5)))</f>
        <v>10</v>
      </c>
      <c r="CP387">
        <f t="shared" ref="CP387:CP425" si="363">IF(ISBLANK(CK387),0,5)</f>
        <v>5</v>
      </c>
      <c r="CR387">
        <v>9</v>
      </c>
      <c r="CS387" t="s">
        <v>61</v>
      </c>
      <c r="CT387">
        <f t="shared" ref="CT387:CT425" si="364">A387+CB387+CH387+CN387</f>
        <v>50</v>
      </c>
      <c r="CU387">
        <f t="shared" ref="CU387:CU425" si="365">J387+T387+AD387+AL387+AR387+AX387+BG387+BN387+BV387</f>
        <v>26</v>
      </c>
      <c r="CV387">
        <f t="shared" ref="CV387:CV425" si="366">AK387+AQ387+AW387</f>
        <v>15</v>
      </c>
      <c r="CW387">
        <f t="shared" ref="CW387:CW425" si="367">L387+U387+AE387+CC387+CI387+CO387</f>
        <v>27</v>
      </c>
      <c r="CX387">
        <f t="shared" ref="CX387:CX425" si="368">M387+V387+AF387+AN387+AT387+AZ387+BH387+BP387+BX387</f>
        <v>15</v>
      </c>
      <c r="CY387">
        <f t="shared" ref="CY387:CY425" si="369">K387+W387+AG387+CD387+CJ387+CP387</f>
        <v>22</v>
      </c>
      <c r="CZ387">
        <f t="shared" ref="CZ387:CZ425" si="370">I387+S387+AC387+AM387+AS387+AY387+BF387+BO387+BW387</f>
        <v>21</v>
      </c>
    </row>
    <row r="388" spans="1:104" x14ac:dyDescent="0.3">
      <c r="A388">
        <f t="shared" si="318"/>
        <v>25</v>
      </c>
      <c r="B388">
        <v>3.7</v>
      </c>
      <c r="C388" t="s">
        <v>49</v>
      </c>
      <c r="D388" t="s">
        <v>72</v>
      </c>
      <c r="E388" t="s">
        <v>51</v>
      </c>
      <c r="F388" t="s">
        <v>52</v>
      </c>
      <c r="G388" t="s">
        <v>58</v>
      </c>
      <c r="H388" t="s">
        <v>73</v>
      </c>
      <c r="I388">
        <f t="shared" si="319"/>
        <v>3</v>
      </c>
      <c r="J388">
        <f t="shared" si="320"/>
        <v>3</v>
      </c>
      <c r="K388">
        <f t="shared" si="321"/>
        <v>3</v>
      </c>
      <c r="L388">
        <f t="shared" si="322"/>
        <v>3</v>
      </c>
      <c r="M388">
        <f t="shared" si="323"/>
        <v>3</v>
      </c>
      <c r="N388" t="s">
        <v>160</v>
      </c>
      <c r="O388" t="s">
        <v>51</v>
      </c>
      <c r="P388" t="s">
        <v>80</v>
      </c>
      <c r="Q388" t="s">
        <v>58</v>
      </c>
      <c r="R388" t="s">
        <v>73</v>
      </c>
      <c r="S388">
        <f t="shared" si="324"/>
        <v>2</v>
      </c>
      <c r="T388">
        <f t="shared" si="325"/>
        <v>2</v>
      </c>
      <c r="U388">
        <f t="shared" si="326"/>
        <v>2</v>
      </c>
      <c r="V388">
        <f t="shared" si="327"/>
        <v>2</v>
      </c>
      <c r="W388">
        <f t="shared" si="328"/>
        <v>2</v>
      </c>
      <c r="AC388">
        <f t="shared" si="329"/>
        <v>0</v>
      </c>
      <c r="AD388">
        <f t="shared" si="330"/>
        <v>0</v>
      </c>
      <c r="AE388">
        <f t="shared" si="331"/>
        <v>0</v>
      </c>
      <c r="AF388">
        <f t="shared" si="332"/>
        <v>0</v>
      </c>
      <c r="AG388">
        <f t="shared" si="333"/>
        <v>0</v>
      </c>
      <c r="AI388" t="s">
        <v>477</v>
      </c>
      <c r="AJ388" t="s">
        <v>55</v>
      </c>
      <c r="AK388">
        <f t="shared" si="334"/>
        <v>4</v>
      </c>
      <c r="AL388">
        <f t="shared" si="335"/>
        <v>3</v>
      </c>
      <c r="AM388">
        <f t="shared" si="336"/>
        <v>2</v>
      </c>
      <c r="AN388">
        <f t="shared" si="337"/>
        <v>1</v>
      </c>
      <c r="AO388" t="s">
        <v>140</v>
      </c>
      <c r="AP388" t="s">
        <v>93</v>
      </c>
      <c r="AQ388">
        <f t="shared" si="338"/>
        <v>5</v>
      </c>
      <c r="AR388">
        <f t="shared" si="339"/>
        <v>5</v>
      </c>
      <c r="AS388">
        <f t="shared" si="340"/>
        <v>3</v>
      </c>
      <c r="AT388">
        <f t="shared" si="341"/>
        <v>3</v>
      </c>
      <c r="AU388" t="s">
        <v>175</v>
      </c>
      <c r="AV388" t="s">
        <v>93</v>
      </c>
      <c r="AW388">
        <f t="shared" si="342"/>
        <v>5</v>
      </c>
      <c r="AX388">
        <f t="shared" si="343"/>
        <v>5</v>
      </c>
      <c r="AY388">
        <f t="shared" si="344"/>
        <v>3</v>
      </c>
      <c r="AZ388">
        <f t="shared" si="345"/>
        <v>3</v>
      </c>
      <c r="BA388" t="s">
        <v>56</v>
      </c>
      <c r="BB388" t="s">
        <v>80</v>
      </c>
      <c r="BC388" t="s">
        <v>81</v>
      </c>
      <c r="BD388" t="s">
        <v>59</v>
      </c>
      <c r="BF388">
        <f t="shared" si="346"/>
        <v>0</v>
      </c>
      <c r="BG388">
        <f t="shared" si="347"/>
        <v>0</v>
      </c>
      <c r="BH388" t="b">
        <f t="shared" si="348"/>
        <v>0</v>
      </c>
      <c r="BI388" t="s">
        <v>198</v>
      </c>
      <c r="BJ388" t="s">
        <v>80</v>
      </c>
      <c r="BK388" t="s">
        <v>51</v>
      </c>
      <c r="BL388" t="s">
        <v>81</v>
      </c>
      <c r="BM388" t="s">
        <v>69</v>
      </c>
      <c r="BN388">
        <f t="shared" si="349"/>
        <v>2</v>
      </c>
      <c r="BO388">
        <f t="shared" si="350"/>
        <v>2</v>
      </c>
      <c r="BP388">
        <f t="shared" si="351"/>
        <v>0</v>
      </c>
      <c r="BV388">
        <f t="shared" si="352"/>
        <v>0</v>
      </c>
      <c r="BW388">
        <f t="shared" si="353"/>
        <v>0</v>
      </c>
      <c r="BX388">
        <f t="shared" si="354"/>
        <v>0</v>
      </c>
      <c r="BY388" t="s">
        <v>202</v>
      </c>
      <c r="BZ388" t="s">
        <v>65</v>
      </c>
      <c r="CB388">
        <f t="shared" si="355"/>
        <v>10</v>
      </c>
      <c r="CC388">
        <f t="shared" si="356"/>
        <v>5</v>
      </c>
      <c r="CD388">
        <f t="shared" si="357"/>
        <v>5</v>
      </c>
      <c r="CE388" t="s">
        <v>202</v>
      </c>
      <c r="CF388" t="s">
        <v>129</v>
      </c>
      <c r="CH388">
        <f t="shared" si="358"/>
        <v>10</v>
      </c>
      <c r="CI388">
        <f t="shared" si="359"/>
        <v>10</v>
      </c>
      <c r="CJ388">
        <f t="shared" si="360"/>
        <v>5</v>
      </c>
      <c r="CK388" t="s">
        <v>216</v>
      </c>
      <c r="CL388" t="s">
        <v>129</v>
      </c>
      <c r="CN388">
        <f t="shared" si="361"/>
        <v>10</v>
      </c>
      <c r="CO388">
        <f t="shared" si="362"/>
        <v>10</v>
      </c>
      <c r="CP388">
        <f t="shared" si="363"/>
        <v>5</v>
      </c>
      <c r="CR388">
        <v>8</v>
      </c>
      <c r="CS388" t="s">
        <v>61</v>
      </c>
      <c r="CT388">
        <f t="shared" si="364"/>
        <v>55</v>
      </c>
      <c r="CU388">
        <f t="shared" si="365"/>
        <v>20</v>
      </c>
      <c r="CV388">
        <f t="shared" si="366"/>
        <v>14</v>
      </c>
      <c r="CW388">
        <f t="shared" si="367"/>
        <v>30</v>
      </c>
      <c r="CX388">
        <f t="shared" si="368"/>
        <v>12</v>
      </c>
      <c r="CY388">
        <f t="shared" si="369"/>
        <v>20</v>
      </c>
      <c r="CZ388">
        <f t="shared" si="370"/>
        <v>15</v>
      </c>
    </row>
    <row r="389" spans="1:104" x14ac:dyDescent="0.3">
      <c r="A389">
        <f t="shared" si="318"/>
        <v>20</v>
      </c>
      <c r="B389">
        <v>3.6</v>
      </c>
      <c r="C389" t="s">
        <v>49</v>
      </c>
      <c r="D389" t="s">
        <v>72</v>
      </c>
      <c r="E389" t="s">
        <v>51</v>
      </c>
      <c r="F389" t="s">
        <v>80</v>
      </c>
      <c r="G389" t="s">
        <v>81</v>
      </c>
      <c r="H389" t="s">
        <v>73</v>
      </c>
      <c r="I389">
        <f t="shared" si="319"/>
        <v>3</v>
      </c>
      <c r="J389">
        <f t="shared" si="320"/>
        <v>3</v>
      </c>
      <c r="K389">
        <f t="shared" si="321"/>
        <v>3</v>
      </c>
      <c r="L389">
        <f t="shared" si="322"/>
        <v>3</v>
      </c>
      <c r="M389">
        <f t="shared" si="323"/>
        <v>3</v>
      </c>
      <c r="N389" t="s">
        <v>160</v>
      </c>
      <c r="O389" t="s">
        <v>59</v>
      </c>
      <c r="P389" t="s">
        <v>80</v>
      </c>
      <c r="Q389" t="s">
        <v>81</v>
      </c>
      <c r="S389">
        <f t="shared" si="324"/>
        <v>0</v>
      </c>
      <c r="T389">
        <f t="shared" si="325"/>
        <v>0</v>
      </c>
      <c r="U389">
        <f t="shared" si="326"/>
        <v>5</v>
      </c>
      <c r="V389">
        <f t="shared" si="327"/>
        <v>5</v>
      </c>
      <c r="W389">
        <f t="shared" si="328"/>
        <v>5</v>
      </c>
      <c r="AC389">
        <f t="shared" si="329"/>
        <v>0</v>
      </c>
      <c r="AD389">
        <f t="shared" si="330"/>
        <v>0</v>
      </c>
      <c r="AE389">
        <f t="shared" si="331"/>
        <v>0</v>
      </c>
      <c r="AF389">
        <f t="shared" si="332"/>
        <v>0</v>
      </c>
      <c r="AG389">
        <f t="shared" si="333"/>
        <v>0</v>
      </c>
      <c r="AI389" t="s">
        <v>140</v>
      </c>
      <c r="AJ389" t="s">
        <v>55</v>
      </c>
      <c r="AK389">
        <f t="shared" si="334"/>
        <v>4</v>
      </c>
      <c r="AL389">
        <f t="shared" si="335"/>
        <v>3</v>
      </c>
      <c r="AM389">
        <f t="shared" si="336"/>
        <v>2</v>
      </c>
      <c r="AN389">
        <f t="shared" si="337"/>
        <v>1</v>
      </c>
      <c r="AO389" t="s">
        <v>175</v>
      </c>
      <c r="AP389" t="s">
        <v>55</v>
      </c>
      <c r="AQ389">
        <f t="shared" si="338"/>
        <v>4</v>
      </c>
      <c r="AR389">
        <f t="shared" si="339"/>
        <v>3</v>
      </c>
      <c r="AS389">
        <f t="shared" si="340"/>
        <v>2</v>
      </c>
      <c r="AT389">
        <f t="shared" si="341"/>
        <v>2</v>
      </c>
      <c r="AU389" t="s">
        <v>205</v>
      </c>
      <c r="AV389" t="s">
        <v>55</v>
      </c>
      <c r="AW389">
        <f t="shared" si="342"/>
        <v>4</v>
      </c>
      <c r="AX389">
        <f t="shared" si="343"/>
        <v>3</v>
      </c>
      <c r="AY389">
        <f t="shared" si="344"/>
        <v>2</v>
      </c>
      <c r="AZ389">
        <f t="shared" si="345"/>
        <v>2</v>
      </c>
      <c r="BA389" t="s">
        <v>56</v>
      </c>
      <c r="BB389" t="s">
        <v>57</v>
      </c>
      <c r="BC389" t="s">
        <v>68</v>
      </c>
      <c r="BD389" t="s">
        <v>59</v>
      </c>
      <c r="BF389">
        <f t="shared" si="346"/>
        <v>0</v>
      </c>
      <c r="BG389">
        <f t="shared" si="347"/>
        <v>0</v>
      </c>
      <c r="BH389">
        <f t="shared" si="348"/>
        <v>7</v>
      </c>
      <c r="BI389" t="s">
        <v>198</v>
      </c>
      <c r="BJ389" t="s">
        <v>80</v>
      </c>
      <c r="BK389" t="s">
        <v>51</v>
      </c>
      <c r="BL389" t="s">
        <v>81</v>
      </c>
      <c r="BM389" t="s">
        <v>69</v>
      </c>
      <c r="BN389">
        <f t="shared" si="349"/>
        <v>2</v>
      </c>
      <c r="BO389">
        <f t="shared" si="350"/>
        <v>2</v>
      </c>
      <c r="BP389">
        <f t="shared" si="351"/>
        <v>0</v>
      </c>
      <c r="BV389">
        <f t="shared" si="352"/>
        <v>0</v>
      </c>
      <c r="BW389">
        <f t="shared" si="353"/>
        <v>0</v>
      </c>
      <c r="BX389">
        <f t="shared" si="354"/>
        <v>0</v>
      </c>
      <c r="BY389" t="s">
        <v>120</v>
      </c>
      <c r="BZ389" t="s">
        <v>65</v>
      </c>
      <c r="CB389">
        <f t="shared" si="355"/>
        <v>10</v>
      </c>
      <c r="CC389">
        <f t="shared" si="356"/>
        <v>5</v>
      </c>
      <c r="CD389">
        <f t="shared" si="357"/>
        <v>5</v>
      </c>
      <c r="CE389" t="s">
        <v>202</v>
      </c>
      <c r="CF389" t="s">
        <v>65</v>
      </c>
      <c r="CH389">
        <f t="shared" si="358"/>
        <v>10</v>
      </c>
      <c r="CI389">
        <f t="shared" si="359"/>
        <v>5</v>
      </c>
      <c r="CJ389">
        <f t="shared" si="360"/>
        <v>5</v>
      </c>
      <c r="CK389" t="s">
        <v>216</v>
      </c>
      <c r="CL389" t="s">
        <v>65</v>
      </c>
      <c r="CN389">
        <f t="shared" si="361"/>
        <v>10</v>
      </c>
      <c r="CO389">
        <f t="shared" si="362"/>
        <v>5</v>
      </c>
      <c r="CP389">
        <f t="shared" si="363"/>
        <v>5</v>
      </c>
      <c r="CR389">
        <v>7</v>
      </c>
      <c r="CS389" t="s">
        <v>63</v>
      </c>
      <c r="CT389">
        <f t="shared" si="364"/>
        <v>50</v>
      </c>
      <c r="CU389">
        <f t="shared" si="365"/>
        <v>14</v>
      </c>
      <c r="CV389">
        <f t="shared" si="366"/>
        <v>12</v>
      </c>
      <c r="CW389">
        <f t="shared" si="367"/>
        <v>23</v>
      </c>
      <c r="CX389">
        <f t="shared" si="368"/>
        <v>20</v>
      </c>
      <c r="CY389">
        <f t="shared" si="369"/>
        <v>23</v>
      </c>
      <c r="CZ389">
        <f t="shared" si="370"/>
        <v>11</v>
      </c>
    </row>
    <row r="390" spans="1:104" x14ac:dyDescent="0.3">
      <c r="A390">
        <f t="shared" si="318"/>
        <v>25</v>
      </c>
      <c r="B390">
        <v>3.7</v>
      </c>
      <c r="C390" t="s">
        <v>49</v>
      </c>
      <c r="D390" t="s">
        <v>70</v>
      </c>
      <c r="E390" t="s">
        <v>51</v>
      </c>
      <c r="F390" t="s">
        <v>80</v>
      </c>
      <c r="G390" t="s">
        <v>81</v>
      </c>
      <c r="H390" t="s">
        <v>73</v>
      </c>
      <c r="I390">
        <f t="shared" si="319"/>
        <v>3</v>
      </c>
      <c r="J390">
        <f t="shared" si="320"/>
        <v>3</v>
      </c>
      <c r="K390">
        <f t="shared" si="321"/>
        <v>3</v>
      </c>
      <c r="L390">
        <f t="shared" si="322"/>
        <v>3</v>
      </c>
      <c r="M390">
        <f t="shared" si="323"/>
        <v>3</v>
      </c>
      <c r="N390" t="s">
        <v>67</v>
      </c>
      <c r="O390" t="s">
        <v>51</v>
      </c>
      <c r="P390" t="s">
        <v>80</v>
      </c>
      <c r="Q390" t="s">
        <v>81</v>
      </c>
      <c r="R390" t="s">
        <v>73</v>
      </c>
      <c r="S390">
        <f t="shared" si="324"/>
        <v>3</v>
      </c>
      <c r="T390">
        <f t="shared" si="325"/>
        <v>3</v>
      </c>
      <c r="U390">
        <f t="shared" si="326"/>
        <v>3</v>
      </c>
      <c r="V390">
        <f t="shared" si="327"/>
        <v>3</v>
      </c>
      <c r="W390">
        <f t="shared" si="328"/>
        <v>3</v>
      </c>
      <c r="AC390">
        <f t="shared" si="329"/>
        <v>0</v>
      </c>
      <c r="AD390">
        <f t="shared" si="330"/>
        <v>0</v>
      </c>
      <c r="AE390">
        <f t="shared" si="331"/>
        <v>0</v>
      </c>
      <c r="AF390">
        <f t="shared" si="332"/>
        <v>0</v>
      </c>
      <c r="AG390">
        <f t="shared" si="333"/>
        <v>0</v>
      </c>
      <c r="AI390" t="s">
        <v>140</v>
      </c>
      <c r="AJ390" t="s">
        <v>55</v>
      </c>
      <c r="AK390">
        <f t="shared" si="334"/>
        <v>4</v>
      </c>
      <c r="AL390">
        <f t="shared" si="335"/>
        <v>3</v>
      </c>
      <c r="AM390">
        <f t="shared" si="336"/>
        <v>2</v>
      </c>
      <c r="AN390">
        <f t="shared" si="337"/>
        <v>1</v>
      </c>
      <c r="AO390" t="s">
        <v>164</v>
      </c>
      <c r="AP390" t="s">
        <v>55</v>
      </c>
      <c r="AQ390">
        <f t="shared" si="338"/>
        <v>4</v>
      </c>
      <c r="AR390">
        <f t="shared" si="339"/>
        <v>3</v>
      </c>
      <c r="AS390">
        <f t="shared" si="340"/>
        <v>2</v>
      </c>
      <c r="AT390">
        <f t="shared" si="341"/>
        <v>2</v>
      </c>
      <c r="AU390" t="s">
        <v>205</v>
      </c>
      <c r="AV390" t="s">
        <v>54</v>
      </c>
      <c r="AW390">
        <f t="shared" si="342"/>
        <v>3</v>
      </c>
      <c r="AX390">
        <f t="shared" si="343"/>
        <v>0</v>
      </c>
      <c r="AY390">
        <f t="shared" si="344"/>
        <v>1</v>
      </c>
      <c r="AZ390">
        <f t="shared" si="345"/>
        <v>1</v>
      </c>
      <c r="BA390" t="s">
        <v>137</v>
      </c>
      <c r="BB390" t="s">
        <v>80</v>
      </c>
      <c r="BC390" t="s">
        <v>81</v>
      </c>
      <c r="BD390" t="s">
        <v>51</v>
      </c>
      <c r="BE390" t="s">
        <v>197</v>
      </c>
      <c r="BF390">
        <f t="shared" si="346"/>
        <v>3</v>
      </c>
      <c r="BG390">
        <f t="shared" si="347"/>
        <v>1</v>
      </c>
      <c r="BH390">
        <f t="shared" si="348"/>
        <v>0</v>
      </c>
      <c r="BI390" t="s">
        <v>183</v>
      </c>
      <c r="BJ390" t="s">
        <v>80</v>
      </c>
      <c r="BK390" t="s">
        <v>59</v>
      </c>
      <c r="BL390" t="s">
        <v>58</v>
      </c>
      <c r="BN390">
        <f t="shared" si="349"/>
        <v>0</v>
      </c>
      <c r="BO390">
        <f t="shared" si="350"/>
        <v>0</v>
      </c>
      <c r="BP390" t="b">
        <f t="shared" si="351"/>
        <v>0</v>
      </c>
      <c r="BV390">
        <f t="shared" si="352"/>
        <v>0</v>
      </c>
      <c r="BW390">
        <f t="shared" si="353"/>
        <v>0</v>
      </c>
      <c r="BX390">
        <f t="shared" si="354"/>
        <v>0</v>
      </c>
      <c r="BY390" t="s">
        <v>120</v>
      </c>
      <c r="BZ390" t="s">
        <v>65</v>
      </c>
      <c r="CB390">
        <f t="shared" si="355"/>
        <v>10</v>
      </c>
      <c r="CC390">
        <f t="shared" si="356"/>
        <v>5</v>
      </c>
      <c r="CD390">
        <f t="shared" si="357"/>
        <v>5</v>
      </c>
      <c r="CE390" t="s">
        <v>202</v>
      </c>
      <c r="CF390" t="s">
        <v>65</v>
      </c>
      <c r="CH390">
        <f t="shared" si="358"/>
        <v>10</v>
      </c>
      <c r="CI390">
        <f t="shared" si="359"/>
        <v>5</v>
      </c>
      <c r="CJ390">
        <f t="shared" si="360"/>
        <v>5</v>
      </c>
      <c r="CK390" t="s">
        <v>216</v>
      </c>
      <c r="CL390" t="s">
        <v>65</v>
      </c>
      <c r="CN390">
        <f t="shared" si="361"/>
        <v>10</v>
      </c>
      <c r="CO390">
        <f t="shared" si="362"/>
        <v>5</v>
      </c>
      <c r="CP390">
        <f t="shared" si="363"/>
        <v>5</v>
      </c>
      <c r="CR390">
        <v>8</v>
      </c>
      <c r="CS390" t="s">
        <v>63</v>
      </c>
      <c r="CT390">
        <f t="shared" si="364"/>
        <v>55</v>
      </c>
      <c r="CU390">
        <f t="shared" si="365"/>
        <v>13</v>
      </c>
      <c r="CV390">
        <f t="shared" si="366"/>
        <v>11</v>
      </c>
      <c r="CW390">
        <f t="shared" si="367"/>
        <v>21</v>
      </c>
      <c r="CX390">
        <f t="shared" si="368"/>
        <v>10</v>
      </c>
      <c r="CY390">
        <f t="shared" si="369"/>
        <v>21</v>
      </c>
      <c r="CZ390">
        <f t="shared" si="370"/>
        <v>14</v>
      </c>
    </row>
    <row r="391" spans="1:104" x14ac:dyDescent="0.3">
      <c r="A391">
        <f t="shared" si="318"/>
        <v>25</v>
      </c>
      <c r="B391">
        <v>3.7</v>
      </c>
      <c r="C391" t="s">
        <v>49</v>
      </c>
      <c r="D391" t="s">
        <v>183</v>
      </c>
      <c r="E391" t="s">
        <v>59</v>
      </c>
      <c r="F391" t="s">
        <v>80</v>
      </c>
      <c r="G391" t="s">
        <v>81</v>
      </c>
      <c r="H391" t="s">
        <v>73</v>
      </c>
      <c r="I391">
        <f t="shared" si="319"/>
        <v>0</v>
      </c>
      <c r="J391">
        <f t="shared" si="320"/>
        <v>0</v>
      </c>
      <c r="K391">
        <f t="shared" si="321"/>
        <v>5</v>
      </c>
      <c r="L391">
        <f t="shared" si="322"/>
        <v>5</v>
      </c>
      <c r="M391">
        <f t="shared" si="323"/>
        <v>5</v>
      </c>
      <c r="N391" t="s">
        <v>72</v>
      </c>
      <c r="O391" t="s">
        <v>51</v>
      </c>
      <c r="P391" t="s">
        <v>80</v>
      </c>
      <c r="Q391" t="s">
        <v>81</v>
      </c>
      <c r="R391" t="s">
        <v>73</v>
      </c>
      <c r="S391">
        <f t="shared" si="324"/>
        <v>3</v>
      </c>
      <c r="T391">
        <f t="shared" si="325"/>
        <v>3</v>
      </c>
      <c r="U391">
        <f t="shared" si="326"/>
        <v>3</v>
      </c>
      <c r="V391">
        <f t="shared" si="327"/>
        <v>3</v>
      </c>
      <c r="W391">
        <f t="shared" si="328"/>
        <v>3</v>
      </c>
      <c r="AC391">
        <f t="shared" si="329"/>
        <v>0</v>
      </c>
      <c r="AD391">
        <f t="shared" si="330"/>
        <v>0</v>
      </c>
      <c r="AE391">
        <f t="shared" si="331"/>
        <v>0</v>
      </c>
      <c r="AF391">
        <f t="shared" si="332"/>
        <v>0</v>
      </c>
      <c r="AG391">
        <f t="shared" si="333"/>
        <v>0</v>
      </c>
      <c r="AI391" t="s">
        <v>140</v>
      </c>
      <c r="AJ391" t="s">
        <v>55</v>
      </c>
      <c r="AK391">
        <f t="shared" si="334"/>
        <v>4</v>
      </c>
      <c r="AL391">
        <f t="shared" si="335"/>
        <v>3</v>
      </c>
      <c r="AM391">
        <f t="shared" si="336"/>
        <v>2</v>
      </c>
      <c r="AN391">
        <f t="shared" si="337"/>
        <v>1</v>
      </c>
      <c r="AO391" t="s">
        <v>175</v>
      </c>
      <c r="AP391" t="s">
        <v>55</v>
      </c>
      <c r="AQ391">
        <f t="shared" si="338"/>
        <v>4</v>
      </c>
      <c r="AR391">
        <f t="shared" si="339"/>
        <v>3</v>
      </c>
      <c r="AS391">
        <f t="shared" si="340"/>
        <v>2</v>
      </c>
      <c r="AT391">
        <f t="shared" si="341"/>
        <v>2</v>
      </c>
      <c r="AU391" t="s">
        <v>477</v>
      </c>
      <c r="AV391" t="s">
        <v>93</v>
      </c>
      <c r="AW391">
        <f t="shared" si="342"/>
        <v>5</v>
      </c>
      <c r="AX391">
        <f t="shared" si="343"/>
        <v>5</v>
      </c>
      <c r="AY391">
        <f t="shared" si="344"/>
        <v>3</v>
      </c>
      <c r="AZ391">
        <f t="shared" si="345"/>
        <v>3</v>
      </c>
      <c r="BA391" t="s">
        <v>137</v>
      </c>
      <c r="BB391" t="s">
        <v>80</v>
      </c>
      <c r="BC391" t="s">
        <v>68</v>
      </c>
      <c r="BD391" t="s">
        <v>51</v>
      </c>
      <c r="BE391" t="s">
        <v>197</v>
      </c>
      <c r="BF391">
        <f t="shared" si="346"/>
        <v>3</v>
      </c>
      <c r="BG391">
        <f t="shared" si="347"/>
        <v>2</v>
      </c>
      <c r="BH391">
        <f t="shared" si="348"/>
        <v>0</v>
      </c>
      <c r="BI391" t="s">
        <v>56</v>
      </c>
      <c r="BJ391" t="s">
        <v>80</v>
      </c>
      <c r="BK391" t="s">
        <v>51</v>
      </c>
      <c r="BL391" t="s">
        <v>81</v>
      </c>
      <c r="BM391" t="s">
        <v>197</v>
      </c>
      <c r="BN391">
        <f t="shared" si="349"/>
        <v>1</v>
      </c>
      <c r="BO391">
        <f t="shared" si="350"/>
        <v>3</v>
      </c>
      <c r="BP391">
        <f t="shared" si="351"/>
        <v>0</v>
      </c>
      <c r="BV391">
        <f t="shared" si="352"/>
        <v>0</v>
      </c>
      <c r="BW391">
        <f t="shared" si="353"/>
        <v>0</v>
      </c>
      <c r="BX391">
        <f t="shared" si="354"/>
        <v>0</v>
      </c>
      <c r="BY391" t="s">
        <v>120</v>
      </c>
      <c r="BZ391" t="s">
        <v>65</v>
      </c>
      <c r="CB391">
        <f t="shared" si="355"/>
        <v>10</v>
      </c>
      <c r="CC391">
        <f t="shared" si="356"/>
        <v>5</v>
      </c>
      <c r="CD391">
        <f t="shared" si="357"/>
        <v>5</v>
      </c>
      <c r="CE391" t="s">
        <v>501</v>
      </c>
      <c r="CF391" t="s">
        <v>65</v>
      </c>
      <c r="CH391">
        <f t="shared" si="358"/>
        <v>10</v>
      </c>
      <c r="CI391">
        <f t="shared" si="359"/>
        <v>5</v>
      </c>
      <c r="CJ391">
        <f t="shared" si="360"/>
        <v>5</v>
      </c>
      <c r="CK391" t="s">
        <v>216</v>
      </c>
      <c r="CL391" t="s">
        <v>65</v>
      </c>
      <c r="CN391">
        <f t="shared" si="361"/>
        <v>10</v>
      </c>
      <c r="CO391">
        <f t="shared" si="362"/>
        <v>5</v>
      </c>
      <c r="CP391">
        <f t="shared" si="363"/>
        <v>5</v>
      </c>
      <c r="CR391">
        <v>7</v>
      </c>
      <c r="CS391" t="s">
        <v>61</v>
      </c>
      <c r="CT391">
        <f t="shared" si="364"/>
        <v>55</v>
      </c>
      <c r="CU391">
        <f t="shared" si="365"/>
        <v>17</v>
      </c>
      <c r="CV391">
        <f t="shared" si="366"/>
        <v>13</v>
      </c>
      <c r="CW391">
        <f t="shared" si="367"/>
        <v>23</v>
      </c>
      <c r="CX391">
        <f t="shared" si="368"/>
        <v>14</v>
      </c>
      <c r="CY391">
        <f t="shared" si="369"/>
        <v>23</v>
      </c>
      <c r="CZ391">
        <f t="shared" si="370"/>
        <v>16</v>
      </c>
    </row>
    <row r="392" spans="1:104" x14ac:dyDescent="0.3">
      <c r="A392">
        <f t="shared" si="318"/>
        <v>25</v>
      </c>
      <c r="B392">
        <v>3.8</v>
      </c>
      <c r="C392" t="s">
        <v>49</v>
      </c>
      <c r="D392" t="s">
        <v>72</v>
      </c>
      <c r="E392" t="s">
        <v>51</v>
      </c>
      <c r="F392" t="s">
        <v>80</v>
      </c>
      <c r="G392" t="s">
        <v>81</v>
      </c>
      <c r="H392" t="s">
        <v>73</v>
      </c>
      <c r="I392">
        <f t="shared" si="319"/>
        <v>3</v>
      </c>
      <c r="J392">
        <f t="shared" si="320"/>
        <v>3</v>
      </c>
      <c r="K392">
        <f t="shared" si="321"/>
        <v>3</v>
      </c>
      <c r="L392">
        <f t="shared" si="322"/>
        <v>3</v>
      </c>
      <c r="M392">
        <f t="shared" si="323"/>
        <v>3</v>
      </c>
      <c r="N392" t="s">
        <v>160</v>
      </c>
      <c r="O392" t="s">
        <v>51</v>
      </c>
      <c r="P392" t="s">
        <v>80</v>
      </c>
      <c r="Q392" t="s">
        <v>81</v>
      </c>
      <c r="R392" t="s">
        <v>73</v>
      </c>
      <c r="S392">
        <f t="shared" si="324"/>
        <v>3</v>
      </c>
      <c r="T392">
        <f t="shared" si="325"/>
        <v>3</v>
      </c>
      <c r="U392">
        <f t="shared" si="326"/>
        <v>3</v>
      </c>
      <c r="V392">
        <f t="shared" si="327"/>
        <v>3</v>
      </c>
      <c r="W392">
        <f t="shared" si="328"/>
        <v>3</v>
      </c>
      <c r="AC392">
        <f t="shared" si="329"/>
        <v>0</v>
      </c>
      <c r="AD392">
        <f t="shared" si="330"/>
        <v>0</v>
      </c>
      <c r="AE392">
        <f t="shared" si="331"/>
        <v>0</v>
      </c>
      <c r="AF392">
        <f t="shared" si="332"/>
        <v>0</v>
      </c>
      <c r="AG392">
        <f t="shared" si="333"/>
        <v>0</v>
      </c>
      <c r="AI392" t="s">
        <v>175</v>
      </c>
      <c r="AJ392" t="s">
        <v>55</v>
      </c>
      <c r="AK392">
        <f t="shared" si="334"/>
        <v>4</v>
      </c>
      <c r="AL392">
        <f t="shared" si="335"/>
        <v>3</v>
      </c>
      <c r="AM392">
        <f t="shared" si="336"/>
        <v>2</v>
      </c>
      <c r="AN392">
        <f t="shared" si="337"/>
        <v>1</v>
      </c>
      <c r="AO392" t="s">
        <v>477</v>
      </c>
      <c r="AP392" t="s">
        <v>55</v>
      </c>
      <c r="AQ392">
        <f t="shared" si="338"/>
        <v>4</v>
      </c>
      <c r="AR392">
        <f t="shared" si="339"/>
        <v>3</v>
      </c>
      <c r="AS392">
        <f t="shared" si="340"/>
        <v>2</v>
      </c>
      <c r="AT392">
        <f t="shared" si="341"/>
        <v>2</v>
      </c>
      <c r="AU392" t="s">
        <v>140</v>
      </c>
      <c r="AV392" t="s">
        <v>93</v>
      </c>
      <c r="AW392">
        <f t="shared" si="342"/>
        <v>5</v>
      </c>
      <c r="AX392">
        <f t="shared" si="343"/>
        <v>5</v>
      </c>
      <c r="AY392">
        <f t="shared" si="344"/>
        <v>3</v>
      </c>
      <c r="AZ392">
        <f t="shared" si="345"/>
        <v>3</v>
      </c>
      <c r="BA392" t="s">
        <v>95</v>
      </c>
      <c r="BB392" t="s">
        <v>80</v>
      </c>
      <c r="BC392" t="s">
        <v>81</v>
      </c>
      <c r="BD392" t="s">
        <v>51</v>
      </c>
      <c r="BE392" t="s">
        <v>197</v>
      </c>
      <c r="BF392">
        <f t="shared" si="346"/>
        <v>3</v>
      </c>
      <c r="BG392">
        <f t="shared" si="347"/>
        <v>1</v>
      </c>
      <c r="BH392">
        <f t="shared" si="348"/>
        <v>0</v>
      </c>
      <c r="BI392" t="s">
        <v>56</v>
      </c>
      <c r="BJ392" t="s">
        <v>80</v>
      </c>
      <c r="BK392" t="s">
        <v>51</v>
      </c>
      <c r="BL392" t="s">
        <v>81</v>
      </c>
      <c r="BM392" t="s">
        <v>197</v>
      </c>
      <c r="BN392">
        <f t="shared" si="349"/>
        <v>1</v>
      </c>
      <c r="BO392">
        <f t="shared" si="350"/>
        <v>3</v>
      </c>
      <c r="BP392">
        <f t="shared" si="351"/>
        <v>0</v>
      </c>
      <c r="BV392">
        <f t="shared" si="352"/>
        <v>0</v>
      </c>
      <c r="BW392">
        <f t="shared" si="353"/>
        <v>0</v>
      </c>
      <c r="BX392">
        <f t="shared" si="354"/>
        <v>0</v>
      </c>
      <c r="BY392" t="s">
        <v>120</v>
      </c>
      <c r="BZ392" t="s">
        <v>129</v>
      </c>
      <c r="CB392">
        <f t="shared" si="355"/>
        <v>10</v>
      </c>
      <c r="CC392">
        <f t="shared" si="356"/>
        <v>10</v>
      </c>
      <c r="CD392">
        <f t="shared" si="357"/>
        <v>5</v>
      </c>
      <c r="CE392" t="s">
        <v>202</v>
      </c>
      <c r="CF392" t="s">
        <v>65</v>
      </c>
      <c r="CH392">
        <f t="shared" si="358"/>
        <v>10</v>
      </c>
      <c r="CI392">
        <f t="shared" si="359"/>
        <v>5</v>
      </c>
      <c r="CJ392">
        <f t="shared" si="360"/>
        <v>5</v>
      </c>
      <c r="CK392" t="s">
        <v>216</v>
      </c>
      <c r="CL392" t="s">
        <v>65</v>
      </c>
      <c r="CN392">
        <f t="shared" si="361"/>
        <v>10</v>
      </c>
      <c r="CO392">
        <f t="shared" si="362"/>
        <v>5</v>
      </c>
      <c r="CP392">
        <f t="shared" si="363"/>
        <v>5</v>
      </c>
      <c r="CR392">
        <v>6</v>
      </c>
      <c r="CS392" t="s">
        <v>63</v>
      </c>
      <c r="CT392">
        <f t="shared" si="364"/>
        <v>55</v>
      </c>
      <c r="CU392">
        <f t="shared" si="365"/>
        <v>19</v>
      </c>
      <c r="CV392">
        <f t="shared" si="366"/>
        <v>13</v>
      </c>
      <c r="CW392">
        <f t="shared" si="367"/>
        <v>26</v>
      </c>
      <c r="CX392">
        <f t="shared" si="368"/>
        <v>12</v>
      </c>
      <c r="CY392">
        <f t="shared" si="369"/>
        <v>21</v>
      </c>
      <c r="CZ392">
        <f t="shared" si="370"/>
        <v>19</v>
      </c>
    </row>
    <row r="393" spans="1:104" x14ac:dyDescent="0.3">
      <c r="A393">
        <f t="shared" si="318"/>
        <v>25</v>
      </c>
      <c r="B393">
        <v>3.7</v>
      </c>
      <c r="C393" t="s">
        <v>49</v>
      </c>
      <c r="D393" t="s">
        <v>72</v>
      </c>
      <c r="E393" t="s">
        <v>51</v>
      </c>
      <c r="F393" t="s">
        <v>80</v>
      </c>
      <c r="G393" t="s">
        <v>81</v>
      </c>
      <c r="H393" t="s">
        <v>73</v>
      </c>
      <c r="I393">
        <f t="shared" si="319"/>
        <v>3</v>
      </c>
      <c r="J393">
        <f t="shared" si="320"/>
        <v>3</v>
      </c>
      <c r="K393">
        <f t="shared" si="321"/>
        <v>3</v>
      </c>
      <c r="L393">
        <f t="shared" si="322"/>
        <v>3</v>
      </c>
      <c r="M393">
        <f t="shared" si="323"/>
        <v>3</v>
      </c>
      <c r="N393" t="s">
        <v>160</v>
      </c>
      <c r="O393" t="s">
        <v>51</v>
      </c>
      <c r="P393" t="s">
        <v>80</v>
      </c>
      <c r="Q393" t="s">
        <v>81</v>
      </c>
      <c r="R393" t="s">
        <v>73</v>
      </c>
      <c r="S393">
        <f t="shared" si="324"/>
        <v>3</v>
      </c>
      <c r="T393">
        <f t="shared" si="325"/>
        <v>3</v>
      </c>
      <c r="U393">
        <f t="shared" si="326"/>
        <v>3</v>
      </c>
      <c r="V393">
        <f t="shared" si="327"/>
        <v>3</v>
      </c>
      <c r="W393">
        <f t="shared" si="328"/>
        <v>3</v>
      </c>
      <c r="AC393">
        <f t="shared" si="329"/>
        <v>0</v>
      </c>
      <c r="AD393">
        <f t="shared" si="330"/>
        <v>0</v>
      </c>
      <c r="AE393">
        <f t="shared" si="331"/>
        <v>0</v>
      </c>
      <c r="AF393">
        <f t="shared" si="332"/>
        <v>0</v>
      </c>
      <c r="AG393">
        <f t="shared" si="333"/>
        <v>0</v>
      </c>
      <c r="AI393" t="s">
        <v>175</v>
      </c>
      <c r="AJ393" t="s">
        <v>55</v>
      </c>
      <c r="AK393">
        <f t="shared" si="334"/>
        <v>4</v>
      </c>
      <c r="AL393">
        <f t="shared" si="335"/>
        <v>3</v>
      </c>
      <c r="AM393">
        <f t="shared" si="336"/>
        <v>2</v>
      </c>
      <c r="AN393">
        <f t="shared" si="337"/>
        <v>1</v>
      </c>
      <c r="AO393" t="s">
        <v>140</v>
      </c>
      <c r="AP393" t="s">
        <v>55</v>
      </c>
      <c r="AQ393">
        <f t="shared" si="338"/>
        <v>4</v>
      </c>
      <c r="AR393">
        <f t="shared" si="339"/>
        <v>3</v>
      </c>
      <c r="AS393">
        <f t="shared" si="340"/>
        <v>2</v>
      </c>
      <c r="AT393">
        <f t="shared" si="341"/>
        <v>2</v>
      </c>
      <c r="AU393" t="s">
        <v>477</v>
      </c>
      <c r="AV393" t="s">
        <v>55</v>
      </c>
      <c r="AW393">
        <f t="shared" si="342"/>
        <v>4</v>
      </c>
      <c r="AX393">
        <f t="shared" si="343"/>
        <v>3</v>
      </c>
      <c r="AY393">
        <f t="shared" si="344"/>
        <v>2</v>
      </c>
      <c r="AZ393">
        <f t="shared" si="345"/>
        <v>2</v>
      </c>
      <c r="BA393" t="s">
        <v>200</v>
      </c>
      <c r="BB393" t="s">
        <v>80</v>
      </c>
      <c r="BC393" t="s">
        <v>68</v>
      </c>
      <c r="BD393" t="s">
        <v>51</v>
      </c>
      <c r="BE393" t="s">
        <v>69</v>
      </c>
      <c r="BF393">
        <f t="shared" si="346"/>
        <v>2</v>
      </c>
      <c r="BG393">
        <f t="shared" si="347"/>
        <v>3</v>
      </c>
      <c r="BH393">
        <f t="shared" si="348"/>
        <v>0</v>
      </c>
      <c r="BI393" t="s">
        <v>95</v>
      </c>
      <c r="BJ393" t="s">
        <v>80</v>
      </c>
      <c r="BK393" t="s">
        <v>51</v>
      </c>
      <c r="BL393" t="s">
        <v>81</v>
      </c>
      <c r="BM393" t="s">
        <v>69</v>
      </c>
      <c r="BN393">
        <f t="shared" si="349"/>
        <v>2</v>
      </c>
      <c r="BO393">
        <f t="shared" si="350"/>
        <v>2</v>
      </c>
      <c r="BP393">
        <f t="shared" si="351"/>
        <v>0</v>
      </c>
      <c r="BV393">
        <f t="shared" si="352"/>
        <v>0</v>
      </c>
      <c r="BW393">
        <f t="shared" si="353"/>
        <v>0</v>
      </c>
      <c r="BX393">
        <f t="shared" si="354"/>
        <v>0</v>
      </c>
      <c r="BY393" t="s">
        <v>202</v>
      </c>
      <c r="BZ393" t="s">
        <v>129</v>
      </c>
      <c r="CB393">
        <f t="shared" si="355"/>
        <v>10</v>
      </c>
      <c r="CC393">
        <f t="shared" si="356"/>
        <v>10</v>
      </c>
      <c r="CD393">
        <f t="shared" si="357"/>
        <v>5</v>
      </c>
      <c r="CE393" t="s">
        <v>190</v>
      </c>
      <c r="CF393" t="s">
        <v>129</v>
      </c>
      <c r="CH393">
        <f t="shared" si="358"/>
        <v>10</v>
      </c>
      <c r="CI393">
        <f t="shared" si="359"/>
        <v>10</v>
      </c>
      <c r="CJ393">
        <f t="shared" si="360"/>
        <v>5</v>
      </c>
      <c r="CK393" t="s">
        <v>120</v>
      </c>
      <c r="CL393" t="s">
        <v>65</v>
      </c>
      <c r="CN393">
        <f t="shared" si="361"/>
        <v>10</v>
      </c>
      <c r="CO393">
        <f t="shared" si="362"/>
        <v>5</v>
      </c>
      <c r="CP393">
        <f t="shared" si="363"/>
        <v>5</v>
      </c>
      <c r="CR393">
        <v>6</v>
      </c>
      <c r="CS393" t="s">
        <v>63</v>
      </c>
      <c r="CT393">
        <f t="shared" si="364"/>
        <v>55</v>
      </c>
      <c r="CU393">
        <f t="shared" si="365"/>
        <v>20</v>
      </c>
      <c r="CV393">
        <f t="shared" si="366"/>
        <v>12</v>
      </c>
      <c r="CW393">
        <f t="shared" si="367"/>
        <v>31</v>
      </c>
      <c r="CX393">
        <f t="shared" si="368"/>
        <v>11</v>
      </c>
      <c r="CY393">
        <f t="shared" si="369"/>
        <v>21</v>
      </c>
      <c r="CZ393">
        <f t="shared" si="370"/>
        <v>16</v>
      </c>
    </row>
    <row r="394" spans="1:104" x14ac:dyDescent="0.3">
      <c r="A394">
        <f t="shared" si="318"/>
        <v>20</v>
      </c>
      <c r="B394">
        <v>3.6</v>
      </c>
      <c r="C394" t="s">
        <v>49</v>
      </c>
      <c r="D394" t="s">
        <v>72</v>
      </c>
      <c r="E394" t="s">
        <v>51</v>
      </c>
      <c r="F394" t="s">
        <v>80</v>
      </c>
      <c r="G394" t="s">
        <v>81</v>
      </c>
      <c r="H394" t="s">
        <v>73</v>
      </c>
      <c r="I394">
        <f t="shared" si="319"/>
        <v>3</v>
      </c>
      <c r="J394">
        <f t="shared" si="320"/>
        <v>3</v>
      </c>
      <c r="K394">
        <f t="shared" si="321"/>
        <v>3</v>
      </c>
      <c r="L394">
        <f t="shared" si="322"/>
        <v>3</v>
      </c>
      <c r="M394">
        <f t="shared" si="323"/>
        <v>3</v>
      </c>
      <c r="N394" t="s">
        <v>160</v>
      </c>
      <c r="O394" t="s">
        <v>51</v>
      </c>
      <c r="P394" t="s">
        <v>80</v>
      </c>
      <c r="Q394" t="s">
        <v>81</v>
      </c>
      <c r="R394" t="s">
        <v>73</v>
      </c>
      <c r="S394">
        <f t="shared" si="324"/>
        <v>3</v>
      </c>
      <c r="T394">
        <f t="shared" si="325"/>
        <v>3</v>
      </c>
      <c r="U394">
        <f t="shared" si="326"/>
        <v>3</v>
      </c>
      <c r="V394">
        <f t="shared" si="327"/>
        <v>3</v>
      </c>
      <c r="W394">
        <f t="shared" si="328"/>
        <v>3</v>
      </c>
      <c r="AC394">
        <f t="shared" si="329"/>
        <v>0</v>
      </c>
      <c r="AD394">
        <f t="shared" si="330"/>
        <v>0</v>
      </c>
      <c r="AE394">
        <f t="shared" si="331"/>
        <v>0</v>
      </c>
      <c r="AF394">
        <f t="shared" si="332"/>
        <v>0</v>
      </c>
      <c r="AG394">
        <f t="shared" si="333"/>
        <v>0</v>
      </c>
      <c r="AI394" t="s">
        <v>205</v>
      </c>
      <c r="AJ394" t="s">
        <v>55</v>
      </c>
      <c r="AK394">
        <f t="shared" si="334"/>
        <v>4</v>
      </c>
      <c r="AL394">
        <f t="shared" si="335"/>
        <v>3</v>
      </c>
      <c r="AM394">
        <f t="shared" si="336"/>
        <v>2</v>
      </c>
      <c r="AN394">
        <f t="shared" si="337"/>
        <v>1</v>
      </c>
      <c r="AO394" t="s">
        <v>50</v>
      </c>
      <c r="AP394" t="s">
        <v>93</v>
      </c>
      <c r="AQ394">
        <f t="shared" si="338"/>
        <v>5</v>
      </c>
      <c r="AR394">
        <f t="shared" si="339"/>
        <v>5</v>
      </c>
      <c r="AS394">
        <f t="shared" si="340"/>
        <v>3</v>
      </c>
      <c r="AT394">
        <f t="shared" si="341"/>
        <v>3</v>
      </c>
      <c r="AU394" t="s">
        <v>99</v>
      </c>
      <c r="AV394" t="s">
        <v>55</v>
      </c>
      <c r="AW394">
        <f t="shared" si="342"/>
        <v>4</v>
      </c>
      <c r="AX394">
        <f t="shared" si="343"/>
        <v>3</v>
      </c>
      <c r="AY394">
        <f t="shared" si="344"/>
        <v>2</v>
      </c>
      <c r="AZ394">
        <f t="shared" si="345"/>
        <v>2</v>
      </c>
      <c r="BA394" t="s">
        <v>183</v>
      </c>
      <c r="BB394" t="s">
        <v>80</v>
      </c>
      <c r="BC394" t="s">
        <v>81</v>
      </c>
      <c r="BD394" t="s">
        <v>59</v>
      </c>
      <c r="BF394">
        <f t="shared" si="346"/>
        <v>0</v>
      </c>
      <c r="BG394">
        <f t="shared" si="347"/>
        <v>0</v>
      </c>
      <c r="BH394" t="b">
        <f t="shared" si="348"/>
        <v>0</v>
      </c>
      <c r="BI394" t="s">
        <v>166</v>
      </c>
      <c r="BJ394" t="s">
        <v>80</v>
      </c>
      <c r="BK394" t="s">
        <v>59</v>
      </c>
      <c r="BL394" t="s">
        <v>81</v>
      </c>
      <c r="BN394">
        <f t="shared" si="349"/>
        <v>0</v>
      </c>
      <c r="BO394">
        <f t="shared" si="350"/>
        <v>0</v>
      </c>
      <c r="BP394" t="b">
        <f t="shared" si="351"/>
        <v>0</v>
      </c>
      <c r="BV394">
        <f t="shared" si="352"/>
        <v>0</v>
      </c>
      <c r="BW394">
        <f t="shared" si="353"/>
        <v>0</v>
      </c>
      <c r="BX394">
        <f t="shared" si="354"/>
        <v>0</v>
      </c>
      <c r="BY394" t="s">
        <v>188</v>
      </c>
      <c r="BZ394" t="s">
        <v>65</v>
      </c>
      <c r="CB394">
        <f t="shared" si="355"/>
        <v>10</v>
      </c>
      <c r="CC394">
        <f t="shared" si="356"/>
        <v>5</v>
      </c>
      <c r="CD394">
        <f t="shared" si="357"/>
        <v>5</v>
      </c>
      <c r="CE394" t="s">
        <v>479</v>
      </c>
      <c r="CF394" t="s">
        <v>65</v>
      </c>
      <c r="CH394">
        <f t="shared" si="358"/>
        <v>10</v>
      </c>
      <c r="CI394">
        <f t="shared" si="359"/>
        <v>5</v>
      </c>
      <c r="CJ394">
        <f t="shared" si="360"/>
        <v>5</v>
      </c>
      <c r="CK394" t="s">
        <v>112</v>
      </c>
      <c r="CL394" t="s">
        <v>65</v>
      </c>
      <c r="CN394">
        <f t="shared" si="361"/>
        <v>10</v>
      </c>
      <c r="CO394">
        <f t="shared" si="362"/>
        <v>5</v>
      </c>
      <c r="CP394">
        <f t="shared" si="363"/>
        <v>5</v>
      </c>
      <c r="CR394">
        <v>7</v>
      </c>
      <c r="CS394" t="s">
        <v>63</v>
      </c>
      <c r="CT394">
        <f t="shared" si="364"/>
        <v>50</v>
      </c>
      <c r="CU394">
        <f t="shared" si="365"/>
        <v>17</v>
      </c>
      <c r="CV394">
        <f t="shared" si="366"/>
        <v>13</v>
      </c>
      <c r="CW394">
        <f t="shared" si="367"/>
        <v>21</v>
      </c>
      <c r="CX394">
        <f t="shared" si="368"/>
        <v>12</v>
      </c>
      <c r="CY394">
        <f t="shared" si="369"/>
        <v>21</v>
      </c>
      <c r="CZ394">
        <f t="shared" si="370"/>
        <v>13</v>
      </c>
    </row>
    <row r="395" spans="1:104" x14ac:dyDescent="0.3">
      <c r="A395">
        <f t="shared" si="318"/>
        <v>20</v>
      </c>
      <c r="B395">
        <v>3.6</v>
      </c>
      <c r="C395" t="s">
        <v>49</v>
      </c>
      <c r="D395" t="s">
        <v>72</v>
      </c>
      <c r="E395" t="s">
        <v>51</v>
      </c>
      <c r="F395" t="s">
        <v>80</v>
      </c>
      <c r="G395" t="s">
        <v>81</v>
      </c>
      <c r="H395" t="s">
        <v>73</v>
      </c>
      <c r="I395">
        <f t="shared" si="319"/>
        <v>3</v>
      </c>
      <c r="J395">
        <f t="shared" si="320"/>
        <v>3</v>
      </c>
      <c r="K395">
        <f t="shared" si="321"/>
        <v>3</v>
      </c>
      <c r="L395">
        <f t="shared" si="322"/>
        <v>3</v>
      </c>
      <c r="M395">
        <f t="shared" si="323"/>
        <v>3</v>
      </c>
      <c r="N395" t="s">
        <v>437</v>
      </c>
      <c r="O395" t="s">
        <v>59</v>
      </c>
      <c r="P395" t="s">
        <v>80</v>
      </c>
      <c r="Q395" t="s">
        <v>81</v>
      </c>
      <c r="S395">
        <f t="shared" si="324"/>
        <v>0</v>
      </c>
      <c r="T395">
        <f t="shared" si="325"/>
        <v>0</v>
      </c>
      <c r="U395">
        <f t="shared" si="326"/>
        <v>5</v>
      </c>
      <c r="V395">
        <f t="shared" si="327"/>
        <v>5</v>
      </c>
      <c r="W395">
        <f t="shared" si="328"/>
        <v>5</v>
      </c>
      <c r="AC395">
        <f t="shared" si="329"/>
        <v>0</v>
      </c>
      <c r="AD395">
        <f t="shared" si="330"/>
        <v>0</v>
      </c>
      <c r="AE395">
        <f t="shared" si="331"/>
        <v>0</v>
      </c>
      <c r="AF395">
        <f t="shared" si="332"/>
        <v>0</v>
      </c>
      <c r="AG395">
        <f t="shared" si="333"/>
        <v>0</v>
      </c>
      <c r="AI395" t="s">
        <v>477</v>
      </c>
      <c r="AJ395" t="s">
        <v>55</v>
      </c>
      <c r="AK395">
        <f t="shared" si="334"/>
        <v>4</v>
      </c>
      <c r="AL395">
        <f t="shared" si="335"/>
        <v>3</v>
      </c>
      <c r="AM395">
        <f t="shared" si="336"/>
        <v>2</v>
      </c>
      <c r="AN395">
        <f t="shared" si="337"/>
        <v>1</v>
      </c>
      <c r="AO395" t="s">
        <v>99</v>
      </c>
      <c r="AP395" t="s">
        <v>93</v>
      </c>
      <c r="AQ395">
        <f t="shared" si="338"/>
        <v>5</v>
      </c>
      <c r="AR395">
        <f t="shared" si="339"/>
        <v>5</v>
      </c>
      <c r="AS395">
        <f t="shared" si="340"/>
        <v>3</v>
      </c>
      <c r="AT395">
        <f t="shared" si="341"/>
        <v>3</v>
      </c>
      <c r="AU395" t="s">
        <v>50</v>
      </c>
      <c r="AV395" t="s">
        <v>55</v>
      </c>
      <c r="AW395">
        <f t="shared" si="342"/>
        <v>4</v>
      </c>
      <c r="AX395">
        <f t="shared" si="343"/>
        <v>3</v>
      </c>
      <c r="AY395">
        <f t="shared" si="344"/>
        <v>2</v>
      </c>
      <c r="AZ395">
        <f t="shared" si="345"/>
        <v>2</v>
      </c>
      <c r="BA395" t="s">
        <v>95</v>
      </c>
      <c r="BB395" t="s">
        <v>80</v>
      </c>
      <c r="BC395" t="s">
        <v>58</v>
      </c>
      <c r="BD395" t="s">
        <v>59</v>
      </c>
      <c r="BE395" t="s">
        <v>197</v>
      </c>
      <c r="BF395">
        <f t="shared" si="346"/>
        <v>0</v>
      </c>
      <c r="BG395">
        <f t="shared" si="347"/>
        <v>0</v>
      </c>
      <c r="BH395" t="b">
        <f t="shared" si="348"/>
        <v>0</v>
      </c>
      <c r="BI395" t="s">
        <v>67</v>
      </c>
      <c r="BJ395" t="s">
        <v>80</v>
      </c>
      <c r="BK395" t="s">
        <v>59</v>
      </c>
      <c r="BL395" t="s">
        <v>81</v>
      </c>
      <c r="BM395" t="s">
        <v>197</v>
      </c>
      <c r="BN395">
        <f t="shared" si="349"/>
        <v>0</v>
      </c>
      <c r="BO395">
        <f t="shared" si="350"/>
        <v>0</v>
      </c>
      <c r="BP395" t="b">
        <f t="shared" si="351"/>
        <v>0</v>
      </c>
      <c r="BV395">
        <f t="shared" si="352"/>
        <v>0</v>
      </c>
      <c r="BW395">
        <f t="shared" si="353"/>
        <v>0</v>
      </c>
      <c r="BX395">
        <f t="shared" si="354"/>
        <v>0</v>
      </c>
      <c r="BY395" t="s">
        <v>216</v>
      </c>
      <c r="BZ395" t="s">
        <v>65</v>
      </c>
      <c r="CB395">
        <f t="shared" si="355"/>
        <v>10</v>
      </c>
      <c r="CC395">
        <f t="shared" si="356"/>
        <v>5</v>
      </c>
      <c r="CD395">
        <f t="shared" si="357"/>
        <v>5</v>
      </c>
      <c r="CE395" t="s">
        <v>212</v>
      </c>
      <c r="CF395" t="s">
        <v>65</v>
      </c>
      <c r="CH395">
        <f t="shared" si="358"/>
        <v>10</v>
      </c>
      <c r="CI395">
        <f t="shared" si="359"/>
        <v>5</v>
      </c>
      <c r="CJ395">
        <f t="shared" si="360"/>
        <v>5</v>
      </c>
      <c r="CK395" t="s">
        <v>202</v>
      </c>
      <c r="CL395" t="s">
        <v>65</v>
      </c>
      <c r="CN395">
        <f t="shared" si="361"/>
        <v>10</v>
      </c>
      <c r="CO395">
        <f t="shared" si="362"/>
        <v>5</v>
      </c>
      <c r="CP395">
        <f t="shared" si="363"/>
        <v>5</v>
      </c>
      <c r="CR395">
        <v>6</v>
      </c>
      <c r="CS395" t="s">
        <v>63</v>
      </c>
      <c r="CT395">
        <f t="shared" si="364"/>
        <v>50</v>
      </c>
      <c r="CU395">
        <f t="shared" si="365"/>
        <v>14</v>
      </c>
      <c r="CV395">
        <f t="shared" si="366"/>
        <v>13</v>
      </c>
      <c r="CW395">
        <f t="shared" si="367"/>
        <v>23</v>
      </c>
      <c r="CX395">
        <f t="shared" si="368"/>
        <v>14</v>
      </c>
      <c r="CY395">
        <f t="shared" si="369"/>
        <v>23</v>
      </c>
      <c r="CZ395">
        <f t="shared" si="370"/>
        <v>10</v>
      </c>
    </row>
    <row r="396" spans="1:104" x14ac:dyDescent="0.3">
      <c r="A396">
        <f t="shared" si="318"/>
        <v>20</v>
      </c>
      <c r="B396">
        <v>3.6</v>
      </c>
      <c r="C396" t="s">
        <v>62</v>
      </c>
      <c r="D396" t="s">
        <v>72</v>
      </c>
      <c r="E396" t="s">
        <v>51</v>
      </c>
      <c r="F396" t="s">
        <v>80</v>
      </c>
      <c r="G396" t="s">
        <v>81</v>
      </c>
      <c r="H396" t="s">
        <v>73</v>
      </c>
      <c r="I396">
        <f t="shared" si="319"/>
        <v>3</v>
      </c>
      <c r="J396">
        <f t="shared" si="320"/>
        <v>3</v>
      </c>
      <c r="K396">
        <f t="shared" si="321"/>
        <v>3</v>
      </c>
      <c r="L396">
        <f t="shared" si="322"/>
        <v>3</v>
      </c>
      <c r="M396">
        <f t="shared" si="323"/>
        <v>3</v>
      </c>
      <c r="N396" t="s">
        <v>160</v>
      </c>
      <c r="O396" t="s">
        <v>51</v>
      </c>
      <c r="P396" t="s">
        <v>57</v>
      </c>
      <c r="Q396" t="s">
        <v>68</v>
      </c>
      <c r="R396" t="s">
        <v>73</v>
      </c>
      <c r="S396">
        <f t="shared" si="324"/>
        <v>3</v>
      </c>
      <c r="T396">
        <f t="shared" si="325"/>
        <v>3</v>
      </c>
      <c r="U396">
        <f t="shared" si="326"/>
        <v>3</v>
      </c>
      <c r="V396">
        <f t="shared" si="327"/>
        <v>3</v>
      </c>
      <c r="W396">
        <f t="shared" si="328"/>
        <v>3</v>
      </c>
      <c r="AC396">
        <f t="shared" si="329"/>
        <v>0</v>
      </c>
      <c r="AD396">
        <f t="shared" si="330"/>
        <v>0</v>
      </c>
      <c r="AE396">
        <f t="shared" si="331"/>
        <v>0</v>
      </c>
      <c r="AF396">
        <f t="shared" si="332"/>
        <v>0</v>
      </c>
      <c r="AG396">
        <f t="shared" si="333"/>
        <v>0</v>
      </c>
      <c r="AI396" t="s">
        <v>99</v>
      </c>
      <c r="AJ396" t="s">
        <v>55</v>
      </c>
      <c r="AK396">
        <f t="shared" si="334"/>
        <v>4</v>
      </c>
      <c r="AL396">
        <f t="shared" si="335"/>
        <v>3</v>
      </c>
      <c r="AM396">
        <f t="shared" si="336"/>
        <v>2</v>
      </c>
      <c r="AN396">
        <f t="shared" si="337"/>
        <v>1</v>
      </c>
      <c r="AO396" t="s">
        <v>477</v>
      </c>
      <c r="AP396" t="s">
        <v>93</v>
      </c>
      <c r="AQ396">
        <f t="shared" si="338"/>
        <v>5</v>
      </c>
      <c r="AR396">
        <f t="shared" si="339"/>
        <v>5</v>
      </c>
      <c r="AS396">
        <f t="shared" si="340"/>
        <v>3</v>
      </c>
      <c r="AT396">
        <f t="shared" si="341"/>
        <v>3</v>
      </c>
      <c r="AU396" t="s">
        <v>50</v>
      </c>
      <c r="AV396" t="s">
        <v>55</v>
      </c>
      <c r="AW396">
        <f t="shared" si="342"/>
        <v>4</v>
      </c>
      <c r="AX396">
        <f t="shared" si="343"/>
        <v>3</v>
      </c>
      <c r="AY396">
        <f t="shared" si="344"/>
        <v>2</v>
      </c>
      <c r="AZ396">
        <f t="shared" si="345"/>
        <v>2</v>
      </c>
      <c r="BA396" t="s">
        <v>67</v>
      </c>
      <c r="BB396" t="s">
        <v>80</v>
      </c>
      <c r="BC396" t="s">
        <v>81</v>
      </c>
      <c r="BD396" t="s">
        <v>51</v>
      </c>
      <c r="BE396" t="s">
        <v>69</v>
      </c>
      <c r="BF396">
        <f t="shared" si="346"/>
        <v>2</v>
      </c>
      <c r="BG396">
        <f t="shared" si="347"/>
        <v>2</v>
      </c>
      <c r="BH396">
        <f t="shared" si="348"/>
        <v>0</v>
      </c>
      <c r="BI396" t="s">
        <v>137</v>
      </c>
      <c r="BJ396" t="s">
        <v>80</v>
      </c>
      <c r="BK396" t="s">
        <v>51</v>
      </c>
      <c r="BL396" t="s">
        <v>58</v>
      </c>
      <c r="BM396" t="s">
        <v>197</v>
      </c>
      <c r="BN396">
        <f t="shared" si="349"/>
        <v>1</v>
      </c>
      <c r="BO396">
        <f t="shared" si="350"/>
        <v>2</v>
      </c>
      <c r="BP396">
        <f t="shared" si="351"/>
        <v>0</v>
      </c>
      <c r="BV396">
        <f t="shared" si="352"/>
        <v>0</v>
      </c>
      <c r="BW396">
        <f t="shared" si="353"/>
        <v>0</v>
      </c>
      <c r="BX396">
        <f t="shared" si="354"/>
        <v>0</v>
      </c>
      <c r="BY396" t="s">
        <v>120</v>
      </c>
      <c r="BZ396" t="s">
        <v>129</v>
      </c>
      <c r="CB396">
        <f t="shared" si="355"/>
        <v>10</v>
      </c>
      <c r="CC396">
        <f t="shared" si="356"/>
        <v>10</v>
      </c>
      <c r="CD396">
        <f t="shared" si="357"/>
        <v>5</v>
      </c>
      <c r="CE396" t="s">
        <v>202</v>
      </c>
      <c r="CF396" t="s">
        <v>65</v>
      </c>
      <c r="CH396">
        <f t="shared" si="358"/>
        <v>10</v>
      </c>
      <c r="CI396">
        <f t="shared" si="359"/>
        <v>5</v>
      </c>
      <c r="CJ396">
        <f t="shared" si="360"/>
        <v>5</v>
      </c>
      <c r="CK396" t="s">
        <v>216</v>
      </c>
      <c r="CL396" t="s">
        <v>65</v>
      </c>
      <c r="CN396">
        <f t="shared" si="361"/>
        <v>10</v>
      </c>
      <c r="CO396">
        <f t="shared" si="362"/>
        <v>5</v>
      </c>
      <c r="CP396">
        <f t="shared" si="363"/>
        <v>5</v>
      </c>
      <c r="CR396">
        <v>7</v>
      </c>
      <c r="CS396" t="s">
        <v>63</v>
      </c>
      <c r="CT396">
        <f t="shared" si="364"/>
        <v>50</v>
      </c>
      <c r="CU396">
        <f t="shared" si="365"/>
        <v>20</v>
      </c>
      <c r="CV396">
        <f t="shared" si="366"/>
        <v>13</v>
      </c>
      <c r="CW396">
        <f t="shared" si="367"/>
        <v>26</v>
      </c>
      <c r="CX396">
        <f t="shared" si="368"/>
        <v>12</v>
      </c>
      <c r="CY396">
        <f t="shared" si="369"/>
        <v>21</v>
      </c>
      <c r="CZ396">
        <f t="shared" si="370"/>
        <v>17</v>
      </c>
    </row>
    <row r="397" spans="1:104" x14ac:dyDescent="0.3">
      <c r="A397">
        <f t="shared" si="318"/>
        <v>25</v>
      </c>
      <c r="B397">
        <v>3.7</v>
      </c>
      <c r="C397" t="s">
        <v>62</v>
      </c>
      <c r="I397">
        <f t="shared" si="319"/>
        <v>0</v>
      </c>
      <c r="J397">
        <f t="shared" si="320"/>
        <v>0</v>
      </c>
      <c r="K397">
        <f t="shared" si="321"/>
        <v>0</v>
      </c>
      <c r="L397">
        <f t="shared" si="322"/>
        <v>0</v>
      </c>
      <c r="M397">
        <f t="shared" si="323"/>
        <v>0</v>
      </c>
      <c r="S397">
        <f t="shared" si="324"/>
        <v>0</v>
      </c>
      <c r="T397">
        <f t="shared" si="325"/>
        <v>0</v>
      </c>
      <c r="U397">
        <f t="shared" si="326"/>
        <v>0</v>
      </c>
      <c r="V397">
        <f t="shared" si="327"/>
        <v>0</v>
      </c>
      <c r="W397">
        <f t="shared" si="328"/>
        <v>0</v>
      </c>
      <c r="AC397">
        <f t="shared" si="329"/>
        <v>0</v>
      </c>
      <c r="AD397">
        <f t="shared" si="330"/>
        <v>0</v>
      </c>
      <c r="AE397">
        <f t="shared" si="331"/>
        <v>0</v>
      </c>
      <c r="AF397">
        <f t="shared" si="332"/>
        <v>0</v>
      </c>
      <c r="AG397">
        <f t="shared" si="333"/>
        <v>0</v>
      </c>
      <c r="AI397" t="s">
        <v>175</v>
      </c>
      <c r="AJ397" t="s">
        <v>55</v>
      </c>
      <c r="AK397">
        <f t="shared" si="334"/>
        <v>4</v>
      </c>
      <c r="AL397">
        <f t="shared" si="335"/>
        <v>3</v>
      </c>
      <c r="AM397">
        <f t="shared" si="336"/>
        <v>2</v>
      </c>
      <c r="AN397">
        <f t="shared" si="337"/>
        <v>1</v>
      </c>
      <c r="AO397" t="s">
        <v>140</v>
      </c>
      <c r="AP397" t="s">
        <v>55</v>
      </c>
      <c r="AQ397">
        <f t="shared" si="338"/>
        <v>4</v>
      </c>
      <c r="AR397">
        <f t="shared" si="339"/>
        <v>3</v>
      </c>
      <c r="AS397">
        <f t="shared" si="340"/>
        <v>2</v>
      </c>
      <c r="AT397">
        <f t="shared" si="341"/>
        <v>2</v>
      </c>
      <c r="AU397" t="s">
        <v>99</v>
      </c>
      <c r="AV397" t="s">
        <v>55</v>
      </c>
      <c r="AW397">
        <f t="shared" si="342"/>
        <v>4</v>
      </c>
      <c r="AX397">
        <f t="shared" si="343"/>
        <v>3</v>
      </c>
      <c r="AY397">
        <f t="shared" si="344"/>
        <v>2</v>
      </c>
      <c r="AZ397">
        <f t="shared" si="345"/>
        <v>2</v>
      </c>
      <c r="BA397" t="s">
        <v>56</v>
      </c>
      <c r="BB397" t="s">
        <v>80</v>
      </c>
      <c r="BC397" t="s">
        <v>81</v>
      </c>
      <c r="BD397" t="s">
        <v>51</v>
      </c>
      <c r="BE397" t="s">
        <v>197</v>
      </c>
      <c r="BF397">
        <f t="shared" si="346"/>
        <v>3</v>
      </c>
      <c r="BG397">
        <f t="shared" si="347"/>
        <v>1</v>
      </c>
      <c r="BH397">
        <f t="shared" si="348"/>
        <v>0</v>
      </c>
      <c r="BI397" t="s">
        <v>137</v>
      </c>
      <c r="BJ397" t="s">
        <v>80</v>
      </c>
      <c r="BK397" t="s">
        <v>51</v>
      </c>
      <c r="BL397" t="s">
        <v>81</v>
      </c>
      <c r="BM397" t="s">
        <v>197</v>
      </c>
      <c r="BN397">
        <f t="shared" si="349"/>
        <v>1</v>
      </c>
      <c r="BO397">
        <f t="shared" si="350"/>
        <v>3</v>
      </c>
      <c r="BP397">
        <f t="shared" si="351"/>
        <v>0</v>
      </c>
      <c r="BV397">
        <f t="shared" si="352"/>
        <v>0</v>
      </c>
      <c r="BW397">
        <f t="shared" si="353"/>
        <v>0</v>
      </c>
      <c r="BX397">
        <f t="shared" si="354"/>
        <v>0</v>
      </c>
      <c r="BY397" t="s">
        <v>120</v>
      </c>
      <c r="BZ397" t="s">
        <v>65</v>
      </c>
      <c r="CB397">
        <f t="shared" si="355"/>
        <v>10</v>
      </c>
      <c r="CC397">
        <f t="shared" si="356"/>
        <v>5</v>
      </c>
      <c r="CD397">
        <f t="shared" si="357"/>
        <v>5</v>
      </c>
      <c r="CE397" t="s">
        <v>202</v>
      </c>
      <c r="CF397" t="s">
        <v>65</v>
      </c>
      <c r="CH397">
        <f t="shared" si="358"/>
        <v>10</v>
      </c>
      <c r="CI397">
        <f t="shared" si="359"/>
        <v>5</v>
      </c>
      <c r="CJ397">
        <f t="shared" si="360"/>
        <v>5</v>
      </c>
      <c r="CK397" t="s">
        <v>190</v>
      </c>
      <c r="CL397" t="s">
        <v>65</v>
      </c>
      <c r="CN397">
        <f t="shared" si="361"/>
        <v>10</v>
      </c>
      <c r="CO397">
        <f t="shared" si="362"/>
        <v>5</v>
      </c>
      <c r="CP397">
        <f t="shared" si="363"/>
        <v>5</v>
      </c>
      <c r="CR397">
        <v>7</v>
      </c>
      <c r="CS397" t="s">
        <v>63</v>
      </c>
      <c r="CT397">
        <f t="shared" si="364"/>
        <v>55</v>
      </c>
      <c r="CU397">
        <f t="shared" si="365"/>
        <v>11</v>
      </c>
      <c r="CV397">
        <f t="shared" si="366"/>
        <v>12</v>
      </c>
      <c r="CW397">
        <f t="shared" si="367"/>
        <v>15</v>
      </c>
      <c r="CX397">
        <f t="shared" si="368"/>
        <v>5</v>
      </c>
      <c r="CY397">
        <f t="shared" si="369"/>
        <v>15</v>
      </c>
      <c r="CZ397">
        <f t="shared" si="370"/>
        <v>12</v>
      </c>
    </row>
    <row r="398" spans="1:104" x14ac:dyDescent="0.3">
      <c r="A398">
        <f t="shared" si="318"/>
        <v>20</v>
      </c>
      <c r="B398">
        <v>3.6</v>
      </c>
      <c r="C398" t="s">
        <v>49</v>
      </c>
      <c r="D398" t="s">
        <v>72</v>
      </c>
      <c r="E398" t="s">
        <v>51</v>
      </c>
      <c r="F398" t="s">
        <v>80</v>
      </c>
      <c r="G398" t="s">
        <v>81</v>
      </c>
      <c r="H398" t="s">
        <v>73</v>
      </c>
      <c r="I398">
        <f t="shared" si="319"/>
        <v>3</v>
      </c>
      <c r="J398">
        <f t="shared" si="320"/>
        <v>3</v>
      </c>
      <c r="K398">
        <f t="shared" si="321"/>
        <v>3</v>
      </c>
      <c r="L398">
        <f t="shared" si="322"/>
        <v>3</v>
      </c>
      <c r="M398">
        <f t="shared" si="323"/>
        <v>3</v>
      </c>
      <c r="N398" t="s">
        <v>160</v>
      </c>
      <c r="O398" t="s">
        <v>59</v>
      </c>
      <c r="P398" t="s">
        <v>57</v>
      </c>
      <c r="Q398" t="s">
        <v>81</v>
      </c>
      <c r="S398">
        <f t="shared" si="324"/>
        <v>0</v>
      </c>
      <c r="T398">
        <f t="shared" si="325"/>
        <v>0</v>
      </c>
      <c r="U398">
        <f t="shared" si="326"/>
        <v>5</v>
      </c>
      <c r="V398">
        <f t="shared" si="327"/>
        <v>3</v>
      </c>
      <c r="W398">
        <f t="shared" si="328"/>
        <v>2</v>
      </c>
      <c r="AC398">
        <f t="shared" si="329"/>
        <v>0</v>
      </c>
      <c r="AD398">
        <f t="shared" si="330"/>
        <v>0</v>
      </c>
      <c r="AE398">
        <f t="shared" si="331"/>
        <v>0</v>
      </c>
      <c r="AF398">
        <f t="shared" si="332"/>
        <v>0</v>
      </c>
      <c r="AG398">
        <f t="shared" si="333"/>
        <v>0</v>
      </c>
      <c r="AI398" t="s">
        <v>140</v>
      </c>
      <c r="AJ398" t="s">
        <v>55</v>
      </c>
      <c r="AK398">
        <f t="shared" si="334"/>
        <v>4</v>
      </c>
      <c r="AL398">
        <f t="shared" si="335"/>
        <v>3</v>
      </c>
      <c r="AM398">
        <f t="shared" si="336"/>
        <v>2</v>
      </c>
      <c r="AN398">
        <f t="shared" si="337"/>
        <v>1</v>
      </c>
      <c r="AO398" t="s">
        <v>477</v>
      </c>
      <c r="AP398" t="s">
        <v>55</v>
      </c>
      <c r="AQ398">
        <f t="shared" si="338"/>
        <v>4</v>
      </c>
      <c r="AR398">
        <f t="shared" si="339"/>
        <v>3</v>
      </c>
      <c r="AS398">
        <f t="shared" si="340"/>
        <v>2</v>
      </c>
      <c r="AT398">
        <f t="shared" si="341"/>
        <v>2</v>
      </c>
      <c r="AU398" t="s">
        <v>99</v>
      </c>
      <c r="AV398" t="s">
        <v>55</v>
      </c>
      <c r="AW398">
        <f t="shared" si="342"/>
        <v>4</v>
      </c>
      <c r="AX398">
        <f t="shared" si="343"/>
        <v>3</v>
      </c>
      <c r="AY398">
        <f t="shared" si="344"/>
        <v>2</v>
      </c>
      <c r="AZ398">
        <f t="shared" si="345"/>
        <v>2</v>
      </c>
      <c r="BA398" t="s">
        <v>183</v>
      </c>
      <c r="BB398" t="s">
        <v>80</v>
      </c>
      <c r="BC398" t="s">
        <v>81</v>
      </c>
      <c r="BD398" t="s">
        <v>59</v>
      </c>
      <c r="BF398">
        <f t="shared" si="346"/>
        <v>0</v>
      </c>
      <c r="BG398">
        <f t="shared" si="347"/>
        <v>0</v>
      </c>
      <c r="BH398" t="b">
        <f t="shared" si="348"/>
        <v>0</v>
      </c>
      <c r="BI398" t="s">
        <v>201</v>
      </c>
      <c r="BJ398" t="s">
        <v>80</v>
      </c>
      <c r="BK398" t="s">
        <v>59</v>
      </c>
      <c r="BL398" t="s">
        <v>81</v>
      </c>
      <c r="BM398" t="s">
        <v>69</v>
      </c>
      <c r="BN398">
        <f t="shared" si="349"/>
        <v>0</v>
      </c>
      <c r="BO398">
        <f t="shared" si="350"/>
        <v>0</v>
      </c>
      <c r="BP398" t="b">
        <f t="shared" si="351"/>
        <v>0</v>
      </c>
      <c r="BV398">
        <f t="shared" si="352"/>
        <v>0</v>
      </c>
      <c r="BW398">
        <f t="shared" si="353"/>
        <v>0</v>
      </c>
      <c r="BX398">
        <f t="shared" si="354"/>
        <v>0</v>
      </c>
      <c r="BY398" t="s">
        <v>202</v>
      </c>
      <c r="BZ398" t="s">
        <v>65</v>
      </c>
      <c r="CB398">
        <f t="shared" si="355"/>
        <v>10</v>
      </c>
      <c r="CC398">
        <f t="shared" si="356"/>
        <v>5</v>
      </c>
      <c r="CD398">
        <f t="shared" si="357"/>
        <v>5</v>
      </c>
      <c r="CE398" t="s">
        <v>120</v>
      </c>
      <c r="CF398" t="s">
        <v>65</v>
      </c>
      <c r="CH398">
        <f t="shared" si="358"/>
        <v>10</v>
      </c>
      <c r="CI398">
        <f t="shared" si="359"/>
        <v>5</v>
      </c>
      <c r="CJ398">
        <f t="shared" si="360"/>
        <v>5</v>
      </c>
      <c r="CK398" t="s">
        <v>216</v>
      </c>
      <c r="CL398" t="s">
        <v>65</v>
      </c>
      <c r="CN398">
        <f t="shared" si="361"/>
        <v>10</v>
      </c>
      <c r="CO398">
        <f t="shared" si="362"/>
        <v>5</v>
      </c>
      <c r="CP398">
        <f t="shared" si="363"/>
        <v>5</v>
      </c>
      <c r="CR398">
        <v>6</v>
      </c>
      <c r="CS398" t="s">
        <v>63</v>
      </c>
      <c r="CT398">
        <f t="shared" si="364"/>
        <v>50</v>
      </c>
      <c r="CU398">
        <f t="shared" si="365"/>
        <v>12</v>
      </c>
      <c r="CV398">
        <f t="shared" si="366"/>
        <v>12</v>
      </c>
      <c r="CW398">
        <f t="shared" si="367"/>
        <v>23</v>
      </c>
      <c r="CX398">
        <f t="shared" si="368"/>
        <v>11</v>
      </c>
      <c r="CY398">
        <f t="shared" si="369"/>
        <v>20</v>
      </c>
      <c r="CZ398">
        <f t="shared" si="370"/>
        <v>9</v>
      </c>
    </row>
    <row r="399" spans="1:104" x14ac:dyDescent="0.3">
      <c r="A399">
        <f t="shared" si="318"/>
        <v>25</v>
      </c>
      <c r="B399">
        <v>3.7</v>
      </c>
      <c r="C399" t="s">
        <v>49</v>
      </c>
      <c r="D399" t="s">
        <v>72</v>
      </c>
      <c r="E399" t="s">
        <v>51</v>
      </c>
      <c r="F399" t="s">
        <v>80</v>
      </c>
      <c r="G399" t="s">
        <v>81</v>
      </c>
      <c r="H399" t="s">
        <v>73</v>
      </c>
      <c r="I399">
        <f t="shared" si="319"/>
        <v>3</v>
      </c>
      <c r="J399">
        <f t="shared" si="320"/>
        <v>3</v>
      </c>
      <c r="K399">
        <f t="shared" si="321"/>
        <v>3</v>
      </c>
      <c r="L399">
        <f t="shared" si="322"/>
        <v>3</v>
      </c>
      <c r="M399">
        <f t="shared" si="323"/>
        <v>3</v>
      </c>
      <c r="N399" t="s">
        <v>160</v>
      </c>
      <c r="O399" t="s">
        <v>51</v>
      </c>
      <c r="P399" t="s">
        <v>80</v>
      </c>
      <c r="Q399" t="s">
        <v>81</v>
      </c>
      <c r="R399" t="s">
        <v>73</v>
      </c>
      <c r="S399">
        <f t="shared" si="324"/>
        <v>3</v>
      </c>
      <c r="T399">
        <f t="shared" si="325"/>
        <v>3</v>
      </c>
      <c r="U399">
        <f t="shared" si="326"/>
        <v>3</v>
      </c>
      <c r="V399">
        <f t="shared" si="327"/>
        <v>3</v>
      </c>
      <c r="W399">
        <f t="shared" si="328"/>
        <v>3</v>
      </c>
      <c r="AC399">
        <f t="shared" si="329"/>
        <v>0</v>
      </c>
      <c r="AD399">
        <f t="shared" si="330"/>
        <v>0</v>
      </c>
      <c r="AE399">
        <f t="shared" si="331"/>
        <v>0</v>
      </c>
      <c r="AF399">
        <f t="shared" si="332"/>
        <v>0</v>
      </c>
      <c r="AG399">
        <f t="shared" si="333"/>
        <v>0</v>
      </c>
      <c r="AI399" t="s">
        <v>477</v>
      </c>
      <c r="AJ399" t="s">
        <v>55</v>
      </c>
      <c r="AK399">
        <f t="shared" si="334"/>
        <v>4</v>
      </c>
      <c r="AL399">
        <f t="shared" si="335"/>
        <v>3</v>
      </c>
      <c r="AM399">
        <f t="shared" si="336"/>
        <v>2</v>
      </c>
      <c r="AN399">
        <f t="shared" si="337"/>
        <v>1</v>
      </c>
      <c r="AO399" t="s">
        <v>99</v>
      </c>
      <c r="AP399" t="s">
        <v>55</v>
      </c>
      <c r="AQ399">
        <f t="shared" si="338"/>
        <v>4</v>
      </c>
      <c r="AR399">
        <f t="shared" si="339"/>
        <v>3</v>
      </c>
      <c r="AS399">
        <f t="shared" si="340"/>
        <v>2</v>
      </c>
      <c r="AT399">
        <f t="shared" si="341"/>
        <v>2</v>
      </c>
      <c r="AU399" t="s">
        <v>50</v>
      </c>
      <c r="AV399" t="s">
        <v>55</v>
      </c>
      <c r="AW399">
        <f t="shared" si="342"/>
        <v>4</v>
      </c>
      <c r="AX399">
        <f t="shared" si="343"/>
        <v>3</v>
      </c>
      <c r="AY399">
        <f t="shared" si="344"/>
        <v>2</v>
      </c>
      <c r="AZ399">
        <f t="shared" si="345"/>
        <v>2</v>
      </c>
      <c r="BA399" t="s">
        <v>137</v>
      </c>
      <c r="BB399" t="s">
        <v>80</v>
      </c>
      <c r="BC399" t="s">
        <v>81</v>
      </c>
      <c r="BD399" t="s">
        <v>51</v>
      </c>
      <c r="BE399" t="s">
        <v>197</v>
      </c>
      <c r="BF399">
        <f t="shared" si="346"/>
        <v>3</v>
      </c>
      <c r="BG399">
        <f t="shared" si="347"/>
        <v>1</v>
      </c>
      <c r="BH399">
        <f t="shared" si="348"/>
        <v>0</v>
      </c>
      <c r="BI399" t="s">
        <v>400</v>
      </c>
      <c r="BJ399" t="s">
        <v>80</v>
      </c>
      <c r="BK399" t="s">
        <v>51</v>
      </c>
      <c r="BL399" t="s">
        <v>81</v>
      </c>
      <c r="BM399" t="s">
        <v>69</v>
      </c>
      <c r="BN399">
        <f t="shared" si="349"/>
        <v>2</v>
      </c>
      <c r="BO399">
        <f t="shared" si="350"/>
        <v>2</v>
      </c>
      <c r="BP399">
        <f t="shared" si="351"/>
        <v>0</v>
      </c>
      <c r="BV399">
        <f t="shared" si="352"/>
        <v>0</v>
      </c>
      <c r="BW399">
        <f t="shared" si="353"/>
        <v>0</v>
      </c>
      <c r="BX399">
        <f t="shared" si="354"/>
        <v>0</v>
      </c>
      <c r="BY399" t="s">
        <v>188</v>
      </c>
      <c r="BZ399" t="s">
        <v>65</v>
      </c>
      <c r="CB399">
        <f t="shared" si="355"/>
        <v>10</v>
      </c>
      <c r="CC399">
        <f t="shared" si="356"/>
        <v>5</v>
      </c>
      <c r="CD399">
        <f t="shared" si="357"/>
        <v>5</v>
      </c>
      <c r="CE399" t="s">
        <v>158</v>
      </c>
      <c r="CF399" t="s">
        <v>65</v>
      </c>
      <c r="CH399">
        <f t="shared" si="358"/>
        <v>10</v>
      </c>
      <c r="CI399">
        <f t="shared" si="359"/>
        <v>5</v>
      </c>
      <c r="CJ399">
        <f t="shared" si="360"/>
        <v>0</v>
      </c>
      <c r="CK399" t="s">
        <v>190</v>
      </c>
      <c r="CL399" t="s">
        <v>129</v>
      </c>
      <c r="CN399">
        <f t="shared" si="361"/>
        <v>10</v>
      </c>
      <c r="CO399">
        <f t="shared" si="362"/>
        <v>10</v>
      </c>
      <c r="CP399">
        <f t="shared" si="363"/>
        <v>5</v>
      </c>
      <c r="CR399">
        <v>7</v>
      </c>
      <c r="CS399" t="s">
        <v>63</v>
      </c>
      <c r="CT399">
        <f t="shared" si="364"/>
        <v>55</v>
      </c>
      <c r="CU399">
        <f t="shared" si="365"/>
        <v>18</v>
      </c>
      <c r="CV399">
        <f t="shared" si="366"/>
        <v>12</v>
      </c>
      <c r="CW399">
        <f t="shared" si="367"/>
        <v>26</v>
      </c>
      <c r="CX399">
        <f t="shared" si="368"/>
        <v>11</v>
      </c>
      <c r="CY399">
        <f t="shared" si="369"/>
        <v>16</v>
      </c>
      <c r="CZ399">
        <f t="shared" si="370"/>
        <v>17</v>
      </c>
    </row>
    <row r="400" spans="1:104" x14ac:dyDescent="0.3">
      <c r="A400">
        <f t="shared" si="318"/>
        <v>10</v>
      </c>
      <c r="B400">
        <v>2.1</v>
      </c>
      <c r="C400" t="s">
        <v>62</v>
      </c>
      <c r="I400">
        <f t="shared" si="319"/>
        <v>0</v>
      </c>
      <c r="J400">
        <f t="shared" si="320"/>
        <v>0</v>
      </c>
      <c r="K400">
        <f t="shared" si="321"/>
        <v>0</v>
      </c>
      <c r="L400">
        <f t="shared" si="322"/>
        <v>0</v>
      </c>
      <c r="M400">
        <f t="shared" si="323"/>
        <v>0</v>
      </c>
      <c r="S400">
        <f t="shared" si="324"/>
        <v>0</v>
      </c>
      <c r="T400">
        <f t="shared" si="325"/>
        <v>0</v>
      </c>
      <c r="U400">
        <f t="shared" si="326"/>
        <v>0</v>
      </c>
      <c r="V400">
        <f t="shared" si="327"/>
        <v>0</v>
      </c>
      <c r="W400">
        <f t="shared" si="328"/>
        <v>0</v>
      </c>
      <c r="AC400">
        <f t="shared" si="329"/>
        <v>0</v>
      </c>
      <c r="AD400">
        <f t="shared" si="330"/>
        <v>0</v>
      </c>
      <c r="AE400">
        <f t="shared" si="331"/>
        <v>0</v>
      </c>
      <c r="AF400">
        <f t="shared" si="332"/>
        <v>0</v>
      </c>
      <c r="AG400">
        <f t="shared" si="333"/>
        <v>0</v>
      </c>
      <c r="AI400" t="s">
        <v>348</v>
      </c>
      <c r="AJ400" t="s">
        <v>55</v>
      </c>
      <c r="AK400">
        <f t="shared" si="334"/>
        <v>4</v>
      </c>
      <c r="AL400">
        <f t="shared" si="335"/>
        <v>3</v>
      </c>
      <c r="AM400">
        <f t="shared" si="336"/>
        <v>2</v>
      </c>
      <c r="AN400">
        <f t="shared" si="337"/>
        <v>1</v>
      </c>
      <c r="AQ400">
        <f t="shared" si="338"/>
        <v>0</v>
      </c>
      <c r="AR400">
        <f t="shared" si="339"/>
        <v>0</v>
      </c>
      <c r="AS400">
        <f t="shared" si="340"/>
        <v>0</v>
      </c>
      <c r="AT400">
        <f t="shared" si="341"/>
        <v>0</v>
      </c>
      <c r="AW400">
        <f t="shared" si="342"/>
        <v>0</v>
      </c>
      <c r="AX400">
        <f t="shared" si="343"/>
        <v>0</v>
      </c>
      <c r="AY400">
        <f t="shared" si="344"/>
        <v>0</v>
      </c>
      <c r="AZ400">
        <f t="shared" si="345"/>
        <v>0</v>
      </c>
      <c r="BA400" t="s">
        <v>137</v>
      </c>
      <c r="BB400" t="s">
        <v>57</v>
      </c>
      <c r="BC400" t="s">
        <v>68</v>
      </c>
      <c r="BD400" t="s">
        <v>51</v>
      </c>
      <c r="BE400" t="s">
        <v>54</v>
      </c>
      <c r="BF400">
        <f t="shared" si="346"/>
        <v>4</v>
      </c>
      <c r="BG400">
        <f t="shared" si="347"/>
        <v>0</v>
      </c>
      <c r="BH400">
        <f t="shared" si="348"/>
        <v>3</v>
      </c>
      <c r="BN400">
        <f t="shared" si="349"/>
        <v>0</v>
      </c>
      <c r="BO400">
        <f t="shared" si="350"/>
        <v>0</v>
      </c>
      <c r="BP400">
        <f t="shared" si="351"/>
        <v>0</v>
      </c>
      <c r="BV400">
        <f t="shared" si="352"/>
        <v>0</v>
      </c>
      <c r="BW400">
        <f t="shared" si="353"/>
        <v>0</v>
      </c>
      <c r="BX400">
        <f t="shared" si="354"/>
        <v>0</v>
      </c>
      <c r="CB400">
        <f t="shared" si="355"/>
        <v>0</v>
      </c>
      <c r="CC400">
        <f t="shared" si="356"/>
        <v>0</v>
      </c>
      <c r="CD400">
        <f t="shared" si="357"/>
        <v>0</v>
      </c>
      <c r="CH400">
        <f t="shared" si="358"/>
        <v>0</v>
      </c>
      <c r="CI400">
        <f t="shared" si="359"/>
        <v>0</v>
      </c>
      <c r="CJ400">
        <f t="shared" si="360"/>
        <v>5</v>
      </c>
      <c r="CN400">
        <f t="shared" si="361"/>
        <v>0</v>
      </c>
      <c r="CO400">
        <f t="shared" si="362"/>
        <v>0</v>
      </c>
      <c r="CP400">
        <f t="shared" si="363"/>
        <v>0</v>
      </c>
      <c r="CS400" t="s">
        <v>88</v>
      </c>
      <c r="CT400">
        <f t="shared" si="364"/>
        <v>10</v>
      </c>
      <c r="CU400">
        <f t="shared" si="365"/>
        <v>3</v>
      </c>
      <c r="CV400">
        <f t="shared" si="366"/>
        <v>4</v>
      </c>
      <c r="CW400">
        <f t="shared" si="367"/>
        <v>0</v>
      </c>
      <c r="CX400">
        <f t="shared" si="368"/>
        <v>4</v>
      </c>
      <c r="CY400">
        <f t="shared" si="369"/>
        <v>5</v>
      </c>
      <c r="CZ400">
        <f t="shared" si="370"/>
        <v>6</v>
      </c>
    </row>
    <row r="401" spans="1:104" x14ac:dyDescent="0.3">
      <c r="A401">
        <f t="shared" si="318"/>
        <v>10</v>
      </c>
      <c r="B401">
        <v>2.99</v>
      </c>
      <c r="C401" t="s">
        <v>49</v>
      </c>
      <c r="D401" t="s">
        <v>502</v>
      </c>
      <c r="E401" t="s">
        <v>51</v>
      </c>
      <c r="F401" t="s">
        <v>57</v>
      </c>
      <c r="G401" t="s">
        <v>68</v>
      </c>
      <c r="H401" t="s">
        <v>73</v>
      </c>
      <c r="I401">
        <f t="shared" si="319"/>
        <v>3</v>
      </c>
      <c r="J401">
        <f t="shared" si="320"/>
        <v>3</v>
      </c>
      <c r="K401">
        <f t="shared" si="321"/>
        <v>3</v>
      </c>
      <c r="L401">
        <f t="shared" si="322"/>
        <v>3</v>
      </c>
      <c r="M401">
        <f t="shared" si="323"/>
        <v>3</v>
      </c>
      <c r="N401" t="s">
        <v>374</v>
      </c>
      <c r="O401" t="s">
        <v>51</v>
      </c>
      <c r="P401" t="s">
        <v>57</v>
      </c>
      <c r="Q401" t="s">
        <v>58</v>
      </c>
      <c r="R401" t="s">
        <v>73</v>
      </c>
      <c r="S401">
        <f t="shared" si="324"/>
        <v>1</v>
      </c>
      <c r="T401">
        <f t="shared" si="325"/>
        <v>1</v>
      </c>
      <c r="U401">
        <f t="shared" si="326"/>
        <v>1</v>
      </c>
      <c r="V401">
        <f t="shared" si="327"/>
        <v>1</v>
      </c>
      <c r="W401">
        <f t="shared" si="328"/>
        <v>1</v>
      </c>
      <c r="X401" t="s">
        <v>503</v>
      </c>
      <c r="Y401" t="s">
        <v>51</v>
      </c>
      <c r="Z401" t="s">
        <v>57</v>
      </c>
      <c r="AA401" t="s">
        <v>53</v>
      </c>
      <c r="AB401" t="s">
        <v>54</v>
      </c>
      <c r="AC401">
        <f t="shared" si="329"/>
        <v>1</v>
      </c>
      <c r="AD401">
        <f t="shared" si="330"/>
        <v>0</v>
      </c>
      <c r="AE401">
        <f t="shared" si="331"/>
        <v>0.5</v>
      </c>
      <c r="AF401">
        <f t="shared" si="332"/>
        <v>0.5</v>
      </c>
      <c r="AG401">
        <f t="shared" si="333"/>
        <v>0.5</v>
      </c>
      <c r="AI401" t="s">
        <v>238</v>
      </c>
      <c r="AJ401" t="s">
        <v>54</v>
      </c>
      <c r="AK401">
        <f t="shared" si="334"/>
        <v>3</v>
      </c>
      <c r="AL401">
        <f t="shared" si="335"/>
        <v>0</v>
      </c>
      <c r="AM401">
        <f t="shared" si="336"/>
        <v>1</v>
      </c>
      <c r="AN401">
        <f t="shared" si="337"/>
        <v>1</v>
      </c>
      <c r="AO401" t="s">
        <v>50</v>
      </c>
      <c r="AP401" t="s">
        <v>54</v>
      </c>
      <c r="AQ401">
        <f t="shared" si="338"/>
        <v>3</v>
      </c>
      <c r="AR401">
        <f t="shared" si="339"/>
        <v>0</v>
      </c>
      <c r="AS401">
        <f t="shared" si="340"/>
        <v>1</v>
      </c>
      <c r="AT401">
        <f t="shared" si="341"/>
        <v>1</v>
      </c>
      <c r="AW401">
        <f t="shared" si="342"/>
        <v>0</v>
      </c>
      <c r="AX401">
        <f t="shared" si="343"/>
        <v>0</v>
      </c>
      <c r="AY401">
        <f t="shared" si="344"/>
        <v>0</v>
      </c>
      <c r="AZ401">
        <f t="shared" si="345"/>
        <v>0</v>
      </c>
      <c r="BA401" t="s">
        <v>166</v>
      </c>
      <c r="BB401" t="s">
        <v>57</v>
      </c>
      <c r="BC401" t="s">
        <v>58</v>
      </c>
      <c r="BD401" t="s">
        <v>59</v>
      </c>
      <c r="BF401">
        <f t="shared" si="346"/>
        <v>0</v>
      </c>
      <c r="BG401">
        <f t="shared" si="347"/>
        <v>0</v>
      </c>
      <c r="BH401">
        <f t="shared" si="348"/>
        <v>5</v>
      </c>
      <c r="BN401">
        <f t="shared" si="349"/>
        <v>0</v>
      </c>
      <c r="BO401">
        <f t="shared" si="350"/>
        <v>0</v>
      </c>
      <c r="BP401">
        <f t="shared" si="351"/>
        <v>0</v>
      </c>
      <c r="BV401">
        <f t="shared" si="352"/>
        <v>0</v>
      </c>
      <c r="BW401">
        <f t="shared" si="353"/>
        <v>0</v>
      </c>
      <c r="BX401">
        <f t="shared" si="354"/>
        <v>0</v>
      </c>
      <c r="BY401" t="s">
        <v>290</v>
      </c>
      <c r="BZ401" t="s">
        <v>65</v>
      </c>
      <c r="CB401">
        <f t="shared" si="355"/>
        <v>10</v>
      </c>
      <c r="CC401">
        <f t="shared" si="356"/>
        <v>5</v>
      </c>
      <c r="CD401">
        <f t="shared" si="357"/>
        <v>5</v>
      </c>
      <c r="CE401" t="s">
        <v>340</v>
      </c>
      <c r="CF401" t="s">
        <v>65</v>
      </c>
      <c r="CH401">
        <f t="shared" si="358"/>
        <v>10</v>
      </c>
      <c r="CI401">
        <f t="shared" si="359"/>
        <v>5</v>
      </c>
      <c r="CJ401">
        <f t="shared" si="360"/>
        <v>5</v>
      </c>
      <c r="CN401">
        <f t="shared" si="361"/>
        <v>0</v>
      </c>
      <c r="CO401">
        <f t="shared" si="362"/>
        <v>0</v>
      </c>
      <c r="CP401">
        <f t="shared" si="363"/>
        <v>0</v>
      </c>
      <c r="CR401">
        <v>3</v>
      </c>
      <c r="CS401" t="s">
        <v>63</v>
      </c>
      <c r="CT401">
        <f t="shared" si="364"/>
        <v>30</v>
      </c>
      <c r="CU401">
        <f t="shared" si="365"/>
        <v>4</v>
      </c>
      <c r="CV401">
        <f t="shared" si="366"/>
        <v>6</v>
      </c>
      <c r="CW401">
        <f t="shared" si="367"/>
        <v>14.5</v>
      </c>
      <c r="CX401">
        <f t="shared" si="368"/>
        <v>11.5</v>
      </c>
      <c r="CY401">
        <f t="shared" si="369"/>
        <v>14.5</v>
      </c>
      <c r="CZ401">
        <f t="shared" si="370"/>
        <v>7</v>
      </c>
    </row>
    <row r="402" spans="1:104" x14ac:dyDescent="0.3">
      <c r="A402">
        <f t="shared" si="318"/>
        <v>20</v>
      </c>
      <c r="B402">
        <v>3.32</v>
      </c>
      <c r="C402" t="s">
        <v>49</v>
      </c>
      <c r="D402" t="s">
        <v>368</v>
      </c>
      <c r="E402" t="s">
        <v>51</v>
      </c>
      <c r="F402" t="s">
        <v>57</v>
      </c>
      <c r="G402" t="s">
        <v>58</v>
      </c>
      <c r="H402" t="s">
        <v>73</v>
      </c>
      <c r="I402">
        <f t="shared" si="319"/>
        <v>1</v>
      </c>
      <c r="J402">
        <f t="shared" si="320"/>
        <v>1</v>
      </c>
      <c r="K402">
        <f t="shared" si="321"/>
        <v>1</v>
      </c>
      <c r="L402">
        <f t="shared" si="322"/>
        <v>1</v>
      </c>
      <c r="M402">
        <f t="shared" si="323"/>
        <v>1</v>
      </c>
      <c r="N402" t="s">
        <v>248</v>
      </c>
      <c r="O402" t="s">
        <v>51</v>
      </c>
      <c r="P402" t="s">
        <v>80</v>
      </c>
      <c r="Q402" t="s">
        <v>58</v>
      </c>
      <c r="R402" t="s">
        <v>54</v>
      </c>
      <c r="S402">
        <f t="shared" si="324"/>
        <v>3</v>
      </c>
      <c r="T402">
        <f t="shared" si="325"/>
        <v>0</v>
      </c>
      <c r="U402">
        <f t="shared" si="326"/>
        <v>3</v>
      </c>
      <c r="V402">
        <f t="shared" si="327"/>
        <v>2</v>
      </c>
      <c r="W402">
        <f t="shared" si="328"/>
        <v>2</v>
      </c>
      <c r="X402" t="s">
        <v>375</v>
      </c>
      <c r="Y402" t="s">
        <v>51</v>
      </c>
      <c r="Z402" t="s">
        <v>57</v>
      </c>
      <c r="AA402" t="s">
        <v>68</v>
      </c>
      <c r="AB402" t="s">
        <v>73</v>
      </c>
      <c r="AC402">
        <f t="shared" si="329"/>
        <v>3</v>
      </c>
      <c r="AD402">
        <f t="shared" si="330"/>
        <v>3</v>
      </c>
      <c r="AE402">
        <f t="shared" si="331"/>
        <v>3</v>
      </c>
      <c r="AF402">
        <f t="shared" si="332"/>
        <v>3</v>
      </c>
      <c r="AG402">
        <f t="shared" si="333"/>
        <v>3</v>
      </c>
      <c r="AI402" t="s">
        <v>149</v>
      </c>
      <c r="AJ402" t="s">
        <v>93</v>
      </c>
      <c r="AK402">
        <f t="shared" si="334"/>
        <v>5</v>
      </c>
      <c r="AL402">
        <f t="shared" si="335"/>
        <v>5</v>
      </c>
      <c r="AM402">
        <f t="shared" si="336"/>
        <v>3</v>
      </c>
      <c r="AN402">
        <f t="shared" si="337"/>
        <v>2</v>
      </c>
      <c r="AO402" t="s">
        <v>50</v>
      </c>
      <c r="AP402" t="s">
        <v>54</v>
      </c>
      <c r="AQ402">
        <f t="shared" si="338"/>
        <v>3</v>
      </c>
      <c r="AR402">
        <f t="shared" si="339"/>
        <v>0</v>
      </c>
      <c r="AS402">
        <f t="shared" si="340"/>
        <v>1</v>
      </c>
      <c r="AT402">
        <f t="shared" si="341"/>
        <v>1</v>
      </c>
      <c r="AU402" t="s">
        <v>140</v>
      </c>
      <c r="AV402" t="s">
        <v>54</v>
      </c>
      <c r="AW402">
        <f t="shared" si="342"/>
        <v>3</v>
      </c>
      <c r="AX402">
        <f t="shared" si="343"/>
        <v>0</v>
      </c>
      <c r="AY402">
        <f t="shared" si="344"/>
        <v>1</v>
      </c>
      <c r="AZ402">
        <f t="shared" si="345"/>
        <v>1</v>
      </c>
      <c r="BA402" t="s">
        <v>201</v>
      </c>
      <c r="BB402" t="s">
        <v>57</v>
      </c>
      <c r="BC402" t="s">
        <v>58</v>
      </c>
      <c r="BD402" t="s">
        <v>51</v>
      </c>
      <c r="BE402" t="s">
        <v>197</v>
      </c>
      <c r="BF402">
        <f t="shared" si="346"/>
        <v>1.5</v>
      </c>
      <c r="BG402">
        <f t="shared" si="347"/>
        <v>0.5</v>
      </c>
      <c r="BH402">
        <f t="shared" si="348"/>
        <v>3</v>
      </c>
      <c r="BN402">
        <f t="shared" si="349"/>
        <v>0</v>
      </c>
      <c r="BO402">
        <f t="shared" si="350"/>
        <v>0</v>
      </c>
      <c r="BP402">
        <f t="shared" si="351"/>
        <v>0</v>
      </c>
      <c r="BV402">
        <f t="shared" si="352"/>
        <v>0</v>
      </c>
      <c r="BW402">
        <f t="shared" si="353"/>
        <v>0</v>
      </c>
      <c r="BX402">
        <f t="shared" si="354"/>
        <v>0</v>
      </c>
      <c r="BY402" t="s">
        <v>158</v>
      </c>
      <c r="BZ402" t="s">
        <v>129</v>
      </c>
      <c r="CB402">
        <f t="shared" si="355"/>
        <v>10</v>
      </c>
      <c r="CC402">
        <f t="shared" si="356"/>
        <v>10</v>
      </c>
      <c r="CD402">
        <f t="shared" si="357"/>
        <v>5</v>
      </c>
      <c r="CE402" t="s">
        <v>504</v>
      </c>
      <c r="CF402" t="s">
        <v>129</v>
      </c>
      <c r="CH402">
        <f t="shared" si="358"/>
        <v>10</v>
      </c>
      <c r="CI402">
        <f t="shared" si="359"/>
        <v>10</v>
      </c>
      <c r="CJ402">
        <f t="shared" si="360"/>
        <v>0</v>
      </c>
      <c r="CK402" t="s">
        <v>157</v>
      </c>
      <c r="CL402" t="s">
        <v>129</v>
      </c>
      <c r="CN402">
        <f t="shared" si="361"/>
        <v>10</v>
      </c>
      <c r="CO402">
        <f t="shared" si="362"/>
        <v>10</v>
      </c>
      <c r="CP402">
        <f t="shared" si="363"/>
        <v>5</v>
      </c>
      <c r="CR402">
        <v>3</v>
      </c>
      <c r="CS402" t="s">
        <v>61</v>
      </c>
      <c r="CT402">
        <f t="shared" si="364"/>
        <v>50</v>
      </c>
      <c r="CU402">
        <f t="shared" si="365"/>
        <v>9.5</v>
      </c>
      <c r="CV402">
        <f t="shared" si="366"/>
        <v>11</v>
      </c>
      <c r="CW402">
        <f t="shared" si="367"/>
        <v>37</v>
      </c>
      <c r="CX402">
        <f t="shared" si="368"/>
        <v>13</v>
      </c>
      <c r="CY402">
        <f t="shared" si="369"/>
        <v>16</v>
      </c>
      <c r="CZ402">
        <f t="shared" si="370"/>
        <v>13.5</v>
      </c>
    </row>
    <row r="403" spans="1:104" x14ac:dyDescent="0.3">
      <c r="A403">
        <f t="shared" si="318"/>
        <v>10</v>
      </c>
      <c r="B403">
        <v>2.2999999999999998</v>
      </c>
      <c r="C403" t="s">
        <v>49</v>
      </c>
      <c r="D403" t="s">
        <v>173</v>
      </c>
      <c r="E403" t="s">
        <v>51</v>
      </c>
      <c r="F403" t="s">
        <v>57</v>
      </c>
      <c r="G403" t="s">
        <v>58</v>
      </c>
      <c r="H403" t="s">
        <v>54</v>
      </c>
      <c r="I403">
        <f t="shared" si="319"/>
        <v>3</v>
      </c>
      <c r="J403">
        <f t="shared" si="320"/>
        <v>0</v>
      </c>
      <c r="K403">
        <f t="shared" si="321"/>
        <v>1</v>
      </c>
      <c r="L403">
        <f t="shared" si="322"/>
        <v>1</v>
      </c>
      <c r="M403">
        <f t="shared" si="323"/>
        <v>1</v>
      </c>
      <c r="S403">
        <f t="shared" si="324"/>
        <v>0</v>
      </c>
      <c r="T403">
        <f t="shared" si="325"/>
        <v>0</v>
      </c>
      <c r="U403">
        <f t="shared" si="326"/>
        <v>0</v>
      </c>
      <c r="V403">
        <f t="shared" si="327"/>
        <v>0</v>
      </c>
      <c r="W403">
        <f t="shared" si="328"/>
        <v>0</v>
      </c>
      <c r="AC403">
        <f t="shared" si="329"/>
        <v>0</v>
      </c>
      <c r="AD403">
        <f t="shared" si="330"/>
        <v>0</v>
      </c>
      <c r="AE403">
        <f t="shared" si="331"/>
        <v>0</v>
      </c>
      <c r="AF403">
        <f t="shared" si="332"/>
        <v>0</v>
      </c>
      <c r="AG403">
        <f t="shared" si="333"/>
        <v>0</v>
      </c>
      <c r="AI403" t="s">
        <v>140</v>
      </c>
      <c r="AJ403" t="s">
        <v>54</v>
      </c>
      <c r="AK403">
        <f t="shared" si="334"/>
        <v>3</v>
      </c>
      <c r="AL403">
        <f t="shared" si="335"/>
        <v>0</v>
      </c>
      <c r="AM403">
        <f t="shared" si="336"/>
        <v>1</v>
      </c>
      <c r="AN403">
        <f t="shared" si="337"/>
        <v>1</v>
      </c>
      <c r="AQ403">
        <f t="shared" si="338"/>
        <v>0</v>
      </c>
      <c r="AR403">
        <f t="shared" si="339"/>
        <v>0</v>
      </c>
      <c r="AS403">
        <f t="shared" si="340"/>
        <v>0</v>
      </c>
      <c r="AT403">
        <f t="shared" si="341"/>
        <v>0</v>
      </c>
      <c r="AW403">
        <f t="shared" si="342"/>
        <v>0</v>
      </c>
      <c r="AX403">
        <f t="shared" si="343"/>
        <v>0</v>
      </c>
      <c r="AY403">
        <f t="shared" si="344"/>
        <v>0</v>
      </c>
      <c r="AZ403">
        <f t="shared" si="345"/>
        <v>0</v>
      </c>
      <c r="BF403">
        <f t="shared" si="346"/>
        <v>0</v>
      </c>
      <c r="BG403">
        <f t="shared" si="347"/>
        <v>0</v>
      </c>
      <c r="BH403">
        <f t="shared" si="348"/>
        <v>0</v>
      </c>
      <c r="BN403">
        <f t="shared" si="349"/>
        <v>0</v>
      </c>
      <c r="BO403">
        <f t="shared" si="350"/>
        <v>0</v>
      </c>
      <c r="BP403">
        <f t="shared" si="351"/>
        <v>0</v>
      </c>
      <c r="BV403">
        <f t="shared" si="352"/>
        <v>0</v>
      </c>
      <c r="BW403">
        <f t="shared" si="353"/>
        <v>0</v>
      </c>
      <c r="BX403">
        <f t="shared" si="354"/>
        <v>0</v>
      </c>
      <c r="BY403" t="s">
        <v>157</v>
      </c>
      <c r="BZ403" t="s">
        <v>60</v>
      </c>
      <c r="CB403">
        <f t="shared" si="355"/>
        <v>5</v>
      </c>
      <c r="CC403">
        <f t="shared" si="356"/>
        <v>5</v>
      </c>
      <c r="CD403">
        <f t="shared" si="357"/>
        <v>5</v>
      </c>
      <c r="CH403">
        <f t="shared" si="358"/>
        <v>0</v>
      </c>
      <c r="CI403">
        <f t="shared" si="359"/>
        <v>0</v>
      </c>
      <c r="CJ403">
        <f t="shared" si="360"/>
        <v>5</v>
      </c>
      <c r="CN403">
        <f t="shared" si="361"/>
        <v>0</v>
      </c>
      <c r="CO403">
        <f t="shared" si="362"/>
        <v>0</v>
      </c>
      <c r="CP403">
        <f t="shared" si="363"/>
        <v>0</v>
      </c>
      <c r="CS403" t="s">
        <v>88</v>
      </c>
      <c r="CT403">
        <f t="shared" si="364"/>
        <v>15</v>
      </c>
      <c r="CU403">
        <f t="shared" si="365"/>
        <v>0</v>
      </c>
      <c r="CV403">
        <f t="shared" si="366"/>
        <v>3</v>
      </c>
      <c r="CW403">
        <f t="shared" si="367"/>
        <v>6</v>
      </c>
      <c r="CX403">
        <f t="shared" si="368"/>
        <v>2</v>
      </c>
      <c r="CY403">
        <f t="shared" si="369"/>
        <v>11</v>
      </c>
      <c r="CZ403">
        <f t="shared" si="370"/>
        <v>4</v>
      </c>
    </row>
    <row r="404" spans="1:104" x14ac:dyDescent="0.3">
      <c r="A404">
        <f t="shared" si="318"/>
        <v>20</v>
      </c>
      <c r="B404">
        <v>3.42</v>
      </c>
      <c r="C404" t="s">
        <v>49</v>
      </c>
      <c r="D404" t="s">
        <v>375</v>
      </c>
      <c r="E404" t="s">
        <v>51</v>
      </c>
      <c r="F404" t="s">
        <v>57</v>
      </c>
      <c r="G404" t="s">
        <v>58</v>
      </c>
      <c r="H404" t="s">
        <v>73</v>
      </c>
      <c r="I404">
        <f t="shared" si="319"/>
        <v>1</v>
      </c>
      <c r="J404">
        <f t="shared" si="320"/>
        <v>1</v>
      </c>
      <c r="K404">
        <f t="shared" si="321"/>
        <v>1</v>
      </c>
      <c r="L404">
        <f t="shared" si="322"/>
        <v>1</v>
      </c>
      <c r="M404">
        <f t="shared" si="323"/>
        <v>1</v>
      </c>
      <c r="N404" t="s">
        <v>505</v>
      </c>
      <c r="O404" t="s">
        <v>51</v>
      </c>
      <c r="P404" t="s">
        <v>57</v>
      </c>
      <c r="Q404" t="s">
        <v>58</v>
      </c>
      <c r="R404" t="s">
        <v>73</v>
      </c>
      <c r="S404">
        <f t="shared" si="324"/>
        <v>1</v>
      </c>
      <c r="T404">
        <f t="shared" si="325"/>
        <v>1</v>
      </c>
      <c r="U404">
        <f t="shared" si="326"/>
        <v>1</v>
      </c>
      <c r="V404">
        <f t="shared" si="327"/>
        <v>1</v>
      </c>
      <c r="W404">
        <f t="shared" si="328"/>
        <v>1</v>
      </c>
      <c r="X404" t="s">
        <v>368</v>
      </c>
      <c r="Y404" t="s">
        <v>51</v>
      </c>
      <c r="Z404" t="s">
        <v>57</v>
      </c>
      <c r="AA404" t="s">
        <v>68</v>
      </c>
      <c r="AB404" t="s">
        <v>73</v>
      </c>
      <c r="AC404">
        <f t="shared" si="329"/>
        <v>3</v>
      </c>
      <c r="AD404">
        <f t="shared" si="330"/>
        <v>3</v>
      </c>
      <c r="AE404">
        <f t="shared" si="331"/>
        <v>3</v>
      </c>
      <c r="AF404">
        <f t="shared" si="332"/>
        <v>3</v>
      </c>
      <c r="AG404">
        <f t="shared" si="333"/>
        <v>3</v>
      </c>
      <c r="AI404" t="s">
        <v>140</v>
      </c>
      <c r="AJ404" t="s">
        <v>54</v>
      </c>
      <c r="AK404">
        <f t="shared" si="334"/>
        <v>3</v>
      </c>
      <c r="AL404">
        <f t="shared" si="335"/>
        <v>0</v>
      </c>
      <c r="AM404">
        <f t="shared" si="336"/>
        <v>1</v>
      </c>
      <c r="AN404">
        <f t="shared" si="337"/>
        <v>1</v>
      </c>
      <c r="AO404" t="s">
        <v>50</v>
      </c>
      <c r="AP404" t="s">
        <v>55</v>
      </c>
      <c r="AQ404">
        <f t="shared" si="338"/>
        <v>4</v>
      </c>
      <c r="AR404">
        <f t="shared" si="339"/>
        <v>3</v>
      </c>
      <c r="AS404">
        <f t="shared" si="340"/>
        <v>2</v>
      </c>
      <c r="AT404">
        <f t="shared" si="341"/>
        <v>2</v>
      </c>
      <c r="AW404">
        <f t="shared" si="342"/>
        <v>0</v>
      </c>
      <c r="AX404">
        <f t="shared" si="343"/>
        <v>0</v>
      </c>
      <c r="AY404">
        <f t="shared" si="344"/>
        <v>0</v>
      </c>
      <c r="AZ404">
        <f t="shared" si="345"/>
        <v>0</v>
      </c>
      <c r="BA404" t="s">
        <v>506</v>
      </c>
      <c r="BB404" t="s">
        <v>80</v>
      </c>
      <c r="BC404" t="s">
        <v>58</v>
      </c>
      <c r="BD404" t="s">
        <v>51</v>
      </c>
      <c r="BE404" t="s">
        <v>197</v>
      </c>
      <c r="BF404">
        <f t="shared" si="346"/>
        <v>2</v>
      </c>
      <c r="BG404">
        <f t="shared" si="347"/>
        <v>1</v>
      </c>
      <c r="BH404">
        <f t="shared" si="348"/>
        <v>0</v>
      </c>
      <c r="BN404">
        <f t="shared" si="349"/>
        <v>0</v>
      </c>
      <c r="BO404">
        <f t="shared" si="350"/>
        <v>0</v>
      </c>
      <c r="BP404">
        <f t="shared" si="351"/>
        <v>0</v>
      </c>
      <c r="BV404">
        <f t="shared" si="352"/>
        <v>0</v>
      </c>
      <c r="BW404">
        <f t="shared" si="353"/>
        <v>0</v>
      </c>
      <c r="BX404">
        <f t="shared" si="354"/>
        <v>0</v>
      </c>
      <c r="BY404" t="s">
        <v>507</v>
      </c>
      <c r="BZ404" t="s">
        <v>129</v>
      </c>
      <c r="CB404">
        <f t="shared" si="355"/>
        <v>10</v>
      </c>
      <c r="CC404">
        <f t="shared" si="356"/>
        <v>10</v>
      </c>
      <c r="CD404">
        <f t="shared" si="357"/>
        <v>5</v>
      </c>
      <c r="CE404" t="s">
        <v>508</v>
      </c>
      <c r="CF404" t="s">
        <v>65</v>
      </c>
      <c r="CH404">
        <f t="shared" si="358"/>
        <v>10</v>
      </c>
      <c r="CI404">
        <f t="shared" si="359"/>
        <v>5</v>
      </c>
      <c r="CJ404">
        <f t="shared" si="360"/>
        <v>0</v>
      </c>
      <c r="CN404">
        <f t="shared" si="361"/>
        <v>0</v>
      </c>
      <c r="CO404">
        <f t="shared" si="362"/>
        <v>0</v>
      </c>
      <c r="CP404">
        <f t="shared" si="363"/>
        <v>0</v>
      </c>
      <c r="CR404">
        <v>3</v>
      </c>
      <c r="CS404" t="s">
        <v>61</v>
      </c>
      <c r="CT404">
        <f t="shared" si="364"/>
        <v>40</v>
      </c>
      <c r="CU404">
        <f t="shared" si="365"/>
        <v>9</v>
      </c>
      <c r="CV404">
        <f t="shared" si="366"/>
        <v>7</v>
      </c>
      <c r="CW404">
        <f t="shared" si="367"/>
        <v>20</v>
      </c>
      <c r="CX404">
        <f t="shared" si="368"/>
        <v>8</v>
      </c>
      <c r="CY404">
        <f t="shared" si="369"/>
        <v>10</v>
      </c>
      <c r="CZ404">
        <f t="shared" si="370"/>
        <v>10</v>
      </c>
    </row>
    <row r="405" spans="1:104" x14ac:dyDescent="0.3">
      <c r="A405">
        <f t="shared" si="318"/>
        <v>10</v>
      </c>
      <c r="B405">
        <v>2.2999999999999998</v>
      </c>
      <c r="C405" t="s">
        <v>49</v>
      </c>
      <c r="D405" t="s">
        <v>248</v>
      </c>
      <c r="E405" t="s">
        <v>51</v>
      </c>
      <c r="F405" t="s">
        <v>57</v>
      </c>
      <c r="G405" t="s">
        <v>53</v>
      </c>
      <c r="H405" t="s">
        <v>54</v>
      </c>
      <c r="I405">
        <f t="shared" si="319"/>
        <v>1</v>
      </c>
      <c r="J405">
        <f t="shared" si="320"/>
        <v>0</v>
      </c>
      <c r="K405">
        <f t="shared" si="321"/>
        <v>0.5</v>
      </c>
      <c r="L405">
        <f t="shared" si="322"/>
        <v>0.5</v>
      </c>
      <c r="M405">
        <f t="shared" si="323"/>
        <v>0.5</v>
      </c>
      <c r="S405">
        <f t="shared" si="324"/>
        <v>0</v>
      </c>
      <c r="T405">
        <f t="shared" si="325"/>
        <v>0</v>
      </c>
      <c r="U405">
        <f t="shared" si="326"/>
        <v>0</v>
      </c>
      <c r="V405">
        <f t="shared" si="327"/>
        <v>0</v>
      </c>
      <c r="W405">
        <f t="shared" si="328"/>
        <v>0</v>
      </c>
      <c r="AC405">
        <f t="shared" si="329"/>
        <v>0</v>
      </c>
      <c r="AD405">
        <f t="shared" si="330"/>
        <v>0</v>
      </c>
      <c r="AE405">
        <f t="shared" si="331"/>
        <v>0</v>
      </c>
      <c r="AF405">
        <f t="shared" si="332"/>
        <v>0</v>
      </c>
      <c r="AG405">
        <f t="shared" si="333"/>
        <v>0</v>
      </c>
      <c r="AK405">
        <f t="shared" si="334"/>
        <v>0</v>
      </c>
      <c r="AL405">
        <f t="shared" si="335"/>
        <v>0</v>
      </c>
      <c r="AM405">
        <f t="shared" si="336"/>
        <v>0</v>
      </c>
      <c r="AN405">
        <f t="shared" si="337"/>
        <v>0</v>
      </c>
      <c r="AQ405">
        <f t="shared" si="338"/>
        <v>0</v>
      </c>
      <c r="AR405">
        <f t="shared" si="339"/>
        <v>0</v>
      </c>
      <c r="AS405">
        <f t="shared" si="340"/>
        <v>0</v>
      </c>
      <c r="AT405">
        <f t="shared" si="341"/>
        <v>0</v>
      </c>
      <c r="AW405">
        <f t="shared" si="342"/>
        <v>0</v>
      </c>
      <c r="AX405">
        <f t="shared" si="343"/>
        <v>0</v>
      </c>
      <c r="AY405">
        <f t="shared" si="344"/>
        <v>0</v>
      </c>
      <c r="AZ405">
        <f t="shared" si="345"/>
        <v>0</v>
      </c>
      <c r="BF405">
        <f t="shared" si="346"/>
        <v>0</v>
      </c>
      <c r="BG405">
        <f t="shared" si="347"/>
        <v>0</v>
      </c>
      <c r="BH405">
        <f t="shared" si="348"/>
        <v>0</v>
      </c>
      <c r="BN405">
        <f t="shared" si="349"/>
        <v>0</v>
      </c>
      <c r="BO405">
        <f t="shared" si="350"/>
        <v>0</v>
      </c>
      <c r="BP405">
        <f t="shared" si="351"/>
        <v>0</v>
      </c>
      <c r="BV405">
        <f t="shared" si="352"/>
        <v>0</v>
      </c>
      <c r="BW405">
        <f t="shared" si="353"/>
        <v>0</v>
      </c>
      <c r="BX405">
        <f t="shared" si="354"/>
        <v>0</v>
      </c>
      <c r="BZ405" t="s">
        <v>65</v>
      </c>
      <c r="CB405">
        <f t="shared" si="355"/>
        <v>0</v>
      </c>
      <c r="CC405">
        <f t="shared" si="356"/>
        <v>0</v>
      </c>
      <c r="CD405">
        <f t="shared" si="357"/>
        <v>0</v>
      </c>
      <c r="CH405">
        <f t="shared" si="358"/>
        <v>0</v>
      </c>
      <c r="CI405">
        <f t="shared" si="359"/>
        <v>0</v>
      </c>
      <c r="CJ405">
        <f t="shared" si="360"/>
        <v>5</v>
      </c>
      <c r="CN405">
        <f t="shared" si="361"/>
        <v>0</v>
      </c>
      <c r="CO405">
        <f t="shared" si="362"/>
        <v>0</v>
      </c>
      <c r="CP405">
        <f t="shared" si="363"/>
        <v>0</v>
      </c>
      <c r="CS405" t="s">
        <v>88</v>
      </c>
      <c r="CT405">
        <f t="shared" si="364"/>
        <v>10</v>
      </c>
      <c r="CU405">
        <f t="shared" si="365"/>
        <v>0</v>
      </c>
      <c r="CV405">
        <f t="shared" si="366"/>
        <v>0</v>
      </c>
      <c r="CW405">
        <f t="shared" si="367"/>
        <v>0.5</v>
      </c>
      <c r="CX405">
        <f t="shared" si="368"/>
        <v>0.5</v>
      </c>
      <c r="CY405">
        <f t="shared" si="369"/>
        <v>5.5</v>
      </c>
      <c r="CZ405">
        <f t="shared" si="370"/>
        <v>1</v>
      </c>
    </row>
    <row r="406" spans="1:104" x14ac:dyDescent="0.3">
      <c r="A406">
        <f t="shared" si="318"/>
        <v>10</v>
      </c>
      <c r="B406">
        <v>2.98</v>
      </c>
      <c r="C406" t="s">
        <v>49</v>
      </c>
      <c r="D406" t="s">
        <v>245</v>
      </c>
      <c r="E406" t="s">
        <v>51</v>
      </c>
      <c r="F406" t="s">
        <v>57</v>
      </c>
      <c r="G406" t="s">
        <v>58</v>
      </c>
      <c r="H406" t="s">
        <v>54</v>
      </c>
      <c r="I406">
        <f t="shared" si="319"/>
        <v>3</v>
      </c>
      <c r="J406">
        <f t="shared" si="320"/>
        <v>0</v>
      </c>
      <c r="K406">
        <f t="shared" si="321"/>
        <v>1</v>
      </c>
      <c r="L406">
        <f t="shared" si="322"/>
        <v>1</v>
      </c>
      <c r="M406">
        <f t="shared" si="323"/>
        <v>1</v>
      </c>
      <c r="N406" t="s">
        <v>248</v>
      </c>
      <c r="O406" t="s">
        <v>51</v>
      </c>
      <c r="P406" t="s">
        <v>57</v>
      </c>
      <c r="Q406" t="s">
        <v>81</v>
      </c>
      <c r="R406" t="s">
        <v>54</v>
      </c>
      <c r="S406">
        <f t="shared" si="324"/>
        <v>3</v>
      </c>
      <c r="T406">
        <f t="shared" si="325"/>
        <v>0</v>
      </c>
      <c r="U406">
        <f t="shared" si="326"/>
        <v>3</v>
      </c>
      <c r="V406">
        <f t="shared" si="327"/>
        <v>2</v>
      </c>
      <c r="W406">
        <f t="shared" si="328"/>
        <v>2</v>
      </c>
      <c r="AC406">
        <f t="shared" si="329"/>
        <v>0</v>
      </c>
      <c r="AD406">
        <f t="shared" si="330"/>
        <v>0</v>
      </c>
      <c r="AE406">
        <f t="shared" si="331"/>
        <v>0</v>
      </c>
      <c r="AF406">
        <f t="shared" si="332"/>
        <v>0</v>
      </c>
      <c r="AG406">
        <f t="shared" si="333"/>
        <v>0</v>
      </c>
      <c r="AI406" t="s">
        <v>50</v>
      </c>
      <c r="AJ406" t="s">
        <v>55</v>
      </c>
      <c r="AK406">
        <f t="shared" si="334"/>
        <v>4</v>
      </c>
      <c r="AL406">
        <f t="shared" si="335"/>
        <v>3</v>
      </c>
      <c r="AM406">
        <f t="shared" si="336"/>
        <v>2</v>
      </c>
      <c r="AN406">
        <f t="shared" si="337"/>
        <v>1</v>
      </c>
      <c r="AO406" t="s">
        <v>140</v>
      </c>
      <c r="AP406" t="s">
        <v>54</v>
      </c>
      <c r="AQ406">
        <f t="shared" si="338"/>
        <v>3</v>
      </c>
      <c r="AR406">
        <f t="shared" si="339"/>
        <v>0</v>
      </c>
      <c r="AS406">
        <f t="shared" si="340"/>
        <v>1</v>
      </c>
      <c r="AT406">
        <f t="shared" si="341"/>
        <v>1</v>
      </c>
      <c r="AW406">
        <f t="shared" si="342"/>
        <v>0</v>
      </c>
      <c r="AX406">
        <f t="shared" si="343"/>
        <v>0</v>
      </c>
      <c r="AY406">
        <f t="shared" si="344"/>
        <v>0</v>
      </c>
      <c r="AZ406">
        <f t="shared" si="345"/>
        <v>0</v>
      </c>
      <c r="BA406" t="s">
        <v>200</v>
      </c>
      <c r="BB406" t="s">
        <v>80</v>
      </c>
      <c r="BC406" t="s">
        <v>68</v>
      </c>
      <c r="BD406" t="s">
        <v>51</v>
      </c>
      <c r="BE406" t="s">
        <v>197</v>
      </c>
      <c r="BF406">
        <f t="shared" si="346"/>
        <v>3</v>
      </c>
      <c r="BG406">
        <f t="shared" si="347"/>
        <v>2</v>
      </c>
      <c r="BH406">
        <f t="shared" si="348"/>
        <v>0</v>
      </c>
      <c r="BN406">
        <f t="shared" si="349"/>
        <v>0</v>
      </c>
      <c r="BO406">
        <f t="shared" si="350"/>
        <v>0</v>
      </c>
      <c r="BP406">
        <f t="shared" si="351"/>
        <v>0</v>
      </c>
      <c r="BV406">
        <f t="shared" si="352"/>
        <v>0</v>
      </c>
      <c r="BW406">
        <f t="shared" si="353"/>
        <v>0</v>
      </c>
      <c r="BX406">
        <f t="shared" si="354"/>
        <v>0</v>
      </c>
      <c r="BY406" t="s">
        <v>509</v>
      </c>
      <c r="BZ406" t="s">
        <v>65</v>
      </c>
      <c r="CB406">
        <f t="shared" si="355"/>
        <v>10</v>
      </c>
      <c r="CC406">
        <f t="shared" si="356"/>
        <v>5</v>
      </c>
      <c r="CD406">
        <f t="shared" si="357"/>
        <v>5</v>
      </c>
      <c r="CE406" t="s">
        <v>158</v>
      </c>
      <c r="CF406" t="s">
        <v>65</v>
      </c>
      <c r="CH406">
        <f t="shared" si="358"/>
        <v>10</v>
      </c>
      <c r="CI406">
        <f t="shared" si="359"/>
        <v>5</v>
      </c>
      <c r="CJ406">
        <f t="shared" si="360"/>
        <v>5</v>
      </c>
      <c r="CN406">
        <f t="shared" si="361"/>
        <v>0</v>
      </c>
      <c r="CO406">
        <f t="shared" si="362"/>
        <v>0</v>
      </c>
      <c r="CP406">
        <f t="shared" si="363"/>
        <v>0</v>
      </c>
      <c r="CR406">
        <v>2</v>
      </c>
      <c r="CS406" t="s">
        <v>63</v>
      </c>
      <c r="CT406">
        <f t="shared" si="364"/>
        <v>30</v>
      </c>
      <c r="CU406">
        <f t="shared" si="365"/>
        <v>5</v>
      </c>
      <c r="CV406">
        <f t="shared" si="366"/>
        <v>7</v>
      </c>
      <c r="CW406">
        <f t="shared" si="367"/>
        <v>14</v>
      </c>
      <c r="CX406">
        <f t="shared" si="368"/>
        <v>5</v>
      </c>
      <c r="CY406">
        <f t="shared" si="369"/>
        <v>13</v>
      </c>
      <c r="CZ406">
        <f t="shared" si="370"/>
        <v>12</v>
      </c>
    </row>
    <row r="407" spans="1:104" x14ac:dyDescent="0.3">
      <c r="A407">
        <f t="shared" si="318"/>
        <v>15</v>
      </c>
      <c r="B407">
        <v>3.1</v>
      </c>
      <c r="C407" t="s">
        <v>49</v>
      </c>
      <c r="D407" t="s">
        <v>245</v>
      </c>
      <c r="E407" t="s">
        <v>51</v>
      </c>
      <c r="F407" t="s">
        <v>57</v>
      </c>
      <c r="G407" t="s">
        <v>58</v>
      </c>
      <c r="H407" t="s">
        <v>73</v>
      </c>
      <c r="I407">
        <f t="shared" si="319"/>
        <v>1</v>
      </c>
      <c r="J407">
        <f t="shared" si="320"/>
        <v>1</v>
      </c>
      <c r="K407">
        <f t="shared" si="321"/>
        <v>1</v>
      </c>
      <c r="L407">
        <f t="shared" si="322"/>
        <v>1</v>
      </c>
      <c r="M407">
        <f t="shared" si="323"/>
        <v>1</v>
      </c>
      <c r="N407" t="s">
        <v>248</v>
      </c>
      <c r="O407" t="s">
        <v>51</v>
      </c>
      <c r="P407" t="s">
        <v>57</v>
      </c>
      <c r="Q407" t="s">
        <v>58</v>
      </c>
      <c r="R407" t="s">
        <v>73</v>
      </c>
      <c r="S407">
        <f t="shared" si="324"/>
        <v>1</v>
      </c>
      <c r="T407">
        <f t="shared" si="325"/>
        <v>1</v>
      </c>
      <c r="U407">
        <f t="shared" si="326"/>
        <v>1</v>
      </c>
      <c r="V407">
        <f t="shared" si="327"/>
        <v>1</v>
      </c>
      <c r="W407">
        <f t="shared" si="328"/>
        <v>1</v>
      </c>
      <c r="X407" t="s">
        <v>173</v>
      </c>
      <c r="Y407" t="s">
        <v>51</v>
      </c>
      <c r="Z407" t="s">
        <v>80</v>
      </c>
      <c r="AA407" t="s">
        <v>81</v>
      </c>
      <c r="AB407" t="s">
        <v>73</v>
      </c>
      <c r="AC407">
        <f t="shared" si="329"/>
        <v>3</v>
      </c>
      <c r="AD407">
        <f t="shared" si="330"/>
        <v>3</v>
      </c>
      <c r="AE407">
        <f t="shared" si="331"/>
        <v>3</v>
      </c>
      <c r="AF407">
        <f t="shared" si="332"/>
        <v>3</v>
      </c>
      <c r="AG407">
        <f t="shared" si="333"/>
        <v>3</v>
      </c>
      <c r="AI407" t="s">
        <v>50</v>
      </c>
      <c r="AJ407" t="s">
        <v>55</v>
      </c>
      <c r="AK407">
        <f t="shared" si="334"/>
        <v>4</v>
      </c>
      <c r="AL407">
        <f t="shared" si="335"/>
        <v>3</v>
      </c>
      <c r="AM407">
        <f t="shared" si="336"/>
        <v>2</v>
      </c>
      <c r="AN407">
        <f t="shared" si="337"/>
        <v>1</v>
      </c>
      <c r="AQ407">
        <f t="shared" si="338"/>
        <v>0</v>
      </c>
      <c r="AR407">
        <f t="shared" si="339"/>
        <v>0</v>
      </c>
      <c r="AS407">
        <f t="shared" si="340"/>
        <v>0</v>
      </c>
      <c r="AT407">
        <f t="shared" si="341"/>
        <v>0</v>
      </c>
      <c r="AW407">
        <f t="shared" si="342"/>
        <v>0</v>
      </c>
      <c r="AX407">
        <f t="shared" si="343"/>
        <v>0</v>
      </c>
      <c r="AY407">
        <f t="shared" si="344"/>
        <v>0</v>
      </c>
      <c r="AZ407">
        <f t="shared" si="345"/>
        <v>0</v>
      </c>
      <c r="BA407" t="s">
        <v>166</v>
      </c>
      <c r="BB407" t="s">
        <v>57</v>
      </c>
      <c r="BC407" t="s">
        <v>58</v>
      </c>
      <c r="BD407" t="s">
        <v>59</v>
      </c>
      <c r="BF407">
        <f t="shared" si="346"/>
        <v>0</v>
      </c>
      <c r="BG407">
        <f t="shared" si="347"/>
        <v>0</v>
      </c>
      <c r="BH407">
        <f t="shared" si="348"/>
        <v>5</v>
      </c>
      <c r="BI407" t="s">
        <v>201</v>
      </c>
      <c r="BJ407" t="s">
        <v>80</v>
      </c>
      <c r="BK407" t="s">
        <v>51</v>
      </c>
      <c r="BL407" t="s">
        <v>81</v>
      </c>
      <c r="BM407" t="s">
        <v>197</v>
      </c>
      <c r="BN407">
        <f t="shared" si="349"/>
        <v>1</v>
      </c>
      <c r="BO407">
        <f t="shared" si="350"/>
        <v>3</v>
      </c>
      <c r="BP407">
        <f t="shared" si="351"/>
        <v>0</v>
      </c>
      <c r="BV407">
        <f t="shared" si="352"/>
        <v>0</v>
      </c>
      <c r="BW407">
        <f t="shared" si="353"/>
        <v>0</v>
      </c>
      <c r="BX407">
        <f t="shared" si="354"/>
        <v>0</v>
      </c>
      <c r="BY407" t="s">
        <v>127</v>
      </c>
      <c r="BZ407" t="s">
        <v>65</v>
      </c>
      <c r="CB407">
        <f t="shared" si="355"/>
        <v>10</v>
      </c>
      <c r="CC407">
        <f t="shared" si="356"/>
        <v>5</v>
      </c>
      <c r="CD407">
        <f t="shared" si="357"/>
        <v>5</v>
      </c>
      <c r="CE407" t="s">
        <v>510</v>
      </c>
      <c r="CF407" t="s">
        <v>129</v>
      </c>
      <c r="CH407">
        <f t="shared" si="358"/>
        <v>10</v>
      </c>
      <c r="CI407">
        <f t="shared" si="359"/>
        <v>10</v>
      </c>
      <c r="CJ407">
        <f t="shared" si="360"/>
        <v>0</v>
      </c>
      <c r="CN407">
        <f t="shared" si="361"/>
        <v>0</v>
      </c>
      <c r="CO407">
        <f t="shared" si="362"/>
        <v>0</v>
      </c>
      <c r="CP407">
        <f t="shared" si="363"/>
        <v>0</v>
      </c>
      <c r="CR407">
        <v>3</v>
      </c>
      <c r="CS407" t="s">
        <v>63</v>
      </c>
      <c r="CT407">
        <f t="shared" si="364"/>
        <v>35</v>
      </c>
      <c r="CU407">
        <f t="shared" si="365"/>
        <v>9</v>
      </c>
      <c r="CV407">
        <f t="shared" si="366"/>
        <v>4</v>
      </c>
      <c r="CW407">
        <f t="shared" si="367"/>
        <v>20</v>
      </c>
      <c r="CX407">
        <f t="shared" si="368"/>
        <v>11</v>
      </c>
      <c r="CY407">
        <f t="shared" si="369"/>
        <v>10</v>
      </c>
      <c r="CZ407">
        <f t="shared" si="370"/>
        <v>10</v>
      </c>
    </row>
    <row r="408" spans="1:104" x14ac:dyDescent="0.3">
      <c r="A408">
        <f t="shared" si="318"/>
        <v>10</v>
      </c>
      <c r="B408">
        <v>2.1</v>
      </c>
      <c r="C408" t="s">
        <v>49</v>
      </c>
      <c r="D408" t="s">
        <v>254</v>
      </c>
      <c r="E408" t="s">
        <v>51</v>
      </c>
      <c r="F408" t="s">
        <v>57</v>
      </c>
      <c r="G408" t="s">
        <v>53</v>
      </c>
      <c r="I408">
        <f t="shared" si="319"/>
        <v>1</v>
      </c>
      <c r="J408">
        <f t="shared" si="320"/>
        <v>0</v>
      </c>
      <c r="K408">
        <f t="shared" si="321"/>
        <v>0.5</v>
      </c>
      <c r="L408">
        <f t="shared" si="322"/>
        <v>0.5</v>
      </c>
      <c r="M408">
        <f t="shared" si="323"/>
        <v>0.5</v>
      </c>
      <c r="S408">
        <f t="shared" si="324"/>
        <v>0</v>
      </c>
      <c r="T408">
        <f t="shared" si="325"/>
        <v>0</v>
      </c>
      <c r="U408">
        <f t="shared" si="326"/>
        <v>0</v>
      </c>
      <c r="V408">
        <f t="shared" si="327"/>
        <v>0</v>
      </c>
      <c r="W408">
        <f t="shared" si="328"/>
        <v>0</v>
      </c>
      <c r="AC408">
        <f t="shared" si="329"/>
        <v>0</v>
      </c>
      <c r="AD408">
        <f t="shared" si="330"/>
        <v>0</v>
      </c>
      <c r="AE408">
        <f t="shared" si="331"/>
        <v>0</v>
      </c>
      <c r="AF408">
        <f t="shared" si="332"/>
        <v>0</v>
      </c>
      <c r="AG408">
        <f t="shared" si="333"/>
        <v>0</v>
      </c>
      <c r="AI408" t="s">
        <v>50</v>
      </c>
      <c r="AJ408" t="s">
        <v>54</v>
      </c>
      <c r="AK408">
        <f t="shared" si="334"/>
        <v>3</v>
      </c>
      <c r="AL408">
        <f t="shared" si="335"/>
        <v>0</v>
      </c>
      <c r="AM408">
        <f t="shared" si="336"/>
        <v>1</v>
      </c>
      <c r="AN408">
        <f t="shared" si="337"/>
        <v>1</v>
      </c>
      <c r="AQ408">
        <f t="shared" si="338"/>
        <v>0</v>
      </c>
      <c r="AR408">
        <f t="shared" si="339"/>
        <v>0</v>
      </c>
      <c r="AS408">
        <f t="shared" si="340"/>
        <v>0</v>
      </c>
      <c r="AT408">
        <f t="shared" si="341"/>
        <v>0</v>
      </c>
      <c r="AW408">
        <f t="shared" si="342"/>
        <v>0</v>
      </c>
      <c r="AX408">
        <f t="shared" si="343"/>
        <v>0</v>
      </c>
      <c r="AY408">
        <f t="shared" si="344"/>
        <v>0</v>
      </c>
      <c r="AZ408">
        <f t="shared" si="345"/>
        <v>0</v>
      </c>
      <c r="BF408">
        <f t="shared" si="346"/>
        <v>0</v>
      </c>
      <c r="BG408">
        <f t="shared" si="347"/>
        <v>0</v>
      </c>
      <c r="BH408">
        <f t="shared" si="348"/>
        <v>0</v>
      </c>
      <c r="BN408">
        <f t="shared" si="349"/>
        <v>0</v>
      </c>
      <c r="BO408">
        <f t="shared" si="350"/>
        <v>0</v>
      </c>
      <c r="BP408">
        <f t="shared" si="351"/>
        <v>0</v>
      </c>
      <c r="BV408">
        <f t="shared" si="352"/>
        <v>0</v>
      </c>
      <c r="BW408">
        <f t="shared" si="353"/>
        <v>0</v>
      </c>
      <c r="BX408">
        <f t="shared" si="354"/>
        <v>0</v>
      </c>
      <c r="CB408">
        <f t="shared" si="355"/>
        <v>0</v>
      </c>
      <c r="CC408">
        <f t="shared" si="356"/>
        <v>0</v>
      </c>
      <c r="CD408">
        <f t="shared" si="357"/>
        <v>0</v>
      </c>
      <c r="CH408">
        <f t="shared" si="358"/>
        <v>0</v>
      </c>
      <c r="CI408">
        <f t="shared" si="359"/>
        <v>0</v>
      </c>
      <c r="CJ408">
        <f t="shared" si="360"/>
        <v>5</v>
      </c>
      <c r="CN408">
        <f t="shared" si="361"/>
        <v>0</v>
      </c>
      <c r="CO408">
        <f t="shared" si="362"/>
        <v>0</v>
      </c>
      <c r="CP408">
        <f t="shared" si="363"/>
        <v>0</v>
      </c>
      <c r="CS408" t="s">
        <v>88</v>
      </c>
      <c r="CT408">
        <f t="shared" si="364"/>
        <v>10</v>
      </c>
      <c r="CU408">
        <f t="shared" si="365"/>
        <v>0</v>
      </c>
      <c r="CV408">
        <f t="shared" si="366"/>
        <v>3</v>
      </c>
      <c r="CW408">
        <f t="shared" si="367"/>
        <v>0.5</v>
      </c>
      <c r="CX408">
        <f t="shared" si="368"/>
        <v>1.5</v>
      </c>
      <c r="CY408">
        <f t="shared" si="369"/>
        <v>5.5</v>
      </c>
      <c r="CZ408">
        <f t="shared" si="370"/>
        <v>2</v>
      </c>
    </row>
    <row r="409" spans="1:104" x14ac:dyDescent="0.3">
      <c r="A409">
        <f t="shared" si="318"/>
        <v>20</v>
      </c>
      <c r="B409">
        <v>3.67</v>
      </c>
      <c r="C409" t="s">
        <v>49</v>
      </c>
      <c r="D409" t="s">
        <v>173</v>
      </c>
      <c r="E409" t="s">
        <v>51</v>
      </c>
      <c r="F409" t="s">
        <v>57</v>
      </c>
      <c r="G409" t="s">
        <v>53</v>
      </c>
      <c r="H409" t="s">
        <v>73</v>
      </c>
      <c r="I409">
        <f t="shared" si="319"/>
        <v>0.5</v>
      </c>
      <c r="J409">
        <f t="shared" si="320"/>
        <v>0.5</v>
      </c>
      <c r="K409">
        <f t="shared" si="321"/>
        <v>0.5</v>
      </c>
      <c r="L409">
        <f t="shared" si="322"/>
        <v>0.5</v>
      </c>
      <c r="M409">
        <f t="shared" si="323"/>
        <v>0.5</v>
      </c>
      <c r="N409" t="s">
        <v>248</v>
      </c>
      <c r="O409" t="s">
        <v>51</v>
      </c>
      <c r="P409" t="s">
        <v>80</v>
      </c>
      <c r="Q409" t="s">
        <v>68</v>
      </c>
      <c r="R409" t="s">
        <v>73</v>
      </c>
      <c r="S409">
        <f t="shared" si="324"/>
        <v>4</v>
      </c>
      <c r="T409">
        <f t="shared" si="325"/>
        <v>4</v>
      </c>
      <c r="U409">
        <f t="shared" si="326"/>
        <v>4</v>
      </c>
      <c r="V409">
        <f t="shared" si="327"/>
        <v>4</v>
      </c>
      <c r="W409">
        <f t="shared" si="328"/>
        <v>4</v>
      </c>
      <c r="X409" t="s">
        <v>505</v>
      </c>
      <c r="Y409" t="s">
        <v>51</v>
      </c>
      <c r="Z409" t="s">
        <v>57</v>
      </c>
      <c r="AA409" t="s">
        <v>58</v>
      </c>
      <c r="AB409" t="s">
        <v>54</v>
      </c>
      <c r="AC409">
        <f t="shared" si="329"/>
        <v>3</v>
      </c>
      <c r="AD409">
        <f t="shared" si="330"/>
        <v>0</v>
      </c>
      <c r="AE409">
        <f t="shared" si="331"/>
        <v>1</v>
      </c>
      <c r="AF409">
        <f t="shared" si="332"/>
        <v>1</v>
      </c>
      <c r="AG409">
        <f t="shared" si="333"/>
        <v>1</v>
      </c>
      <c r="AI409" t="s">
        <v>50</v>
      </c>
      <c r="AJ409" t="s">
        <v>93</v>
      </c>
      <c r="AK409">
        <f t="shared" si="334"/>
        <v>5</v>
      </c>
      <c r="AL409">
        <f t="shared" si="335"/>
        <v>5</v>
      </c>
      <c r="AM409">
        <f t="shared" si="336"/>
        <v>3</v>
      </c>
      <c r="AN409">
        <f t="shared" si="337"/>
        <v>2</v>
      </c>
      <c r="AO409" t="s">
        <v>511</v>
      </c>
      <c r="AP409" t="s">
        <v>54</v>
      </c>
      <c r="AQ409">
        <f t="shared" si="338"/>
        <v>3</v>
      </c>
      <c r="AR409">
        <f t="shared" si="339"/>
        <v>0</v>
      </c>
      <c r="AS409">
        <f t="shared" si="340"/>
        <v>1</v>
      </c>
      <c r="AT409">
        <f t="shared" si="341"/>
        <v>1</v>
      </c>
      <c r="AU409" t="s">
        <v>140</v>
      </c>
      <c r="AV409" t="s">
        <v>54</v>
      </c>
      <c r="AW409">
        <f t="shared" si="342"/>
        <v>3</v>
      </c>
      <c r="AX409">
        <f t="shared" si="343"/>
        <v>0</v>
      </c>
      <c r="AY409">
        <f t="shared" si="344"/>
        <v>1</v>
      </c>
      <c r="AZ409">
        <f t="shared" si="345"/>
        <v>1</v>
      </c>
      <c r="BF409">
        <f t="shared" si="346"/>
        <v>0</v>
      </c>
      <c r="BG409">
        <f t="shared" si="347"/>
        <v>0</v>
      </c>
      <c r="BH409">
        <f t="shared" si="348"/>
        <v>0</v>
      </c>
      <c r="BN409">
        <f t="shared" si="349"/>
        <v>0</v>
      </c>
      <c r="BO409">
        <f t="shared" si="350"/>
        <v>0</v>
      </c>
      <c r="BP409">
        <f t="shared" si="351"/>
        <v>0</v>
      </c>
      <c r="BV409">
        <f t="shared" si="352"/>
        <v>0</v>
      </c>
      <c r="BW409">
        <f t="shared" si="353"/>
        <v>0</v>
      </c>
      <c r="BX409">
        <f t="shared" si="354"/>
        <v>0</v>
      </c>
      <c r="BY409" t="s">
        <v>507</v>
      </c>
      <c r="BZ409" t="s">
        <v>129</v>
      </c>
      <c r="CB409">
        <f t="shared" si="355"/>
        <v>10</v>
      </c>
      <c r="CC409">
        <f t="shared" si="356"/>
        <v>10</v>
      </c>
      <c r="CD409">
        <f t="shared" si="357"/>
        <v>5</v>
      </c>
      <c r="CE409" t="s">
        <v>512</v>
      </c>
      <c r="CF409" t="s">
        <v>129</v>
      </c>
      <c r="CH409">
        <f t="shared" si="358"/>
        <v>10</v>
      </c>
      <c r="CI409">
        <f t="shared" si="359"/>
        <v>10</v>
      </c>
      <c r="CJ409">
        <f t="shared" si="360"/>
        <v>5</v>
      </c>
      <c r="CK409" t="s">
        <v>157</v>
      </c>
      <c r="CL409" t="s">
        <v>129</v>
      </c>
      <c r="CN409">
        <f t="shared" si="361"/>
        <v>10</v>
      </c>
      <c r="CO409">
        <f t="shared" si="362"/>
        <v>10</v>
      </c>
      <c r="CP409">
        <f t="shared" si="363"/>
        <v>5</v>
      </c>
      <c r="CR409">
        <v>6</v>
      </c>
      <c r="CS409" t="s">
        <v>61</v>
      </c>
      <c r="CT409">
        <f t="shared" si="364"/>
        <v>50</v>
      </c>
      <c r="CU409">
        <f t="shared" si="365"/>
        <v>9.5</v>
      </c>
      <c r="CV409">
        <f t="shared" si="366"/>
        <v>11</v>
      </c>
      <c r="CW409">
        <f t="shared" si="367"/>
        <v>35.5</v>
      </c>
      <c r="CX409">
        <f t="shared" si="368"/>
        <v>9.5</v>
      </c>
      <c r="CY409">
        <f t="shared" si="369"/>
        <v>20.5</v>
      </c>
      <c r="CZ409">
        <f t="shared" si="370"/>
        <v>12.5</v>
      </c>
    </row>
    <row r="410" spans="1:104" x14ac:dyDescent="0.3">
      <c r="A410">
        <f t="shared" si="318"/>
        <v>10</v>
      </c>
      <c r="B410">
        <v>2.78</v>
      </c>
      <c r="C410" t="s">
        <v>49</v>
      </c>
      <c r="D410" t="s">
        <v>248</v>
      </c>
      <c r="E410" t="s">
        <v>51</v>
      </c>
      <c r="F410" t="s">
        <v>57</v>
      </c>
      <c r="G410" t="s">
        <v>68</v>
      </c>
      <c r="H410" t="s">
        <v>73</v>
      </c>
      <c r="I410">
        <f t="shared" si="319"/>
        <v>3</v>
      </c>
      <c r="J410">
        <f t="shared" si="320"/>
        <v>3</v>
      </c>
      <c r="K410">
        <f t="shared" si="321"/>
        <v>3</v>
      </c>
      <c r="L410">
        <f t="shared" si="322"/>
        <v>3</v>
      </c>
      <c r="M410">
        <f t="shared" si="323"/>
        <v>3</v>
      </c>
      <c r="N410" t="s">
        <v>254</v>
      </c>
      <c r="O410" t="s">
        <v>51</v>
      </c>
      <c r="P410" t="s">
        <v>57</v>
      </c>
      <c r="Q410" t="s">
        <v>68</v>
      </c>
      <c r="R410" t="s">
        <v>73</v>
      </c>
      <c r="S410">
        <f t="shared" si="324"/>
        <v>3</v>
      </c>
      <c r="T410">
        <f t="shared" si="325"/>
        <v>3</v>
      </c>
      <c r="U410">
        <f t="shared" si="326"/>
        <v>3</v>
      </c>
      <c r="V410">
        <f t="shared" si="327"/>
        <v>3</v>
      </c>
      <c r="W410">
        <f t="shared" si="328"/>
        <v>3</v>
      </c>
      <c r="X410" t="s">
        <v>505</v>
      </c>
      <c r="Y410" t="s">
        <v>51</v>
      </c>
      <c r="Z410" t="s">
        <v>80</v>
      </c>
      <c r="AA410" t="s">
        <v>81</v>
      </c>
      <c r="AB410" t="s">
        <v>73</v>
      </c>
      <c r="AC410">
        <f t="shared" si="329"/>
        <v>3</v>
      </c>
      <c r="AD410">
        <f t="shared" si="330"/>
        <v>3</v>
      </c>
      <c r="AE410">
        <f t="shared" si="331"/>
        <v>3</v>
      </c>
      <c r="AF410">
        <f t="shared" si="332"/>
        <v>3</v>
      </c>
      <c r="AG410">
        <f t="shared" si="333"/>
        <v>3</v>
      </c>
      <c r="AI410" t="s">
        <v>238</v>
      </c>
      <c r="AJ410" t="s">
        <v>93</v>
      </c>
      <c r="AK410">
        <f t="shared" si="334"/>
        <v>5</v>
      </c>
      <c r="AL410">
        <f t="shared" si="335"/>
        <v>5</v>
      </c>
      <c r="AM410">
        <f t="shared" si="336"/>
        <v>3</v>
      </c>
      <c r="AN410">
        <f t="shared" si="337"/>
        <v>2</v>
      </c>
      <c r="AO410" t="s">
        <v>149</v>
      </c>
      <c r="AP410" t="s">
        <v>55</v>
      </c>
      <c r="AQ410">
        <f t="shared" si="338"/>
        <v>4</v>
      </c>
      <c r="AR410">
        <f t="shared" si="339"/>
        <v>3</v>
      </c>
      <c r="AS410">
        <f t="shared" si="340"/>
        <v>2</v>
      </c>
      <c r="AT410">
        <f t="shared" si="341"/>
        <v>2</v>
      </c>
      <c r="AU410" t="s">
        <v>50</v>
      </c>
      <c r="AV410" t="s">
        <v>54</v>
      </c>
      <c r="AW410">
        <f t="shared" si="342"/>
        <v>3</v>
      </c>
      <c r="AX410">
        <f t="shared" si="343"/>
        <v>0</v>
      </c>
      <c r="AY410">
        <f t="shared" si="344"/>
        <v>1</v>
      </c>
      <c r="AZ410">
        <f t="shared" si="345"/>
        <v>1</v>
      </c>
      <c r="BA410" t="s">
        <v>67</v>
      </c>
      <c r="BB410" t="s">
        <v>57</v>
      </c>
      <c r="BC410" t="s">
        <v>53</v>
      </c>
      <c r="BD410" t="s">
        <v>51</v>
      </c>
      <c r="BE410" t="s">
        <v>69</v>
      </c>
      <c r="BF410">
        <f t="shared" si="346"/>
        <v>1</v>
      </c>
      <c r="BG410">
        <f t="shared" si="347"/>
        <v>0.5</v>
      </c>
      <c r="BH410">
        <f t="shared" si="348"/>
        <v>0.5</v>
      </c>
      <c r="BI410" t="s">
        <v>166</v>
      </c>
      <c r="BJ410" t="s">
        <v>80</v>
      </c>
      <c r="BK410" t="s">
        <v>59</v>
      </c>
      <c r="BL410" t="s">
        <v>81</v>
      </c>
      <c r="BN410">
        <f t="shared" si="349"/>
        <v>0</v>
      </c>
      <c r="BO410">
        <f t="shared" si="350"/>
        <v>0</v>
      </c>
      <c r="BP410" t="b">
        <f t="shared" si="351"/>
        <v>0</v>
      </c>
      <c r="BV410">
        <f t="shared" si="352"/>
        <v>0</v>
      </c>
      <c r="BW410">
        <f t="shared" si="353"/>
        <v>0</v>
      </c>
      <c r="BX410">
        <f t="shared" si="354"/>
        <v>0</v>
      </c>
      <c r="BY410" t="s">
        <v>127</v>
      </c>
      <c r="BZ410" t="s">
        <v>129</v>
      </c>
      <c r="CB410">
        <f t="shared" si="355"/>
        <v>10</v>
      </c>
      <c r="CC410">
        <f t="shared" si="356"/>
        <v>10</v>
      </c>
      <c r="CD410">
        <f t="shared" si="357"/>
        <v>5</v>
      </c>
      <c r="CE410" t="s">
        <v>158</v>
      </c>
      <c r="CF410" t="s">
        <v>65</v>
      </c>
      <c r="CH410">
        <f t="shared" si="358"/>
        <v>10</v>
      </c>
      <c r="CI410">
        <f t="shared" si="359"/>
        <v>5</v>
      </c>
      <c r="CJ410">
        <f t="shared" si="360"/>
        <v>0</v>
      </c>
      <c r="CN410">
        <f t="shared" si="361"/>
        <v>0</v>
      </c>
      <c r="CO410">
        <f t="shared" si="362"/>
        <v>0</v>
      </c>
      <c r="CP410">
        <f t="shared" si="363"/>
        <v>0</v>
      </c>
      <c r="CR410">
        <v>5</v>
      </c>
      <c r="CS410" t="s">
        <v>63</v>
      </c>
      <c r="CT410">
        <f t="shared" si="364"/>
        <v>30</v>
      </c>
      <c r="CU410">
        <f t="shared" si="365"/>
        <v>17.5</v>
      </c>
      <c r="CV410">
        <f t="shared" si="366"/>
        <v>12</v>
      </c>
      <c r="CW410">
        <f t="shared" si="367"/>
        <v>24</v>
      </c>
      <c r="CX410">
        <f t="shared" si="368"/>
        <v>14.5</v>
      </c>
      <c r="CY410">
        <f t="shared" si="369"/>
        <v>14</v>
      </c>
      <c r="CZ410">
        <f t="shared" si="370"/>
        <v>16</v>
      </c>
    </row>
    <row r="411" spans="1:104" x14ac:dyDescent="0.3">
      <c r="A411">
        <f t="shared" si="318"/>
        <v>20</v>
      </c>
      <c r="B411">
        <v>3.61</v>
      </c>
      <c r="C411" t="s">
        <v>49</v>
      </c>
      <c r="D411" t="s">
        <v>72</v>
      </c>
      <c r="E411" t="s">
        <v>51</v>
      </c>
      <c r="F411" t="s">
        <v>80</v>
      </c>
      <c r="G411" t="s">
        <v>68</v>
      </c>
      <c r="H411" t="s">
        <v>73</v>
      </c>
      <c r="I411">
        <f t="shared" si="319"/>
        <v>4</v>
      </c>
      <c r="J411">
        <f t="shared" si="320"/>
        <v>4</v>
      </c>
      <c r="K411">
        <f t="shared" si="321"/>
        <v>4</v>
      </c>
      <c r="L411">
        <f t="shared" si="322"/>
        <v>4</v>
      </c>
      <c r="M411">
        <f t="shared" si="323"/>
        <v>4</v>
      </c>
      <c r="S411">
        <f t="shared" si="324"/>
        <v>0</v>
      </c>
      <c r="T411">
        <f t="shared" si="325"/>
        <v>0</v>
      </c>
      <c r="U411">
        <f t="shared" si="326"/>
        <v>0</v>
      </c>
      <c r="V411">
        <f t="shared" si="327"/>
        <v>0</v>
      </c>
      <c r="W411">
        <f t="shared" si="328"/>
        <v>0</v>
      </c>
      <c r="AC411">
        <f t="shared" si="329"/>
        <v>0</v>
      </c>
      <c r="AD411">
        <f t="shared" si="330"/>
        <v>0</v>
      </c>
      <c r="AE411">
        <f t="shared" si="331"/>
        <v>0</v>
      </c>
      <c r="AF411">
        <f t="shared" si="332"/>
        <v>0</v>
      </c>
      <c r="AG411">
        <f t="shared" si="333"/>
        <v>0</v>
      </c>
      <c r="AI411" t="s">
        <v>50</v>
      </c>
      <c r="AJ411" t="s">
        <v>55</v>
      </c>
      <c r="AK411">
        <f t="shared" si="334"/>
        <v>4</v>
      </c>
      <c r="AL411">
        <f t="shared" si="335"/>
        <v>3</v>
      </c>
      <c r="AM411">
        <f t="shared" si="336"/>
        <v>2</v>
      </c>
      <c r="AN411">
        <f t="shared" si="337"/>
        <v>1</v>
      </c>
      <c r="AQ411">
        <f t="shared" si="338"/>
        <v>0</v>
      </c>
      <c r="AR411">
        <f t="shared" si="339"/>
        <v>0</v>
      </c>
      <c r="AS411">
        <f t="shared" si="340"/>
        <v>0</v>
      </c>
      <c r="AT411">
        <f t="shared" si="341"/>
        <v>0</v>
      </c>
      <c r="AW411">
        <f t="shared" si="342"/>
        <v>0</v>
      </c>
      <c r="AX411">
        <f t="shared" si="343"/>
        <v>0</v>
      </c>
      <c r="AY411">
        <f t="shared" si="344"/>
        <v>0</v>
      </c>
      <c r="AZ411">
        <f t="shared" si="345"/>
        <v>0</v>
      </c>
      <c r="BA411" t="s">
        <v>56</v>
      </c>
      <c r="BB411" t="s">
        <v>57</v>
      </c>
      <c r="BC411" t="s">
        <v>53</v>
      </c>
      <c r="BD411" t="s">
        <v>59</v>
      </c>
      <c r="BF411">
        <f t="shared" si="346"/>
        <v>0</v>
      </c>
      <c r="BG411">
        <f t="shared" si="347"/>
        <v>0</v>
      </c>
      <c r="BH411">
        <f t="shared" si="348"/>
        <v>2</v>
      </c>
      <c r="BN411">
        <f t="shared" si="349"/>
        <v>0</v>
      </c>
      <c r="BO411">
        <f t="shared" si="350"/>
        <v>0</v>
      </c>
      <c r="BP411">
        <f t="shared" si="351"/>
        <v>0</v>
      </c>
      <c r="BV411">
        <f t="shared" si="352"/>
        <v>0</v>
      </c>
      <c r="BW411">
        <f t="shared" si="353"/>
        <v>0</v>
      </c>
      <c r="BX411">
        <f t="shared" si="354"/>
        <v>0</v>
      </c>
      <c r="BY411" t="s">
        <v>111</v>
      </c>
      <c r="BZ411" t="s">
        <v>65</v>
      </c>
      <c r="CB411">
        <f t="shared" si="355"/>
        <v>10</v>
      </c>
      <c r="CC411">
        <f t="shared" si="356"/>
        <v>5</v>
      </c>
      <c r="CD411">
        <f t="shared" si="357"/>
        <v>5</v>
      </c>
      <c r="CH411">
        <f t="shared" si="358"/>
        <v>0</v>
      </c>
      <c r="CI411">
        <f t="shared" si="359"/>
        <v>0</v>
      </c>
      <c r="CJ411">
        <f t="shared" si="360"/>
        <v>5</v>
      </c>
      <c r="CN411">
        <f t="shared" si="361"/>
        <v>0</v>
      </c>
      <c r="CO411">
        <f t="shared" si="362"/>
        <v>0</v>
      </c>
      <c r="CP411">
        <f t="shared" si="363"/>
        <v>0</v>
      </c>
      <c r="CR411">
        <v>8</v>
      </c>
      <c r="CS411" t="s">
        <v>61</v>
      </c>
      <c r="CT411">
        <f t="shared" si="364"/>
        <v>30</v>
      </c>
      <c r="CU411">
        <f t="shared" si="365"/>
        <v>7</v>
      </c>
      <c r="CV411">
        <f t="shared" si="366"/>
        <v>4</v>
      </c>
      <c r="CW411">
        <f t="shared" si="367"/>
        <v>9</v>
      </c>
      <c r="CX411">
        <f t="shared" si="368"/>
        <v>7</v>
      </c>
      <c r="CY411">
        <f t="shared" si="369"/>
        <v>14</v>
      </c>
      <c r="CZ411">
        <f t="shared" si="370"/>
        <v>6</v>
      </c>
    </row>
    <row r="412" spans="1:104" x14ac:dyDescent="0.3">
      <c r="A412">
        <f t="shared" si="318"/>
        <v>25</v>
      </c>
      <c r="B412">
        <v>3.8</v>
      </c>
      <c r="C412" t="s">
        <v>62</v>
      </c>
      <c r="I412">
        <f t="shared" si="319"/>
        <v>0</v>
      </c>
      <c r="J412">
        <f t="shared" si="320"/>
        <v>0</v>
      </c>
      <c r="K412">
        <f t="shared" si="321"/>
        <v>0</v>
      </c>
      <c r="L412">
        <f t="shared" si="322"/>
        <v>0</v>
      </c>
      <c r="M412">
        <f t="shared" si="323"/>
        <v>0</v>
      </c>
      <c r="S412">
        <f t="shared" si="324"/>
        <v>0</v>
      </c>
      <c r="T412">
        <f t="shared" si="325"/>
        <v>0</v>
      </c>
      <c r="U412">
        <f t="shared" si="326"/>
        <v>0</v>
      </c>
      <c r="V412">
        <f t="shared" si="327"/>
        <v>0</v>
      </c>
      <c r="W412">
        <f t="shared" si="328"/>
        <v>0</v>
      </c>
      <c r="AC412">
        <f t="shared" si="329"/>
        <v>0</v>
      </c>
      <c r="AD412">
        <f t="shared" si="330"/>
        <v>0</v>
      </c>
      <c r="AE412">
        <f t="shared" si="331"/>
        <v>0</v>
      </c>
      <c r="AF412">
        <f t="shared" si="332"/>
        <v>0</v>
      </c>
      <c r="AG412">
        <f t="shared" si="333"/>
        <v>0</v>
      </c>
      <c r="AI412" t="s">
        <v>50</v>
      </c>
      <c r="AJ412" t="s">
        <v>54</v>
      </c>
      <c r="AK412">
        <f t="shared" si="334"/>
        <v>3</v>
      </c>
      <c r="AL412">
        <f t="shared" si="335"/>
        <v>0</v>
      </c>
      <c r="AM412">
        <f t="shared" si="336"/>
        <v>1</v>
      </c>
      <c r="AN412">
        <f t="shared" si="337"/>
        <v>1</v>
      </c>
      <c r="AQ412">
        <f t="shared" si="338"/>
        <v>0</v>
      </c>
      <c r="AR412">
        <f t="shared" si="339"/>
        <v>0</v>
      </c>
      <c r="AS412">
        <f t="shared" si="340"/>
        <v>0</v>
      </c>
      <c r="AT412">
        <f t="shared" si="341"/>
        <v>0</v>
      </c>
      <c r="AW412">
        <f t="shared" si="342"/>
        <v>0</v>
      </c>
      <c r="AX412">
        <f t="shared" si="343"/>
        <v>0</v>
      </c>
      <c r="AY412">
        <f t="shared" si="344"/>
        <v>0</v>
      </c>
      <c r="AZ412">
        <f t="shared" si="345"/>
        <v>0</v>
      </c>
      <c r="BA412" t="s">
        <v>95</v>
      </c>
      <c r="BB412" t="s">
        <v>80</v>
      </c>
      <c r="BC412" t="s">
        <v>68</v>
      </c>
      <c r="BD412" t="s">
        <v>51</v>
      </c>
      <c r="BE412" t="s">
        <v>69</v>
      </c>
      <c r="BF412">
        <f t="shared" si="346"/>
        <v>2</v>
      </c>
      <c r="BG412">
        <f t="shared" si="347"/>
        <v>3</v>
      </c>
      <c r="BH412">
        <f t="shared" si="348"/>
        <v>0</v>
      </c>
      <c r="BN412">
        <f t="shared" si="349"/>
        <v>0</v>
      </c>
      <c r="BO412">
        <f t="shared" si="350"/>
        <v>0</v>
      </c>
      <c r="BP412">
        <f t="shared" si="351"/>
        <v>0</v>
      </c>
      <c r="BV412">
        <f t="shared" si="352"/>
        <v>0</v>
      </c>
      <c r="BW412">
        <f t="shared" si="353"/>
        <v>0</v>
      </c>
      <c r="BX412">
        <f t="shared" si="354"/>
        <v>0</v>
      </c>
      <c r="BY412" t="s">
        <v>170</v>
      </c>
      <c r="BZ412" t="s">
        <v>60</v>
      </c>
      <c r="CB412">
        <f t="shared" si="355"/>
        <v>5</v>
      </c>
      <c r="CC412">
        <f t="shared" si="356"/>
        <v>5</v>
      </c>
      <c r="CD412">
        <f t="shared" si="357"/>
        <v>5</v>
      </c>
      <c r="CE412" t="s">
        <v>171</v>
      </c>
      <c r="CF412" t="s">
        <v>65</v>
      </c>
      <c r="CH412">
        <f t="shared" si="358"/>
        <v>10</v>
      </c>
      <c r="CI412">
        <f t="shared" si="359"/>
        <v>5</v>
      </c>
      <c r="CJ412">
        <f t="shared" si="360"/>
        <v>0</v>
      </c>
      <c r="CK412" t="s">
        <v>172</v>
      </c>
      <c r="CL412" t="s">
        <v>129</v>
      </c>
      <c r="CN412">
        <f t="shared" si="361"/>
        <v>10</v>
      </c>
      <c r="CO412">
        <f t="shared" si="362"/>
        <v>10</v>
      </c>
      <c r="CP412">
        <f t="shared" si="363"/>
        <v>5</v>
      </c>
      <c r="CR412">
        <v>6</v>
      </c>
      <c r="CS412" t="s">
        <v>63</v>
      </c>
      <c r="CT412">
        <f t="shared" si="364"/>
        <v>50</v>
      </c>
      <c r="CU412">
        <f t="shared" si="365"/>
        <v>3</v>
      </c>
      <c r="CV412">
        <f t="shared" si="366"/>
        <v>3</v>
      </c>
      <c r="CW412">
        <f t="shared" si="367"/>
        <v>20</v>
      </c>
      <c r="CX412">
        <f t="shared" si="368"/>
        <v>1</v>
      </c>
      <c r="CY412">
        <f t="shared" si="369"/>
        <v>10</v>
      </c>
      <c r="CZ412">
        <f t="shared" si="370"/>
        <v>3</v>
      </c>
    </row>
    <row r="413" spans="1:104" x14ac:dyDescent="0.3">
      <c r="A413">
        <f t="shared" si="318"/>
        <v>10</v>
      </c>
      <c r="B413">
        <v>2.9</v>
      </c>
      <c r="C413" t="s">
        <v>49</v>
      </c>
      <c r="D413" t="s">
        <v>72</v>
      </c>
      <c r="E413" t="s">
        <v>51</v>
      </c>
      <c r="F413" t="s">
        <v>57</v>
      </c>
      <c r="G413" t="s">
        <v>53</v>
      </c>
      <c r="I413">
        <f t="shared" si="319"/>
        <v>1</v>
      </c>
      <c r="J413">
        <f t="shared" si="320"/>
        <v>0</v>
      </c>
      <c r="K413">
        <f t="shared" si="321"/>
        <v>0.5</v>
      </c>
      <c r="L413">
        <f t="shared" si="322"/>
        <v>0.5</v>
      </c>
      <c r="M413">
        <f t="shared" si="323"/>
        <v>0.5</v>
      </c>
      <c r="S413">
        <f t="shared" si="324"/>
        <v>0</v>
      </c>
      <c r="T413">
        <f t="shared" si="325"/>
        <v>0</v>
      </c>
      <c r="U413">
        <f t="shared" si="326"/>
        <v>0</v>
      </c>
      <c r="V413">
        <f t="shared" si="327"/>
        <v>0</v>
      </c>
      <c r="W413">
        <f t="shared" si="328"/>
        <v>0</v>
      </c>
      <c r="AC413">
        <f t="shared" si="329"/>
        <v>0</v>
      </c>
      <c r="AD413">
        <f t="shared" si="330"/>
        <v>0</v>
      </c>
      <c r="AE413">
        <f t="shared" si="331"/>
        <v>0</v>
      </c>
      <c r="AF413">
        <f t="shared" si="332"/>
        <v>0</v>
      </c>
      <c r="AG413">
        <f t="shared" si="333"/>
        <v>0</v>
      </c>
      <c r="AI413" t="s">
        <v>50</v>
      </c>
      <c r="AJ413" t="s">
        <v>54</v>
      </c>
      <c r="AK413">
        <f t="shared" si="334"/>
        <v>3</v>
      </c>
      <c r="AL413">
        <f t="shared" si="335"/>
        <v>0</v>
      </c>
      <c r="AM413">
        <f t="shared" si="336"/>
        <v>1</v>
      </c>
      <c r="AN413">
        <f t="shared" si="337"/>
        <v>1</v>
      </c>
      <c r="AQ413">
        <f t="shared" si="338"/>
        <v>0</v>
      </c>
      <c r="AR413">
        <f t="shared" si="339"/>
        <v>0</v>
      </c>
      <c r="AS413">
        <f t="shared" si="340"/>
        <v>0</v>
      </c>
      <c r="AT413">
        <f t="shared" si="341"/>
        <v>0</v>
      </c>
      <c r="AW413">
        <f t="shared" si="342"/>
        <v>0</v>
      </c>
      <c r="AX413">
        <f t="shared" si="343"/>
        <v>0</v>
      </c>
      <c r="AY413">
        <f t="shared" si="344"/>
        <v>0</v>
      </c>
      <c r="AZ413">
        <f t="shared" si="345"/>
        <v>0</v>
      </c>
      <c r="BF413">
        <f t="shared" si="346"/>
        <v>0</v>
      </c>
      <c r="BG413">
        <f t="shared" si="347"/>
        <v>0</v>
      </c>
      <c r="BH413">
        <f t="shared" si="348"/>
        <v>0</v>
      </c>
      <c r="BN413">
        <f t="shared" si="349"/>
        <v>0</v>
      </c>
      <c r="BO413">
        <f t="shared" si="350"/>
        <v>0</v>
      </c>
      <c r="BP413">
        <f t="shared" si="351"/>
        <v>0</v>
      </c>
      <c r="BV413">
        <f t="shared" si="352"/>
        <v>0</v>
      </c>
      <c r="BW413">
        <f t="shared" si="353"/>
        <v>0</v>
      </c>
      <c r="BX413">
        <f t="shared" si="354"/>
        <v>0</v>
      </c>
      <c r="BY413" t="s">
        <v>75</v>
      </c>
      <c r="BZ413" t="s">
        <v>60</v>
      </c>
      <c r="CB413">
        <f t="shared" si="355"/>
        <v>5</v>
      </c>
      <c r="CC413">
        <f t="shared" si="356"/>
        <v>5</v>
      </c>
      <c r="CD413">
        <f t="shared" si="357"/>
        <v>5</v>
      </c>
      <c r="CH413">
        <f t="shared" si="358"/>
        <v>0</v>
      </c>
      <c r="CI413">
        <f t="shared" si="359"/>
        <v>0</v>
      </c>
      <c r="CJ413">
        <f t="shared" si="360"/>
        <v>5</v>
      </c>
      <c r="CN413">
        <f t="shared" si="361"/>
        <v>0</v>
      </c>
      <c r="CO413">
        <f t="shared" si="362"/>
        <v>0</v>
      </c>
      <c r="CP413">
        <f t="shared" si="363"/>
        <v>0</v>
      </c>
      <c r="CR413">
        <v>5</v>
      </c>
      <c r="CS413" t="s">
        <v>88</v>
      </c>
      <c r="CT413">
        <f t="shared" si="364"/>
        <v>15</v>
      </c>
      <c r="CU413">
        <f t="shared" si="365"/>
        <v>0</v>
      </c>
      <c r="CV413">
        <f t="shared" si="366"/>
        <v>3</v>
      </c>
      <c r="CW413">
        <f t="shared" si="367"/>
        <v>5.5</v>
      </c>
      <c r="CX413">
        <f t="shared" si="368"/>
        <v>1.5</v>
      </c>
      <c r="CY413">
        <f t="shared" si="369"/>
        <v>10.5</v>
      </c>
      <c r="CZ413">
        <f t="shared" si="370"/>
        <v>2</v>
      </c>
    </row>
    <row r="414" spans="1:104" x14ac:dyDescent="0.3">
      <c r="A414">
        <f t="shared" si="318"/>
        <v>20</v>
      </c>
      <c r="B414">
        <v>3.5</v>
      </c>
      <c r="C414" t="s">
        <v>49</v>
      </c>
      <c r="D414" t="s">
        <v>173</v>
      </c>
      <c r="E414" t="s">
        <v>51</v>
      </c>
      <c r="F414" t="s">
        <v>52</v>
      </c>
      <c r="G414" t="s">
        <v>53</v>
      </c>
      <c r="H414" t="s">
        <v>54</v>
      </c>
      <c r="I414">
        <f t="shared" si="319"/>
        <v>1</v>
      </c>
      <c r="J414">
        <f t="shared" si="320"/>
        <v>0</v>
      </c>
      <c r="K414">
        <f t="shared" si="321"/>
        <v>0.5</v>
      </c>
      <c r="L414">
        <f t="shared" si="322"/>
        <v>0.5</v>
      </c>
      <c r="M414">
        <f t="shared" si="323"/>
        <v>0.5</v>
      </c>
      <c r="N414" t="s">
        <v>72</v>
      </c>
      <c r="O414" t="s">
        <v>59</v>
      </c>
      <c r="P414" t="s">
        <v>57</v>
      </c>
      <c r="S414">
        <f t="shared" si="324"/>
        <v>0</v>
      </c>
      <c r="T414">
        <f t="shared" si="325"/>
        <v>0</v>
      </c>
      <c r="U414">
        <f t="shared" si="326"/>
        <v>1</v>
      </c>
      <c r="V414">
        <f t="shared" si="327"/>
        <v>1</v>
      </c>
      <c r="W414">
        <f t="shared" si="328"/>
        <v>0.5</v>
      </c>
      <c r="AC414">
        <f t="shared" si="329"/>
        <v>0</v>
      </c>
      <c r="AD414">
        <f t="shared" si="330"/>
        <v>0</v>
      </c>
      <c r="AE414">
        <f t="shared" si="331"/>
        <v>0</v>
      </c>
      <c r="AF414">
        <f t="shared" si="332"/>
        <v>0</v>
      </c>
      <c r="AG414">
        <f t="shared" si="333"/>
        <v>0</v>
      </c>
      <c r="AI414" t="s">
        <v>174</v>
      </c>
      <c r="AJ414" t="s">
        <v>55</v>
      </c>
      <c r="AK414">
        <f t="shared" si="334"/>
        <v>4</v>
      </c>
      <c r="AL414">
        <f t="shared" si="335"/>
        <v>3</v>
      </c>
      <c r="AM414">
        <f t="shared" si="336"/>
        <v>2</v>
      </c>
      <c r="AN414">
        <f t="shared" si="337"/>
        <v>1</v>
      </c>
      <c r="AO414" t="s">
        <v>175</v>
      </c>
      <c r="AP414" t="s">
        <v>55</v>
      </c>
      <c r="AQ414">
        <f t="shared" si="338"/>
        <v>4</v>
      </c>
      <c r="AR414">
        <f t="shared" si="339"/>
        <v>3</v>
      </c>
      <c r="AS414">
        <f t="shared" si="340"/>
        <v>2</v>
      </c>
      <c r="AT414">
        <f t="shared" si="341"/>
        <v>2</v>
      </c>
      <c r="AW414">
        <f t="shared" si="342"/>
        <v>0</v>
      </c>
      <c r="AX414">
        <f t="shared" si="343"/>
        <v>0</v>
      </c>
      <c r="AY414">
        <f t="shared" si="344"/>
        <v>0</v>
      </c>
      <c r="AZ414">
        <f t="shared" si="345"/>
        <v>0</v>
      </c>
      <c r="BA414" t="s">
        <v>176</v>
      </c>
      <c r="BB414" t="s">
        <v>57</v>
      </c>
      <c r="BC414" t="s">
        <v>58</v>
      </c>
      <c r="BF414">
        <f t="shared" si="346"/>
        <v>0</v>
      </c>
      <c r="BG414">
        <f t="shared" si="347"/>
        <v>0</v>
      </c>
      <c r="BH414">
        <f t="shared" si="348"/>
        <v>5</v>
      </c>
      <c r="BN414">
        <f t="shared" si="349"/>
        <v>0</v>
      </c>
      <c r="BO414">
        <f t="shared" si="350"/>
        <v>0</v>
      </c>
      <c r="BP414">
        <f t="shared" si="351"/>
        <v>0</v>
      </c>
      <c r="BV414">
        <f t="shared" si="352"/>
        <v>0</v>
      </c>
      <c r="BW414">
        <f t="shared" si="353"/>
        <v>0</v>
      </c>
      <c r="BX414">
        <f t="shared" si="354"/>
        <v>0</v>
      </c>
      <c r="BY414" t="s">
        <v>177</v>
      </c>
      <c r="BZ414" t="s">
        <v>60</v>
      </c>
      <c r="CB414">
        <f t="shared" si="355"/>
        <v>5</v>
      </c>
      <c r="CC414">
        <f t="shared" si="356"/>
        <v>5</v>
      </c>
      <c r="CD414">
        <f t="shared" si="357"/>
        <v>5</v>
      </c>
      <c r="CE414" t="s">
        <v>178</v>
      </c>
      <c r="CF414" t="s">
        <v>65</v>
      </c>
      <c r="CH414">
        <f t="shared" si="358"/>
        <v>10</v>
      </c>
      <c r="CI414">
        <f t="shared" si="359"/>
        <v>5</v>
      </c>
      <c r="CJ414">
        <f t="shared" si="360"/>
        <v>0</v>
      </c>
      <c r="CK414" t="s">
        <v>179</v>
      </c>
      <c r="CL414" t="s">
        <v>129</v>
      </c>
      <c r="CN414">
        <f t="shared" si="361"/>
        <v>10</v>
      </c>
      <c r="CO414">
        <f t="shared" si="362"/>
        <v>10</v>
      </c>
      <c r="CP414">
        <f t="shared" si="363"/>
        <v>5</v>
      </c>
      <c r="CR414">
        <v>8</v>
      </c>
      <c r="CS414" t="s">
        <v>63</v>
      </c>
      <c r="CT414">
        <f t="shared" si="364"/>
        <v>45</v>
      </c>
      <c r="CU414">
        <f t="shared" si="365"/>
        <v>6</v>
      </c>
      <c r="CV414">
        <f t="shared" si="366"/>
        <v>8</v>
      </c>
      <c r="CW414">
        <f t="shared" si="367"/>
        <v>21.5</v>
      </c>
      <c r="CX414">
        <f t="shared" si="368"/>
        <v>9.5</v>
      </c>
      <c r="CY414">
        <f t="shared" si="369"/>
        <v>11</v>
      </c>
      <c r="CZ414">
        <f t="shared" si="370"/>
        <v>5</v>
      </c>
    </row>
    <row r="415" spans="1:104" x14ac:dyDescent="0.3">
      <c r="A415">
        <f t="shared" si="318"/>
        <v>25</v>
      </c>
      <c r="B415">
        <v>3.8</v>
      </c>
      <c r="C415" t="s">
        <v>49</v>
      </c>
      <c r="D415" t="s">
        <v>160</v>
      </c>
      <c r="E415" t="s">
        <v>51</v>
      </c>
      <c r="F415" t="s">
        <v>57</v>
      </c>
      <c r="G415" t="s">
        <v>58</v>
      </c>
      <c r="H415" t="s">
        <v>54</v>
      </c>
      <c r="I415">
        <f t="shared" si="319"/>
        <v>3</v>
      </c>
      <c r="J415">
        <f t="shared" si="320"/>
        <v>0</v>
      </c>
      <c r="K415">
        <f t="shared" si="321"/>
        <v>1</v>
      </c>
      <c r="L415">
        <f t="shared" si="322"/>
        <v>1</v>
      </c>
      <c r="M415">
        <f t="shared" si="323"/>
        <v>1</v>
      </c>
      <c r="S415">
        <f t="shared" si="324"/>
        <v>0</v>
      </c>
      <c r="T415">
        <f t="shared" si="325"/>
        <v>0</v>
      </c>
      <c r="U415">
        <f t="shared" si="326"/>
        <v>0</v>
      </c>
      <c r="V415">
        <f t="shared" si="327"/>
        <v>0</v>
      </c>
      <c r="W415">
        <f t="shared" si="328"/>
        <v>0</v>
      </c>
      <c r="AC415">
        <f t="shared" si="329"/>
        <v>0</v>
      </c>
      <c r="AD415">
        <f t="shared" si="330"/>
        <v>0</v>
      </c>
      <c r="AE415">
        <f t="shared" si="331"/>
        <v>0</v>
      </c>
      <c r="AF415">
        <f t="shared" si="332"/>
        <v>0</v>
      </c>
      <c r="AG415">
        <f t="shared" si="333"/>
        <v>0</v>
      </c>
      <c r="AI415" t="s">
        <v>205</v>
      </c>
      <c r="AJ415" t="s">
        <v>54</v>
      </c>
      <c r="AK415">
        <f t="shared" si="334"/>
        <v>3</v>
      </c>
      <c r="AL415">
        <f t="shared" si="335"/>
        <v>0</v>
      </c>
      <c r="AM415">
        <f t="shared" si="336"/>
        <v>1</v>
      </c>
      <c r="AN415">
        <f t="shared" si="337"/>
        <v>1</v>
      </c>
      <c r="AO415" t="s">
        <v>50</v>
      </c>
      <c r="AP415" t="s">
        <v>55</v>
      </c>
      <c r="AQ415">
        <f t="shared" si="338"/>
        <v>4</v>
      </c>
      <c r="AR415">
        <f t="shared" si="339"/>
        <v>3</v>
      </c>
      <c r="AS415">
        <f t="shared" si="340"/>
        <v>2</v>
      </c>
      <c r="AT415">
        <f t="shared" si="341"/>
        <v>2</v>
      </c>
      <c r="AW415">
        <f t="shared" si="342"/>
        <v>0</v>
      </c>
      <c r="AX415">
        <f t="shared" si="343"/>
        <v>0</v>
      </c>
      <c r="AY415">
        <f t="shared" si="344"/>
        <v>0</v>
      </c>
      <c r="AZ415">
        <f t="shared" si="345"/>
        <v>0</v>
      </c>
      <c r="BA415" t="s">
        <v>201</v>
      </c>
      <c r="BB415" t="s">
        <v>80</v>
      </c>
      <c r="BC415" t="s">
        <v>81</v>
      </c>
      <c r="BD415" t="s">
        <v>59</v>
      </c>
      <c r="BF415">
        <f t="shared" si="346"/>
        <v>0</v>
      </c>
      <c r="BG415">
        <f t="shared" si="347"/>
        <v>0</v>
      </c>
      <c r="BH415" t="b">
        <f t="shared" si="348"/>
        <v>0</v>
      </c>
      <c r="BN415">
        <f t="shared" si="349"/>
        <v>0</v>
      </c>
      <c r="BO415">
        <f t="shared" si="350"/>
        <v>0</v>
      </c>
      <c r="BP415">
        <f t="shared" si="351"/>
        <v>0</v>
      </c>
      <c r="BV415">
        <f t="shared" si="352"/>
        <v>0</v>
      </c>
      <c r="BW415">
        <f t="shared" si="353"/>
        <v>0</v>
      </c>
      <c r="BX415">
        <f t="shared" si="354"/>
        <v>0</v>
      </c>
      <c r="BY415" t="s">
        <v>352</v>
      </c>
      <c r="BZ415" t="s">
        <v>65</v>
      </c>
      <c r="CB415">
        <f t="shared" si="355"/>
        <v>10</v>
      </c>
      <c r="CC415">
        <f t="shared" si="356"/>
        <v>5</v>
      </c>
      <c r="CD415">
        <f t="shared" si="357"/>
        <v>5</v>
      </c>
      <c r="CH415">
        <f t="shared" si="358"/>
        <v>0</v>
      </c>
      <c r="CI415">
        <f t="shared" si="359"/>
        <v>0</v>
      </c>
      <c r="CJ415">
        <f t="shared" si="360"/>
        <v>5</v>
      </c>
      <c r="CN415">
        <f t="shared" si="361"/>
        <v>0</v>
      </c>
      <c r="CO415">
        <f t="shared" si="362"/>
        <v>0</v>
      </c>
      <c r="CP415">
        <f t="shared" si="363"/>
        <v>0</v>
      </c>
      <c r="CR415">
        <v>2</v>
      </c>
      <c r="CS415" t="s">
        <v>88</v>
      </c>
      <c r="CT415">
        <f t="shared" si="364"/>
        <v>35</v>
      </c>
      <c r="CU415">
        <f t="shared" si="365"/>
        <v>3</v>
      </c>
      <c r="CV415">
        <f t="shared" si="366"/>
        <v>7</v>
      </c>
      <c r="CW415">
        <f t="shared" si="367"/>
        <v>6</v>
      </c>
      <c r="CX415">
        <f t="shared" si="368"/>
        <v>4</v>
      </c>
      <c r="CY415">
        <f t="shared" si="369"/>
        <v>11</v>
      </c>
      <c r="CZ415">
        <f t="shared" si="370"/>
        <v>6</v>
      </c>
    </row>
    <row r="416" spans="1:104" x14ac:dyDescent="0.3">
      <c r="A416">
        <f t="shared" si="318"/>
        <v>20</v>
      </c>
      <c r="B416">
        <v>3.6</v>
      </c>
      <c r="C416" t="s">
        <v>49</v>
      </c>
      <c r="D416" t="s">
        <v>353</v>
      </c>
      <c r="E416" t="s">
        <v>51</v>
      </c>
      <c r="F416" t="s">
        <v>80</v>
      </c>
      <c r="G416" t="s">
        <v>58</v>
      </c>
      <c r="H416" t="s">
        <v>54</v>
      </c>
      <c r="I416">
        <f t="shared" si="319"/>
        <v>3</v>
      </c>
      <c r="J416">
        <f t="shared" si="320"/>
        <v>0</v>
      </c>
      <c r="K416">
        <f t="shared" si="321"/>
        <v>2</v>
      </c>
      <c r="L416">
        <f t="shared" si="322"/>
        <v>3</v>
      </c>
      <c r="M416">
        <f t="shared" si="323"/>
        <v>2</v>
      </c>
      <c r="S416">
        <f t="shared" si="324"/>
        <v>0</v>
      </c>
      <c r="T416">
        <f t="shared" si="325"/>
        <v>0</v>
      </c>
      <c r="U416">
        <f t="shared" si="326"/>
        <v>0</v>
      </c>
      <c r="V416">
        <f t="shared" si="327"/>
        <v>0</v>
      </c>
      <c r="W416">
        <f t="shared" si="328"/>
        <v>0</v>
      </c>
      <c r="AC416">
        <f t="shared" si="329"/>
        <v>0</v>
      </c>
      <c r="AD416">
        <f t="shared" si="330"/>
        <v>0</v>
      </c>
      <c r="AE416">
        <f t="shared" si="331"/>
        <v>0</v>
      </c>
      <c r="AF416">
        <f t="shared" si="332"/>
        <v>0</v>
      </c>
      <c r="AG416">
        <f t="shared" si="333"/>
        <v>0</v>
      </c>
      <c r="AI416" t="s">
        <v>164</v>
      </c>
      <c r="AJ416" t="s">
        <v>54</v>
      </c>
      <c r="AK416">
        <f t="shared" si="334"/>
        <v>3</v>
      </c>
      <c r="AL416">
        <f t="shared" si="335"/>
        <v>0</v>
      </c>
      <c r="AM416">
        <f t="shared" si="336"/>
        <v>1</v>
      </c>
      <c r="AN416">
        <f t="shared" si="337"/>
        <v>1</v>
      </c>
      <c r="AO416" t="s">
        <v>87</v>
      </c>
      <c r="AP416" t="s">
        <v>55</v>
      </c>
      <c r="AQ416">
        <f t="shared" si="338"/>
        <v>4</v>
      </c>
      <c r="AR416">
        <f t="shared" si="339"/>
        <v>3</v>
      </c>
      <c r="AS416">
        <f t="shared" si="340"/>
        <v>2</v>
      </c>
      <c r="AT416">
        <f t="shared" si="341"/>
        <v>2</v>
      </c>
      <c r="AW416">
        <f t="shared" si="342"/>
        <v>0</v>
      </c>
      <c r="AX416">
        <f t="shared" si="343"/>
        <v>0</v>
      </c>
      <c r="AY416">
        <f t="shared" si="344"/>
        <v>0</v>
      </c>
      <c r="AZ416">
        <f t="shared" si="345"/>
        <v>0</v>
      </c>
      <c r="BA416" t="s">
        <v>137</v>
      </c>
      <c r="BB416" t="s">
        <v>57</v>
      </c>
      <c r="BC416" t="s">
        <v>53</v>
      </c>
      <c r="BD416" t="s">
        <v>51</v>
      </c>
      <c r="BE416" t="s">
        <v>197</v>
      </c>
      <c r="BF416">
        <f t="shared" si="346"/>
        <v>1.5</v>
      </c>
      <c r="BG416">
        <f t="shared" si="347"/>
        <v>0</v>
      </c>
      <c r="BH416">
        <f t="shared" si="348"/>
        <v>0.5</v>
      </c>
      <c r="BN416">
        <f t="shared" si="349"/>
        <v>0</v>
      </c>
      <c r="BO416">
        <f t="shared" si="350"/>
        <v>0</v>
      </c>
      <c r="BP416">
        <f t="shared" si="351"/>
        <v>0</v>
      </c>
      <c r="BV416">
        <f t="shared" si="352"/>
        <v>0</v>
      </c>
      <c r="BW416">
        <f t="shared" si="353"/>
        <v>0</v>
      </c>
      <c r="BX416">
        <f t="shared" si="354"/>
        <v>0</v>
      </c>
      <c r="BY416" t="s">
        <v>354</v>
      </c>
      <c r="BZ416" t="s">
        <v>129</v>
      </c>
      <c r="CB416">
        <f t="shared" si="355"/>
        <v>10</v>
      </c>
      <c r="CC416">
        <f t="shared" si="356"/>
        <v>10</v>
      </c>
      <c r="CD416">
        <f t="shared" si="357"/>
        <v>5</v>
      </c>
      <c r="CE416" t="s">
        <v>355</v>
      </c>
      <c r="CF416" t="s">
        <v>65</v>
      </c>
      <c r="CH416">
        <f t="shared" si="358"/>
        <v>10</v>
      </c>
      <c r="CI416">
        <f t="shared" si="359"/>
        <v>5</v>
      </c>
      <c r="CJ416">
        <f t="shared" si="360"/>
        <v>5</v>
      </c>
      <c r="CN416">
        <f t="shared" si="361"/>
        <v>0</v>
      </c>
      <c r="CO416">
        <f t="shared" si="362"/>
        <v>0</v>
      </c>
      <c r="CP416">
        <f t="shared" si="363"/>
        <v>0</v>
      </c>
      <c r="CR416">
        <v>5</v>
      </c>
      <c r="CS416" t="s">
        <v>63</v>
      </c>
      <c r="CT416">
        <f t="shared" si="364"/>
        <v>40</v>
      </c>
      <c r="CU416">
        <f t="shared" si="365"/>
        <v>3</v>
      </c>
      <c r="CV416">
        <f t="shared" si="366"/>
        <v>7</v>
      </c>
      <c r="CW416">
        <f t="shared" si="367"/>
        <v>18</v>
      </c>
      <c r="CX416">
        <f t="shared" si="368"/>
        <v>5.5</v>
      </c>
      <c r="CY416">
        <f t="shared" si="369"/>
        <v>12</v>
      </c>
      <c r="CZ416">
        <f t="shared" si="370"/>
        <v>7.5</v>
      </c>
    </row>
    <row r="417" spans="1:104" x14ac:dyDescent="0.3">
      <c r="A417">
        <f t="shared" si="318"/>
        <v>20</v>
      </c>
      <c r="B417">
        <v>3.5</v>
      </c>
      <c r="C417" t="s">
        <v>49</v>
      </c>
      <c r="D417" t="s">
        <v>146</v>
      </c>
      <c r="E417" t="s">
        <v>59</v>
      </c>
      <c r="F417" t="s">
        <v>57</v>
      </c>
      <c r="G417" t="s">
        <v>58</v>
      </c>
      <c r="I417">
        <f t="shared" si="319"/>
        <v>0</v>
      </c>
      <c r="J417">
        <f t="shared" si="320"/>
        <v>0</v>
      </c>
      <c r="K417">
        <f t="shared" si="321"/>
        <v>1</v>
      </c>
      <c r="L417">
        <f t="shared" si="322"/>
        <v>3</v>
      </c>
      <c r="M417">
        <f t="shared" si="323"/>
        <v>1</v>
      </c>
      <c r="S417">
        <f t="shared" si="324"/>
        <v>0</v>
      </c>
      <c r="T417">
        <f t="shared" si="325"/>
        <v>0</v>
      </c>
      <c r="U417">
        <f t="shared" si="326"/>
        <v>0</v>
      </c>
      <c r="V417">
        <f t="shared" si="327"/>
        <v>0</v>
      </c>
      <c r="W417">
        <f t="shared" si="328"/>
        <v>0</v>
      </c>
      <c r="AC417">
        <f t="shared" si="329"/>
        <v>0</v>
      </c>
      <c r="AD417">
        <f t="shared" si="330"/>
        <v>0</v>
      </c>
      <c r="AE417">
        <f t="shared" si="331"/>
        <v>0</v>
      </c>
      <c r="AF417">
        <f t="shared" si="332"/>
        <v>0</v>
      </c>
      <c r="AG417">
        <f t="shared" si="333"/>
        <v>0</v>
      </c>
      <c r="AI417" t="s">
        <v>87</v>
      </c>
      <c r="AJ417" t="s">
        <v>54</v>
      </c>
      <c r="AK417">
        <f t="shared" si="334"/>
        <v>3</v>
      </c>
      <c r="AL417">
        <f t="shared" si="335"/>
        <v>0</v>
      </c>
      <c r="AM417">
        <f t="shared" si="336"/>
        <v>1</v>
      </c>
      <c r="AN417">
        <f t="shared" si="337"/>
        <v>1</v>
      </c>
      <c r="AO417" t="s">
        <v>149</v>
      </c>
      <c r="AQ417">
        <f t="shared" si="338"/>
        <v>3</v>
      </c>
      <c r="AR417">
        <f t="shared" si="339"/>
        <v>0</v>
      </c>
      <c r="AS417">
        <f t="shared" si="340"/>
        <v>1</v>
      </c>
      <c r="AT417">
        <f t="shared" si="341"/>
        <v>1</v>
      </c>
      <c r="AW417">
        <f t="shared" si="342"/>
        <v>0</v>
      </c>
      <c r="AX417">
        <f t="shared" si="343"/>
        <v>0</v>
      </c>
      <c r="AY417">
        <f t="shared" si="344"/>
        <v>0</v>
      </c>
      <c r="AZ417">
        <f t="shared" si="345"/>
        <v>0</v>
      </c>
      <c r="BA417" t="s">
        <v>95</v>
      </c>
      <c r="BB417" t="s">
        <v>57</v>
      </c>
      <c r="BC417" t="s">
        <v>81</v>
      </c>
      <c r="BD417" t="s">
        <v>51</v>
      </c>
      <c r="BE417" t="s">
        <v>54</v>
      </c>
      <c r="BF417">
        <f t="shared" si="346"/>
        <v>3</v>
      </c>
      <c r="BG417">
        <f t="shared" si="347"/>
        <v>0</v>
      </c>
      <c r="BH417">
        <f t="shared" si="348"/>
        <v>3</v>
      </c>
      <c r="BN417">
        <f t="shared" si="349"/>
        <v>0</v>
      </c>
      <c r="BO417">
        <f t="shared" si="350"/>
        <v>0</v>
      </c>
      <c r="BP417">
        <f t="shared" si="351"/>
        <v>0</v>
      </c>
      <c r="BV417">
        <f t="shared" si="352"/>
        <v>0</v>
      </c>
      <c r="BW417">
        <f t="shared" si="353"/>
        <v>0</v>
      </c>
      <c r="BX417">
        <f t="shared" si="354"/>
        <v>0</v>
      </c>
      <c r="BY417" t="s">
        <v>356</v>
      </c>
      <c r="BZ417" t="s">
        <v>129</v>
      </c>
      <c r="CB417">
        <f t="shared" si="355"/>
        <v>10</v>
      </c>
      <c r="CC417">
        <f t="shared" si="356"/>
        <v>10</v>
      </c>
      <c r="CD417">
        <f t="shared" si="357"/>
        <v>5</v>
      </c>
      <c r="CE417" t="s">
        <v>357</v>
      </c>
      <c r="CF417" t="s">
        <v>65</v>
      </c>
      <c r="CH417">
        <f t="shared" si="358"/>
        <v>10</v>
      </c>
      <c r="CI417">
        <f t="shared" si="359"/>
        <v>5</v>
      </c>
      <c r="CJ417">
        <f t="shared" si="360"/>
        <v>0</v>
      </c>
      <c r="CN417">
        <f t="shared" si="361"/>
        <v>0</v>
      </c>
      <c r="CO417">
        <f t="shared" si="362"/>
        <v>0</v>
      </c>
      <c r="CP417">
        <f t="shared" si="363"/>
        <v>0</v>
      </c>
      <c r="CR417">
        <v>4</v>
      </c>
      <c r="CS417" t="s">
        <v>88</v>
      </c>
      <c r="CT417">
        <f t="shared" si="364"/>
        <v>40</v>
      </c>
      <c r="CU417">
        <f t="shared" si="365"/>
        <v>0</v>
      </c>
      <c r="CV417">
        <f t="shared" si="366"/>
        <v>6</v>
      </c>
      <c r="CW417">
        <f t="shared" si="367"/>
        <v>18</v>
      </c>
      <c r="CX417">
        <f t="shared" si="368"/>
        <v>6</v>
      </c>
      <c r="CY417">
        <f t="shared" si="369"/>
        <v>6</v>
      </c>
      <c r="CZ417">
        <f t="shared" si="370"/>
        <v>5</v>
      </c>
    </row>
    <row r="418" spans="1:104" x14ac:dyDescent="0.3">
      <c r="A418">
        <f t="shared" si="318"/>
        <v>20</v>
      </c>
      <c r="B418">
        <v>3.4</v>
      </c>
      <c r="C418" t="s">
        <v>62</v>
      </c>
      <c r="I418">
        <f t="shared" si="319"/>
        <v>0</v>
      </c>
      <c r="J418">
        <f t="shared" si="320"/>
        <v>0</v>
      </c>
      <c r="K418">
        <f t="shared" si="321"/>
        <v>0</v>
      </c>
      <c r="L418">
        <f t="shared" si="322"/>
        <v>0</v>
      </c>
      <c r="M418">
        <f t="shared" si="323"/>
        <v>0</v>
      </c>
      <c r="S418">
        <f t="shared" si="324"/>
        <v>0</v>
      </c>
      <c r="T418">
        <f t="shared" si="325"/>
        <v>0</v>
      </c>
      <c r="U418">
        <f t="shared" si="326"/>
        <v>0</v>
      </c>
      <c r="V418">
        <f t="shared" si="327"/>
        <v>0</v>
      </c>
      <c r="W418">
        <f t="shared" si="328"/>
        <v>0</v>
      </c>
      <c r="AC418">
        <f t="shared" si="329"/>
        <v>0</v>
      </c>
      <c r="AD418">
        <f t="shared" si="330"/>
        <v>0</v>
      </c>
      <c r="AE418">
        <f t="shared" si="331"/>
        <v>0</v>
      </c>
      <c r="AF418">
        <f t="shared" si="332"/>
        <v>0</v>
      </c>
      <c r="AG418">
        <f t="shared" si="333"/>
        <v>0</v>
      </c>
      <c r="AI418" t="s">
        <v>87</v>
      </c>
      <c r="AJ418" t="s">
        <v>55</v>
      </c>
      <c r="AK418">
        <f t="shared" si="334"/>
        <v>4</v>
      </c>
      <c r="AL418">
        <f t="shared" si="335"/>
        <v>3</v>
      </c>
      <c r="AM418">
        <f t="shared" si="336"/>
        <v>2</v>
      </c>
      <c r="AN418">
        <f t="shared" si="337"/>
        <v>1</v>
      </c>
      <c r="AO418" t="s">
        <v>205</v>
      </c>
      <c r="AP418" t="s">
        <v>54</v>
      </c>
      <c r="AQ418">
        <f t="shared" si="338"/>
        <v>3</v>
      </c>
      <c r="AR418">
        <f t="shared" si="339"/>
        <v>0</v>
      </c>
      <c r="AS418">
        <f t="shared" si="340"/>
        <v>1</v>
      </c>
      <c r="AT418">
        <f t="shared" si="341"/>
        <v>1</v>
      </c>
      <c r="AW418">
        <f t="shared" si="342"/>
        <v>0</v>
      </c>
      <c r="AX418">
        <f t="shared" si="343"/>
        <v>0</v>
      </c>
      <c r="AY418">
        <f t="shared" si="344"/>
        <v>0</v>
      </c>
      <c r="AZ418">
        <f t="shared" si="345"/>
        <v>0</v>
      </c>
      <c r="BA418" t="s">
        <v>137</v>
      </c>
      <c r="BB418" t="s">
        <v>57</v>
      </c>
      <c r="BC418" t="s">
        <v>53</v>
      </c>
      <c r="BD418" t="s">
        <v>51</v>
      </c>
      <c r="BE418" t="s">
        <v>197</v>
      </c>
      <c r="BF418">
        <f t="shared" si="346"/>
        <v>1.5</v>
      </c>
      <c r="BG418">
        <f t="shared" si="347"/>
        <v>0</v>
      </c>
      <c r="BH418">
        <f t="shared" si="348"/>
        <v>0.5</v>
      </c>
      <c r="BN418">
        <f t="shared" si="349"/>
        <v>0</v>
      </c>
      <c r="BO418">
        <f t="shared" si="350"/>
        <v>0</v>
      </c>
      <c r="BP418">
        <f t="shared" si="351"/>
        <v>0</v>
      </c>
      <c r="BV418">
        <f t="shared" si="352"/>
        <v>0</v>
      </c>
      <c r="BW418">
        <f t="shared" si="353"/>
        <v>0</v>
      </c>
      <c r="BX418">
        <f t="shared" si="354"/>
        <v>0</v>
      </c>
      <c r="BY418" t="s">
        <v>75</v>
      </c>
      <c r="BZ418" t="s">
        <v>65</v>
      </c>
      <c r="CB418">
        <f t="shared" si="355"/>
        <v>10</v>
      </c>
      <c r="CC418">
        <f t="shared" si="356"/>
        <v>5</v>
      </c>
      <c r="CD418">
        <f t="shared" si="357"/>
        <v>5</v>
      </c>
      <c r="CH418">
        <f t="shared" si="358"/>
        <v>0</v>
      </c>
      <c r="CI418">
        <f t="shared" si="359"/>
        <v>0</v>
      </c>
      <c r="CJ418">
        <f t="shared" si="360"/>
        <v>5</v>
      </c>
      <c r="CN418">
        <f t="shared" si="361"/>
        <v>0</v>
      </c>
      <c r="CO418">
        <f t="shared" si="362"/>
        <v>0</v>
      </c>
      <c r="CP418">
        <f t="shared" si="363"/>
        <v>0</v>
      </c>
      <c r="CR418">
        <v>1</v>
      </c>
      <c r="CS418" t="s">
        <v>88</v>
      </c>
      <c r="CT418">
        <f t="shared" si="364"/>
        <v>30</v>
      </c>
      <c r="CU418">
        <f t="shared" si="365"/>
        <v>3</v>
      </c>
      <c r="CV418">
        <f t="shared" si="366"/>
        <v>7</v>
      </c>
      <c r="CW418">
        <f t="shared" si="367"/>
        <v>5</v>
      </c>
      <c r="CX418">
        <f t="shared" si="368"/>
        <v>2.5</v>
      </c>
      <c r="CY418">
        <f t="shared" si="369"/>
        <v>10</v>
      </c>
      <c r="CZ418">
        <f t="shared" si="370"/>
        <v>4.5</v>
      </c>
    </row>
    <row r="419" spans="1:104" x14ac:dyDescent="0.3">
      <c r="A419">
        <f t="shared" si="318"/>
        <v>15</v>
      </c>
      <c r="B419">
        <v>3.2</v>
      </c>
      <c r="C419" t="s">
        <v>49</v>
      </c>
      <c r="D419" t="s">
        <v>358</v>
      </c>
      <c r="E419" t="s">
        <v>59</v>
      </c>
      <c r="F419" t="s">
        <v>57</v>
      </c>
      <c r="G419" t="s">
        <v>81</v>
      </c>
      <c r="I419">
        <f t="shared" si="319"/>
        <v>0</v>
      </c>
      <c r="J419">
        <f t="shared" si="320"/>
        <v>0</v>
      </c>
      <c r="K419">
        <f t="shared" si="321"/>
        <v>2</v>
      </c>
      <c r="L419">
        <f t="shared" si="322"/>
        <v>5</v>
      </c>
      <c r="M419">
        <f t="shared" si="323"/>
        <v>3</v>
      </c>
      <c r="N419" t="s">
        <v>359</v>
      </c>
      <c r="O419" t="s">
        <v>51</v>
      </c>
      <c r="P419" t="s">
        <v>80</v>
      </c>
      <c r="Q419" t="s">
        <v>53</v>
      </c>
      <c r="R419" t="s">
        <v>73</v>
      </c>
      <c r="S419">
        <f t="shared" si="324"/>
        <v>0.5</v>
      </c>
      <c r="T419">
        <f t="shared" si="325"/>
        <v>0.5</v>
      </c>
      <c r="U419">
        <f t="shared" si="326"/>
        <v>0.5</v>
      </c>
      <c r="V419">
        <f t="shared" si="327"/>
        <v>0.5</v>
      </c>
      <c r="W419">
        <f t="shared" si="328"/>
        <v>0.5</v>
      </c>
      <c r="AC419">
        <f t="shared" si="329"/>
        <v>0</v>
      </c>
      <c r="AD419">
        <f t="shared" si="330"/>
        <v>0</v>
      </c>
      <c r="AE419">
        <f t="shared" si="331"/>
        <v>0</v>
      </c>
      <c r="AF419">
        <f t="shared" si="332"/>
        <v>0</v>
      </c>
      <c r="AG419">
        <f t="shared" si="333"/>
        <v>0</v>
      </c>
      <c r="AI419" t="s">
        <v>360</v>
      </c>
      <c r="AJ419" t="s">
        <v>54</v>
      </c>
      <c r="AK419">
        <f t="shared" si="334"/>
        <v>3</v>
      </c>
      <c r="AL419">
        <f t="shared" si="335"/>
        <v>0</v>
      </c>
      <c r="AM419">
        <f t="shared" si="336"/>
        <v>1</v>
      </c>
      <c r="AN419">
        <f t="shared" si="337"/>
        <v>1</v>
      </c>
      <c r="AO419" t="s">
        <v>50</v>
      </c>
      <c r="AP419" t="s">
        <v>55</v>
      </c>
      <c r="AQ419">
        <f t="shared" si="338"/>
        <v>4</v>
      </c>
      <c r="AR419">
        <f t="shared" si="339"/>
        <v>3</v>
      </c>
      <c r="AS419">
        <f t="shared" si="340"/>
        <v>2</v>
      </c>
      <c r="AT419">
        <f t="shared" si="341"/>
        <v>2</v>
      </c>
      <c r="AW419">
        <f t="shared" si="342"/>
        <v>0</v>
      </c>
      <c r="AX419">
        <f t="shared" si="343"/>
        <v>0</v>
      </c>
      <c r="AY419">
        <f t="shared" si="344"/>
        <v>0</v>
      </c>
      <c r="AZ419">
        <f t="shared" si="345"/>
        <v>0</v>
      </c>
      <c r="BA419" t="s">
        <v>95</v>
      </c>
      <c r="BB419" t="s">
        <v>57</v>
      </c>
      <c r="BC419" t="s">
        <v>53</v>
      </c>
      <c r="BF419">
        <f t="shared" si="346"/>
        <v>0</v>
      </c>
      <c r="BG419">
        <f t="shared" si="347"/>
        <v>0</v>
      </c>
      <c r="BH419">
        <f t="shared" si="348"/>
        <v>2</v>
      </c>
      <c r="BN419">
        <f t="shared" si="349"/>
        <v>0</v>
      </c>
      <c r="BO419">
        <f t="shared" si="350"/>
        <v>0</v>
      </c>
      <c r="BP419">
        <f t="shared" si="351"/>
        <v>0</v>
      </c>
      <c r="BV419">
        <f t="shared" si="352"/>
        <v>0</v>
      </c>
      <c r="BW419">
        <f t="shared" si="353"/>
        <v>0</v>
      </c>
      <c r="BX419">
        <f t="shared" si="354"/>
        <v>0</v>
      </c>
      <c r="BY419" t="s">
        <v>361</v>
      </c>
      <c r="BZ419" t="s">
        <v>129</v>
      </c>
      <c r="CB419">
        <f t="shared" si="355"/>
        <v>10</v>
      </c>
      <c r="CC419">
        <f t="shared" si="356"/>
        <v>10</v>
      </c>
      <c r="CD419">
        <f t="shared" si="357"/>
        <v>5</v>
      </c>
      <c r="CE419" t="s">
        <v>196</v>
      </c>
      <c r="CF419" t="s">
        <v>65</v>
      </c>
      <c r="CH419">
        <f t="shared" si="358"/>
        <v>10</v>
      </c>
      <c r="CI419">
        <f t="shared" si="359"/>
        <v>5</v>
      </c>
      <c r="CJ419">
        <f t="shared" si="360"/>
        <v>5</v>
      </c>
      <c r="CN419">
        <f t="shared" si="361"/>
        <v>0</v>
      </c>
      <c r="CO419">
        <f t="shared" si="362"/>
        <v>0</v>
      </c>
      <c r="CP419">
        <f t="shared" si="363"/>
        <v>0</v>
      </c>
      <c r="CR419">
        <v>4</v>
      </c>
      <c r="CS419" t="s">
        <v>63</v>
      </c>
      <c r="CT419">
        <f t="shared" si="364"/>
        <v>35</v>
      </c>
      <c r="CU419">
        <f t="shared" si="365"/>
        <v>3.5</v>
      </c>
      <c r="CV419">
        <f t="shared" si="366"/>
        <v>7</v>
      </c>
      <c r="CW419">
        <f t="shared" si="367"/>
        <v>20.5</v>
      </c>
      <c r="CX419">
        <f t="shared" si="368"/>
        <v>8.5</v>
      </c>
      <c r="CY419">
        <f t="shared" si="369"/>
        <v>12.5</v>
      </c>
      <c r="CZ419">
        <f t="shared" si="370"/>
        <v>3.5</v>
      </c>
    </row>
    <row r="420" spans="1:104" x14ac:dyDescent="0.3">
      <c r="A420">
        <f t="shared" si="318"/>
        <v>20</v>
      </c>
      <c r="B420">
        <v>3.3</v>
      </c>
      <c r="C420" t="s">
        <v>49</v>
      </c>
      <c r="D420" t="s">
        <v>365</v>
      </c>
      <c r="E420" t="s">
        <v>59</v>
      </c>
      <c r="F420" t="s">
        <v>57</v>
      </c>
      <c r="G420" t="s">
        <v>58</v>
      </c>
      <c r="I420">
        <f t="shared" si="319"/>
        <v>0</v>
      </c>
      <c r="J420">
        <f t="shared" si="320"/>
        <v>0</v>
      </c>
      <c r="K420">
        <f t="shared" si="321"/>
        <v>1</v>
      </c>
      <c r="L420">
        <f t="shared" si="322"/>
        <v>3</v>
      </c>
      <c r="M420">
        <f t="shared" si="323"/>
        <v>1</v>
      </c>
      <c r="N420" t="s">
        <v>366</v>
      </c>
      <c r="O420" t="s">
        <v>51</v>
      </c>
      <c r="P420" t="s">
        <v>80</v>
      </c>
      <c r="Q420" t="s">
        <v>58</v>
      </c>
      <c r="R420" t="s">
        <v>54</v>
      </c>
      <c r="S420">
        <f t="shared" si="324"/>
        <v>3</v>
      </c>
      <c r="T420">
        <f t="shared" si="325"/>
        <v>0</v>
      </c>
      <c r="U420">
        <f t="shared" si="326"/>
        <v>3</v>
      </c>
      <c r="V420">
        <f t="shared" si="327"/>
        <v>2</v>
      </c>
      <c r="W420">
        <f t="shared" si="328"/>
        <v>2</v>
      </c>
      <c r="AC420">
        <f t="shared" si="329"/>
        <v>0</v>
      </c>
      <c r="AD420">
        <f t="shared" si="330"/>
        <v>0</v>
      </c>
      <c r="AE420">
        <f t="shared" si="331"/>
        <v>0</v>
      </c>
      <c r="AF420">
        <f t="shared" si="332"/>
        <v>0</v>
      </c>
      <c r="AG420">
        <f t="shared" si="333"/>
        <v>0</v>
      </c>
      <c r="AI420" t="s">
        <v>221</v>
      </c>
      <c r="AJ420" t="s">
        <v>55</v>
      </c>
      <c r="AK420">
        <f t="shared" si="334"/>
        <v>4</v>
      </c>
      <c r="AL420">
        <f t="shared" si="335"/>
        <v>3</v>
      </c>
      <c r="AM420">
        <f t="shared" si="336"/>
        <v>2</v>
      </c>
      <c r="AN420">
        <f t="shared" si="337"/>
        <v>1</v>
      </c>
      <c r="AO420" t="s">
        <v>50</v>
      </c>
      <c r="AP420" t="s">
        <v>55</v>
      </c>
      <c r="AQ420">
        <f t="shared" si="338"/>
        <v>4</v>
      </c>
      <c r="AR420">
        <f t="shared" si="339"/>
        <v>3</v>
      </c>
      <c r="AS420">
        <f t="shared" si="340"/>
        <v>2</v>
      </c>
      <c r="AT420">
        <f t="shared" si="341"/>
        <v>2</v>
      </c>
      <c r="AW420">
        <f t="shared" si="342"/>
        <v>0</v>
      </c>
      <c r="AX420">
        <f t="shared" si="343"/>
        <v>0</v>
      </c>
      <c r="AY420">
        <f t="shared" si="344"/>
        <v>0</v>
      </c>
      <c r="AZ420">
        <f t="shared" si="345"/>
        <v>0</v>
      </c>
      <c r="BA420" t="s">
        <v>166</v>
      </c>
      <c r="BB420" t="s">
        <v>80</v>
      </c>
      <c r="BC420" t="s">
        <v>68</v>
      </c>
      <c r="BD420" t="s">
        <v>59</v>
      </c>
      <c r="BF420">
        <f t="shared" si="346"/>
        <v>0</v>
      </c>
      <c r="BG420">
        <f t="shared" si="347"/>
        <v>0</v>
      </c>
      <c r="BH420" t="b">
        <f t="shared" si="348"/>
        <v>0</v>
      </c>
      <c r="BN420">
        <f t="shared" si="349"/>
        <v>0</v>
      </c>
      <c r="BO420">
        <f t="shared" si="350"/>
        <v>0</v>
      </c>
      <c r="BP420">
        <f t="shared" si="351"/>
        <v>0</v>
      </c>
      <c r="BV420">
        <f t="shared" si="352"/>
        <v>0</v>
      </c>
      <c r="BW420">
        <f t="shared" si="353"/>
        <v>0</v>
      </c>
      <c r="BX420">
        <f t="shared" si="354"/>
        <v>0</v>
      </c>
      <c r="BY420" t="s">
        <v>367</v>
      </c>
      <c r="BZ420" t="s">
        <v>129</v>
      </c>
      <c r="CB420">
        <f t="shared" si="355"/>
        <v>10</v>
      </c>
      <c r="CC420">
        <f t="shared" si="356"/>
        <v>10</v>
      </c>
      <c r="CD420">
        <f t="shared" si="357"/>
        <v>5</v>
      </c>
      <c r="CE420" t="s">
        <v>323</v>
      </c>
      <c r="CF420" t="s">
        <v>65</v>
      </c>
      <c r="CH420">
        <f t="shared" si="358"/>
        <v>10</v>
      </c>
      <c r="CI420">
        <f t="shared" si="359"/>
        <v>5</v>
      </c>
      <c r="CJ420">
        <f t="shared" si="360"/>
        <v>5</v>
      </c>
      <c r="CN420">
        <f t="shared" si="361"/>
        <v>0</v>
      </c>
      <c r="CO420">
        <f t="shared" si="362"/>
        <v>0</v>
      </c>
      <c r="CP420">
        <f t="shared" si="363"/>
        <v>0</v>
      </c>
      <c r="CR420">
        <v>5</v>
      </c>
      <c r="CS420" t="s">
        <v>63</v>
      </c>
      <c r="CT420">
        <f t="shared" si="364"/>
        <v>40</v>
      </c>
      <c r="CU420">
        <f t="shared" si="365"/>
        <v>6</v>
      </c>
      <c r="CV420">
        <f t="shared" si="366"/>
        <v>8</v>
      </c>
      <c r="CW420">
        <f t="shared" si="367"/>
        <v>21</v>
      </c>
      <c r="CX420">
        <f t="shared" si="368"/>
        <v>6</v>
      </c>
      <c r="CY420">
        <f t="shared" si="369"/>
        <v>13</v>
      </c>
      <c r="CZ420">
        <f t="shared" si="370"/>
        <v>7</v>
      </c>
    </row>
    <row r="421" spans="1:104" x14ac:dyDescent="0.3">
      <c r="A421">
        <f t="shared" si="318"/>
        <v>20</v>
      </c>
      <c r="B421">
        <v>3.6</v>
      </c>
      <c r="C421" t="s">
        <v>49</v>
      </c>
      <c r="D421" t="s">
        <v>362</v>
      </c>
      <c r="E421" t="s">
        <v>51</v>
      </c>
      <c r="F421" t="s">
        <v>80</v>
      </c>
      <c r="G421" t="s">
        <v>81</v>
      </c>
      <c r="H421" t="s">
        <v>73</v>
      </c>
      <c r="I421">
        <f t="shared" si="319"/>
        <v>3</v>
      </c>
      <c r="J421">
        <f t="shared" si="320"/>
        <v>3</v>
      </c>
      <c r="K421">
        <f t="shared" si="321"/>
        <v>3</v>
      </c>
      <c r="L421">
        <f t="shared" si="322"/>
        <v>3</v>
      </c>
      <c r="M421">
        <f t="shared" si="323"/>
        <v>3</v>
      </c>
      <c r="N421" t="s">
        <v>363</v>
      </c>
      <c r="O421" t="s">
        <v>59</v>
      </c>
      <c r="P421" t="s">
        <v>57</v>
      </c>
      <c r="Q421" t="s">
        <v>81</v>
      </c>
      <c r="S421">
        <f t="shared" si="324"/>
        <v>0</v>
      </c>
      <c r="T421">
        <f t="shared" si="325"/>
        <v>0</v>
      </c>
      <c r="U421">
        <f t="shared" si="326"/>
        <v>5</v>
      </c>
      <c r="V421">
        <f t="shared" si="327"/>
        <v>3</v>
      </c>
      <c r="W421">
        <f t="shared" si="328"/>
        <v>2</v>
      </c>
      <c r="AC421">
        <f t="shared" si="329"/>
        <v>0</v>
      </c>
      <c r="AD421">
        <f t="shared" si="330"/>
        <v>0</v>
      </c>
      <c r="AE421">
        <f t="shared" si="331"/>
        <v>0</v>
      </c>
      <c r="AF421">
        <f t="shared" si="332"/>
        <v>0</v>
      </c>
      <c r="AG421">
        <f t="shared" si="333"/>
        <v>0</v>
      </c>
      <c r="AI421" t="s">
        <v>87</v>
      </c>
      <c r="AJ421" t="s">
        <v>54</v>
      </c>
      <c r="AK421">
        <f t="shared" si="334"/>
        <v>3</v>
      </c>
      <c r="AL421">
        <f t="shared" si="335"/>
        <v>0</v>
      </c>
      <c r="AM421">
        <f t="shared" si="336"/>
        <v>1</v>
      </c>
      <c r="AN421">
        <f t="shared" si="337"/>
        <v>1</v>
      </c>
      <c r="AQ421">
        <f t="shared" si="338"/>
        <v>0</v>
      </c>
      <c r="AR421">
        <f t="shared" si="339"/>
        <v>0</v>
      </c>
      <c r="AS421">
        <f t="shared" si="340"/>
        <v>0</v>
      </c>
      <c r="AT421">
        <f t="shared" si="341"/>
        <v>0</v>
      </c>
      <c r="AW421">
        <f t="shared" si="342"/>
        <v>0</v>
      </c>
      <c r="AX421">
        <f t="shared" si="343"/>
        <v>0</v>
      </c>
      <c r="AY421">
        <f t="shared" si="344"/>
        <v>0</v>
      </c>
      <c r="AZ421">
        <f t="shared" si="345"/>
        <v>0</v>
      </c>
      <c r="BA421" t="s">
        <v>137</v>
      </c>
      <c r="BB421" t="s">
        <v>80</v>
      </c>
      <c r="BC421" t="s">
        <v>81</v>
      </c>
      <c r="BD421" t="s">
        <v>51</v>
      </c>
      <c r="BE421" t="s">
        <v>197</v>
      </c>
      <c r="BF421">
        <f t="shared" si="346"/>
        <v>3</v>
      </c>
      <c r="BG421">
        <f t="shared" si="347"/>
        <v>1</v>
      </c>
      <c r="BH421">
        <f t="shared" si="348"/>
        <v>0</v>
      </c>
      <c r="BN421">
        <f t="shared" si="349"/>
        <v>0</v>
      </c>
      <c r="BO421">
        <f t="shared" si="350"/>
        <v>0</v>
      </c>
      <c r="BP421">
        <f t="shared" si="351"/>
        <v>0</v>
      </c>
      <c r="BV421">
        <f t="shared" si="352"/>
        <v>0</v>
      </c>
      <c r="BW421">
        <f t="shared" si="353"/>
        <v>0</v>
      </c>
      <c r="BX421">
        <f t="shared" si="354"/>
        <v>0</v>
      </c>
      <c r="BY421" t="s">
        <v>167</v>
      </c>
      <c r="BZ421" t="s">
        <v>65</v>
      </c>
      <c r="CB421">
        <f t="shared" si="355"/>
        <v>10</v>
      </c>
      <c r="CC421">
        <f t="shared" si="356"/>
        <v>5</v>
      </c>
      <c r="CD421">
        <f t="shared" si="357"/>
        <v>5</v>
      </c>
      <c r="CE421" t="s">
        <v>364</v>
      </c>
      <c r="CF421" t="s">
        <v>65</v>
      </c>
      <c r="CH421">
        <f t="shared" si="358"/>
        <v>10</v>
      </c>
      <c r="CI421">
        <f t="shared" si="359"/>
        <v>5</v>
      </c>
      <c r="CJ421">
        <f t="shared" si="360"/>
        <v>5</v>
      </c>
      <c r="CN421">
        <f t="shared" si="361"/>
        <v>0</v>
      </c>
      <c r="CO421">
        <f t="shared" si="362"/>
        <v>0</v>
      </c>
      <c r="CP421">
        <f t="shared" si="363"/>
        <v>0</v>
      </c>
      <c r="CR421">
        <v>8</v>
      </c>
      <c r="CS421" t="s">
        <v>63</v>
      </c>
      <c r="CT421">
        <f t="shared" si="364"/>
        <v>40</v>
      </c>
      <c r="CU421">
        <f t="shared" si="365"/>
        <v>4</v>
      </c>
      <c r="CV421">
        <f t="shared" si="366"/>
        <v>3</v>
      </c>
      <c r="CW421">
        <f t="shared" si="367"/>
        <v>18</v>
      </c>
      <c r="CX421">
        <f t="shared" si="368"/>
        <v>7</v>
      </c>
      <c r="CY421">
        <f t="shared" si="369"/>
        <v>15</v>
      </c>
      <c r="CZ421">
        <f t="shared" si="370"/>
        <v>7</v>
      </c>
    </row>
    <row r="422" spans="1:104" x14ac:dyDescent="0.3">
      <c r="A422">
        <f t="shared" si="318"/>
        <v>20</v>
      </c>
      <c r="B422">
        <v>3.5</v>
      </c>
      <c r="C422" t="s">
        <v>49</v>
      </c>
      <c r="D422" t="s">
        <v>248</v>
      </c>
      <c r="E422" t="s">
        <v>59</v>
      </c>
      <c r="F422" t="s">
        <v>57</v>
      </c>
      <c r="G422" t="s">
        <v>81</v>
      </c>
      <c r="I422">
        <f t="shared" si="319"/>
        <v>0</v>
      </c>
      <c r="J422">
        <f t="shared" si="320"/>
        <v>0</v>
      </c>
      <c r="K422">
        <f t="shared" si="321"/>
        <v>2</v>
      </c>
      <c r="L422">
        <f t="shared" si="322"/>
        <v>5</v>
      </c>
      <c r="M422">
        <f t="shared" si="323"/>
        <v>3</v>
      </c>
      <c r="N422" t="s">
        <v>368</v>
      </c>
      <c r="O422" t="s">
        <v>51</v>
      </c>
      <c r="P422" t="s">
        <v>80</v>
      </c>
      <c r="Q422" t="s">
        <v>58</v>
      </c>
      <c r="R422" t="s">
        <v>54</v>
      </c>
      <c r="S422">
        <f t="shared" si="324"/>
        <v>3</v>
      </c>
      <c r="T422">
        <f t="shared" si="325"/>
        <v>0</v>
      </c>
      <c r="U422">
        <f t="shared" si="326"/>
        <v>3</v>
      </c>
      <c r="V422">
        <f t="shared" si="327"/>
        <v>2</v>
      </c>
      <c r="W422">
        <f t="shared" si="328"/>
        <v>2</v>
      </c>
      <c r="AC422">
        <f t="shared" si="329"/>
        <v>0</v>
      </c>
      <c r="AD422">
        <f t="shared" si="330"/>
        <v>0</v>
      </c>
      <c r="AE422">
        <f t="shared" si="331"/>
        <v>0</v>
      </c>
      <c r="AF422">
        <f t="shared" si="332"/>
        <v>0</v>
      </c>
      <c r="AG422">
        <f t="shared" si="333"/>
        <v>0</v>
      </c>
      <c r="AI422" t="s">
        <v>87</v>
      </c>
      <c r="AJ422" t="s">
        <v>54</v>
      </c>
      <c r="AK422">
        <f t="shared" si="334"/>
        <v>3</v>
      </c>
      <c r="AL422">
        <f t="shared" si="335"/>
        <v>0</v>
      </c>
      <c r="AM422">
        <f t="shared" si="336"/>
        <v>1</v>
      </c>
      <c r="AN422">
        <f t="shared" si="337"/>
        <v>1</v>
      </c>
      <c r="AO422" t="s">
        <v>50</v>
      </c>
      <c r="AP422" t="s">
        <v>55</v>
      </c>
      <c r="AQ422">
        <f t="shared" si="338"/>
        <v>4</v>
      </c>
      <c r="AR422">
        <f t="shared" si="339"/>
        <v>3</v>
      </c>
      <c r="AS422">
        <f t="shared" si="340"/>
        <v>2</v>
      </c>
      <c r="AT422">
        <f t="shared" si="341"/>
        <v>2</v>
      </c>
      <c r="AW422">
        <f t="shared" si="342"/>
        <v>0</v>
      </c>
      <c r="AX422">
        <f t="shared" si="343"/>
        <v>0</v>
      </c>
      <c r="AY422">
        <f t="shared" si="344"/>
        <v>0</v>
      </c>
      <c r="AZ422">
        <f t="shared" si="345"/>
        <v>0</v>
      </c>
      <c r="BA422" t="s">
        <v>137</v>
      </c>
      <c r="BB422" t="s">
        <v>80</v>
      </c>
      <c r="BC422" t="s">
        <v>58</v>
      </c>
      <c r="BD422" t="s">
        <v>51</v>
      </c>
      <c r="BE422" t="s">
        <v>54</v>
      </c>
      <c r="BF422">
        <f t="shared" si="346"/>
        <v>3</v>
      </c>
      <c r="BG422">
        <f t="shared" si="347"/>
        <v>0</v>
      </c>
      <c r="BH422">
        <f t="shared" si="348"/>
        <v>0</v>
      </c>
      <c r="BN422">
        <f t="shared" si="349"/>
        <v>0</v>
      </c>
      <c r="BO422">
        <f t="shared" si="350"/>
        <v>0</v>
      </c>
      <c r="BP422">
        <f t="shared" si="351"/>
        <v>0</v>
      </c>
      <c r="BV422">
        <f t="shared" si="352"/>
        <v>0</v>
      </c>
      <c r="BW422">
        <f t="shared" si="353"/>
        <v>0</v>
      </c>
      <c r="BX422">
        <f t="shared" si="354"/>
        <v>0</v>
      </c>
      <c r="BY422" t="s">
        <v>196</v>
      </c>
      <c r="BZ422" t="s">
        <v>129</v>
      </c>
      <c r="CB422">
        <f t="shared" si="355"/>
        <v>10</v>
      </c>
      <c r="CC422">
        <f t="shared" si="356"/>
        <v>10</v>
      </c>
      <c r="CD422">
        <f t="shared" si="357"/>
        <v>5</v>
      </c>
      <c r="CE422" t="s">
        <v>85</v>
      </c>
      <c r="CF422" t="s">
        <v>65</v>
      </c>
      <c r="CH422">
        <f t="shared" si="358"/>
        <v>10</v>
      </c>
      <c r="CI422">
        <f t="shared" si="359"/>
        <v>5</v>
      </c>
      <c r="CJ422">
        <f t="shared" si="360"/>
        <v>0</v>
      </c>
      <c r="CN422">
        <f t="shared" si="361"/>
        <v>0</v>
      </c>
      <c r="CO422">
        <f t="shared" si="362"/>
        <v>0</v>
      </c>
      <c r="CP422">
        <f t="shared" si="363"/>
        <v>0</v>
      </c>
      <c r="CR422">
        <v>6</v>
      </c>
      <c r="CS422" t="s">
        <v>63</v>
      </c>
      <c r="CT422">
        <f t="shared" si="364"/>
        <v>40</v>
      </c>
      <c r="CU422">
        <f t="shared" si="365"/>
        <v>3</v>
      </c>
      <c r="CV422">
        <f t="shared" si="366"/>
        <v>7</v>
      </c>
      <c r="CW422">
        <f t="shared" si="367"/>
        <v>23</v>
      </c>
      <c r="CX422">
        <f t="shared" si="368"/>
        <v>8</v>
      </c>
      <c r="CY422">
        <f t="shared" si="369"/>
        <v>9</v>
      </c>
      <c r="CZ422">
        <f t="shared" si="370"/>
        <v>9</v>
      </c>
    </row>
    <row r="423" spans="1:104" x14ac:dyDescent="0.3">
      <c r="A423">
        <f t="shared" si="318"/>
        <v>10</v>
      </c>
      <c r="B423">
        <v>2.4</v>
      </c>
      <c r="C423" t="s">
        <v>62</v>
      </c>
      <c r="I423">
        <f t="shared" si="319"/>
        <v>0</v>
      </c>
      <c r="J423">
        <f t="shared" si="320"/>
        <v>0</v>
      </c>
      <c r="K423">
        <f t="shared" si="321"/>
        <v>0</v>
      </c>
      <c r="L423">
        <f t="shared" si="322"/>
        <v>0</v>
      </c>
      <c r="M423">
        <f t="shared" si="323"/>
        <v>0</v>
      </c>
      <c r="S423">
        <f t="shared" si="324"/>
        <v>0</v>
      </c>
      <c r="T423">
        <f t="shared" si="325"/>
        <v>0</v>
      </c>
      <c r="U423">
        <f t="shared" si="326"/>
        <v>0</v>
      </c>
      <c r="V423">
        <f t="shared" si="327"/>
        <v>0</v>
      </c>
      <c r="W423">
        <f t="shared" si="328"/>
        <v>0</v>
      </c>
      <c r="X423" t="s">
        <v>173</v>
      </c>
      <c r="Y423" t="s">
        <v>51</v>
      </c>
      <c r="Z423" t="s">
        <v>52</v>
      </c>
      <c r="AA423" t="s">
        <v>53</v>
      </c>
      <c r="AB423" t="s">
        <v>54</v>
      </c>
      <c r="AC423">
        <f t="shared" si="329"/>
        <v>1</v>
      </c>
      <c r="AD423">
        <f t="shared" si="330"/>
        <v>0</v>
      </c>
      <c r="AE423">
        <f t="shared" si="331"/>
        <v>0.5</v>
      </c>
      <c r="AF423">
        <f t="shared" si="332"/>
        <v>0.5</v>
      </c>
      <c r="AG423">
        <f t="shared" si="333"/>
        <v>0.5</v>
      </c>
      <c r="AI423" t="s">
        <v>50</v>
      </c>
      <c r="AJ423" t="s">
        <v>54</v>
      </c>
      <c r="AK423">
        <f t="shared" si="334"/>
        <v>3</v>
      </c>
      <c r="AL423">
        <f t="shared" si="335"/>
        <v>0</v>
      </c>
      <c r="AM423">
        <f t="shared" si="336"/>
        <v>1</v>
      </c>
      <c r="AN423">
        <f t="shared" si="337"/>
        <v>1</v>
      </c>
      <c r="AQ423">
        <f t="shared" si="338"/>
        <v>0</v>
      </c>
      <c r="AR423">
        <f t="shared" si="339"/>
        <v>0</v>
      </c>
      <c r="AS423">
        <f t="shared" si="340"/>
        <v>0</v>
      </c>
      <c r="AT423">
        <f t="shared" si="341"/>
        <v>0</v>
      </c>
      <c r="AW423">
        <f t="shared" si="342"/>
        <v>0</v>
      </c>
      <c r="AX423">
        <f t="shared" si="343"/>
        <v>0</v>
      </c>
      <c r="AY423">
        <f t="shared" si="344"/>
        <v>0</v>
      </c>
      <c r="AZ423">
        <f t="shared" si="345"/>
        <v>0</v>
      </c>
      <c r="BF423">
        <f t="shared" si="346"/>
        <v>0</v>
      </c>
      <c r="BG423">
        <f t="shared" si="347"/>
        <v>0</v>
      </c>
      <c r="BH423">
        <f t="shared" si="348"/>
        <v>0</v>
      </c>
      <c r="BN423">
        <f t="shared" si="349"/>
        <v>0</v>
      </c>
      <c r="BO423">
        <f t="shared" si="350"/>
        <v>0</v>
      </c>
      <c r="BP423">
        <f t="shared" si="351"/>
        <v>0</v>
      </c>
      <c r="BV423">
        <f t="shared" si="352"/>
        <v>0</v>
      </c>
      <c r="BW423">
        <f t="shared" si="353"/>
        <v>0</v>
      </c>
      <c r="BX423">
        <f t="shared" si="354"/>
        <v>0</v>
      </c>
      <c r="BY423" t="s">
        <v>157</v>
      </c>
      <c r="BZ423" t="s">
        <v>65</v>
      </c>
      <c r="CB423">
        <f t="shared" si="355"/>
        <v>10</v>
      </c>
      <c r="CC423">
        <f t="shared" si="356"/>
        <v>5</v>
      </c>
      <c r="CD423">
        <f t="shared" si="357"/>
        <v>5</v>
      </c>
      <c r="CH423">
        <f t="shared" si="358"/>
        <v>0</v>
      </c>
      <c r="CI423">
        <f t="shared" si="359"/>
        <v>0</v>
      </c>
      <c r="CJ423">
        <f t="shared" si="360"/>
        <v>0</v>
      </c>
      <c r="CN423">
        <f t="shared" si="361"/>
        <v>0</v>
      </c>
      <c r="CO423">
        <f t="shared" si="362"/>
        <v>0</v>
      </c>
      <c r="CP423">
        <f t="shared" si="363"/>
        <v>0</v>
      </c>
      <c r="CR423">
        <v>3</v>
      </c>
      <c r="CS423" t="s">
        <v>88</v>
      </c>
      <c r="CT423">
        <f t="shared" si="364"/>
        <v>20</v>
      </c>
      <c r="CU423">
        <f t="shared" si="365"/>
        <v>0</v>
      </c>
      <c r="CV423">
        <f t="shared" si="366"/>
        <v>3</v>
      </c>
      <c r="CW423">
        <f t="shared" si="367"/>
        <v>5.5</v>
      </c>
      <c r="CX423">
        <f t="shared" si="368"/>
        <v>1.5</v>
      </c>
      <c r="CY423">
        <f t="shared" si="369"/>
        <v>5.5</v>
      </c>
      <c r="CZ423">
        <f t="shared" si="370"/>
        <v>2</v>
      </c>
    </row>
    <row r="424" spans="1:104" x14ac:dyDescent="0.3">
      <c r="A424">
        <f t="shared" si="318"/>
        <v>10</v>
      </c>
      <c r="B424">
        <v>2.7</v>
      </c>
      <c r="C424" t="s">
        <v>49</v>
      </c>
      <c r="D424" t="s">
        <v>369</v>
      </c>
      <c r="E424" t="s">
        <v>51</v>
      </c>
      <c r="F424" t="s">
        <v>80</v>
      </c>
      <c r="G424" t="s">
        <v>58</v>
      </c>
      <c r="H424" t="s">
        <v>54</v>
      </c>
      <c r="I424">
        <f t="shared" si="319"/>
        <v>3</v>
      </c>
      <c r="J424">
        <f t="shared" si="320"/>
        <v>0</v>
      </c>
      <c r="K424">
        <f t="shared" si="321"/>
        <v>2</v>
      </c>
      <c r="L424">
        <f t="shared" si="322"/>
        <v>3</v>
      </c>
      <c r="M424">
        <f t="shared" si="323"/>
        <v>2</v>
      </c>
      <c r="S424">
        <f t="shared" si="324"/>
        <v>0</v>
      </c>
      <c r="T424">
        <f t="shared" si="325"/>
        <v>0</v>
      </c>
      <c r="U424">
        <f t="shared" si="326"/>
        <v>0</v>
      </c>
      <c r="V424">
        <f t="shared" si="327"/>
        <v>0</v>
      </c>
      <c r="W424">
        <f t="shared" si="328"/>
        <v>0</v>
      </c>
      <c r="AC424">
        <f t="shared" si="329"/>
        <v>0</v>
      </c>
      <c r="AD424">
        <f t="shared" si="330"/>
        <v>0</v>
      </c>
      <c r="AE424">
        <f t="shared" si="331"/>
        <v>0</v>
      </c>
      <c r="AF424">
        <f t="shared" si="332"/>
        <v>0</v>
      </c>
      <c r="AG424">
        <f t="shared" si="333"/>
        <v>0</v>
      </c>
      <c r="AI424" t="s">
        <v>238</v>
      </c>
      <c r="AJ424" t="s">
        <v>54</v>
      </c>
      <c r="AK424">
        <f t="shared" si="334"/>
        <v>3</v>
      </c>
      <c r="AL424">
        <f t="shared" si="335"/>
        <v>0</v>
      </c>
      <c r="AM424">
        <f t="shared" si="336"/>
        <v>1</v>
      </c>
      <c r="AN424">
        <f t="shared" si="337"/>
        <v>1</v>
      </c>
      <c r="AQ424">
        <f t="shared" si="338"/>
        <v>0</v>
      </c>
      <c r="AR424">
        <f t="shared" si="339"/>
        <v>0</v>
      </c>
      <c r="AS424">
        <f t="shared" si="340"/>
        <v>0</v>
      </c>
      <c r="AT424">
        <f t="shared" si="341"/>
        <v>0</v>
      </c>
      <c r="AW424">
        <f t="shared" si="342"/>
        <v>0</v>
      </c>
      <c r="AX424">
        <f t="shared" si="343"/>
        <v>0</v>
      </c>
      <c r="AY424">
        <f t="shared" si="344"/>
        <v>0</v>
      </c>
      <c r="AZ424">
        <f t="shared" si="345"/>
        <v>0</v>
      </c>
      <c r="BF424">
        <f t="shared" si="346"/>
        <v>0</v>
      </c>
      <c r="BG424">
        <f t="shared" si="347"/>
        <v>0</v>
      </c>
      <c r="BH424">
        <f t="shared" si="348"/>
        <v>0</v>
      </c>
      <c r="BN424">
        <f t="shared" si="349"/>
        <v>0</v>
      </c>
      <c r="BO424">
        <f t="shared" si="350"/>
        <v>0</v>
      </c>
      <c r="BP424">
        <f t="shared" si="351"/>
        <v>0</v>
      </c>
      <c r="BV424">
        <f t="shared" si="352"/>
        <v>0</v>
      </c>
      <c r="BW424">
        <f t="shared" si="353"/>
        <v>0</v>
      </c>
      <c r="BX424">
        <f t="shared" si="354"/>
        <v>0</v>
      </c>
      <c r="CB424">
        <f t="shared" si="355"/>
        <v>0</v>
      </c>
      <c r="CC424">
        <f t="shared" si="356"/>
        <v>0</v>
      </c>
      <c r="CD424">
        <f t="shared" si="357"/>
        <v>0</v>
      </c>
      <c r="CH424">
        <f t="shared" si="358"/>
        <v>0</v>
      </c>
      <c r="CI424">
        <f t="shared" si="359"/>
        <v>0</v>
      </c>
      <c r="CJ424">
        <f t="shared" si="360"/>
        <v>0</v>
      </c>
      <c r="CN424">
        <f t="shared" si="361"/>
        <v>0</v>
      </c>
      <c r="CO424">
        <f t="shared" si="362"/>
        <v>0</v>
      </c>
      <c r="CP424">
        <f t="shared" si="363"/>
        <v>0</v>
      </c>
      <c r="CR424">
        <v>5</v>
      </c>
      <c r="CS424" t="s">
        <v>88</v>
      </c>
      <c r="CT424">
        <f t="shared" si="364"/>
        <v>10</v>
      </c>
      <c r="CU424">
        <f t="shared" si="365"/>
        <v>0</v>
      </c>
      <c r="CV424">
        <f t="shared" si="366"/>
        <v>3</v>
      </c>
      <c r="CW424">
        <f t="shared" si="367"/>
        <v>3</v>
      </c>
      <c r="CX424">
        <f t="shared" si="368"/>
        <v>3</v>
      </c>
      <c r="CY424">
        <f t="shared" si="369"/>
        <v>2</v>
      </c>
      <c r="CZ424">
        <f t="shared" si="370"/>
        <v>4</v>
      </c>
    </row>
    <row r="425" spans="1:104" x14ac:dyDescent="0.3">
      <c r="A425">
        <f t="shared" si="318"/>
        <v>10</v>
      </c>
      <c r="B425">
        <v>2.8</v>
      </c>
      <c r="C425" t="s">
        <v>49</v>
      </c>
      <c r="D425" t="s">
        <v>173</v>
      </c>
      <c r="E425" t="s">
        <v>51</v>
      </c>
      <c r="F425" t="s">
        <v>52</v>
      </c>
      <c r="G425" t="s">
        <v>53</v>
      </c>
      <c r="H425" t="s">
        <v>73</v>
      </c>
      <c r="I425">
        <f t="shared" si="319"/>
        <v>0.5</v>
      </c>
      <c r="J425">
        <f>IF(ISBLANK(D425),0,IF(F425="universitylevel",IF(E425="team",IF(G425="1st",IF(H425="leader",3,0),IF(G425="2nd",IF(H425="leader",2,0),IF(G425="3rd",IF(H425="leader",1,0),IF(H425="leader",0.5,0)))),0),IF(F425="nationallevel",IF(E425="team",IF(G425="1st",IF(H425="leader",4,0),IF(G425="2nd",IF(H425="leader",3,0),IF(G425="3rd",IF(H425="leader",2,0),IF(H425="leader",0.5,0)))),0),IF(E425="team",IF(G425="1st",IF(H425="leader",5,0),IF(G425="2nd",IF(H425="leader",4,0),IF(G425="3rd",IF(H425="leader",3,0),IF(H425="leader",0.5,0)))),0))))</f>
        <v>0.5</v>
      </c>
      <c r="K425">
        <f t="shared" si="321"/>
        <v>0.5</v>
      </c>
      <c r="L425">
        <f t="shared" si="322"/>
        <v>0.5</v>
      </c>
      <c r="M425">
        <f t="shared" si="323"/>
        <v>0.5</v>
      </c>
      <c r="S425">
        <f t="shared" si="324"/>
        <v>0</v>
      </c>
      <c r="T425">
        <f t="shared" si="325"/>
        <v>0</v>
      </c>
      <c r="U425">
        <f t="shared" si="326"/>
        <v>0</v>
      </c>
      <c r="V425">
        <f t="shared" si="327"/>
        <v>0</v>
      </c>
      <c r="W425">
        <f t="shared" si="328"/>
        <v>0</v>
      </c>
      <c r="AC425">
        <f t="shared" si="329"/>
        <v>0</v>
      </c>
      <c r="AD425">
        <f t="shared" si="330"/>
        <v>0</v>
      </c>
      <c r="AE425">
        <f t="shared" si="331"/>
        <v>0</v>
      </c>
      <c r="AF425">
        <f t="shared" si="332"/>
        <v>0</v>
      </c>
      <c r="AG425">
        <f t="shared" si="333"/>
        <v>0</v>
      </c>
      <c r="AI425" t="s">
        <v>50</v>
      </c>
      <c r="AJ425" t="s">
        <v>55</v>
      </c>
      <c r="AK425">
        <f t="shared" si="334"/>
        <v>4</v>
      </c>
      <c r="AL425">
        <f t="shared" si="335"/>
        <v>3</v>
      </c>
      <c r="AM425">
        <f t="shared" si="336"/>
        <v>2</v>
      </c>
      <c r="AN425">
        <f t="shared" si="337"/>
        <v>1</v>
      </c>
      <c r="AQ425">
        <f t="shared" si="338"/>
        <v>0</v>
      </c>
      <c r="AR425">
        <f t="shared" si="339"/>
        <v>0</v>
      </c>
      <c r="AS425">
        <f t="shared" si="340"/>
        <v>0</v>
      </c>
      <c r="AT425">
        <f t="shared" si="341"/>
        <v>0</v>
      </c>
      <c r="AW425">
        <f t="shared" si="342"/>
        <v>0</v>
      </c>
      <c r="AX425">
        <f t="shared" si="343"/>
        <v>0</v>
      </c>
      <c r="AY425">
        <f t="shared" si="344"/>
        <v>0</v>
      </c>
      <c r="AZ425">
        <f t="shared" si="345"/>
        <v>0</v>
      </c>
      <c r="BA425" t="s">
        <v>200</v>
      </c>
      <c r="BB425" t="s">
        <v>80</v>
      </c>
      <c r="BC425" t="s">
        <v>81</v>
      </c>
      <c r="BD425" t="s">
        <v>51</v>
      </c>
      <c r="BE425" t="s">
        <v>197</v>
      </c>
      <c r="BF425">
        <f t="shared" si="346"/>
        <v>3</v>
      </c>
      <c r="BG425">
        <f t="shared" si="347"/>
        <v>1</v>
      </c>
      <c r="BH425">
        <f t="shared" si="348"/>
        <v>0</v>
      </c>
      <c r="BN425">
        <f t="shared" si="349"/>
        <v>0</v>
      </c>
      <c r="BO425">
        <f t="shared" si="350"/>
        <v>0</v>
      </c>
      <c r="BP425">
        <f t="shared" si="351"/>
        <v>0</v>
      </c>
      <c r="BV425">
        <f t="shared" si="352"/>
        <v>0</v>
      </c>
      <c r="BW425">
        <f t="shared" si="353"/>
        <v>0</v>
      </c>
      <c r="BX425">
        <f t="shared" si="354"/>
        <v>0</v>
      </c>
      <c r="CB425">
        <f t="shared" si="355"/>
        <v>0</v>
      </c>
      <c r="CC425">
        <f t="shared" si="356"/>
        <v>0</v>
      </c>
      <c r="CD425">
        <f t="shared" si="357"/>
        <v>0</v>
      </c>
      <c r="CH425">
        <f t="shared" si="358"/>
        <v>0</v>
      </c>
      <c r="CI425">
        <f t="shared" si="359"/>
        <v>0</v>
      </c>
      <c r="CJ425">
        <f t="shared" si="360"/>
        <v>0</v>
      </c>
      <c r="CN425">
        <f t="shared" si="361"/>
        <v>0</v>
      </c>
      <c r="CO425">
        <f t="shared" si="362"/>
        <v>0</v>
      </c>
      <c r="CP425">
        <f t="shared" si="363"/>
        <v>0</v>
      </c>
      <c r="CR425">
        <v>3</v>
      </c>
      <c r="CS425" t="s">
        <v>63</v>
      </c>
      <c r="CT425">
        <f t="shared" si="364"/>
        <v>10</v>
      </c>
      <c r="CU425">
        <f t="shared" si="365"/>
        <v>4.5</v>
      </c>
      <c r="CV425">
        <f t="shared" si="366"/>
        <v>4</v>
      </c>
      <c r="CW425">
        <f t="shared" si="367"/>
        <v>0.5</v>
      </c>
      <c r="CX425">
        <f t="shared" si="368"/>
        <v>1.5</v>
      </c>
      <c r="CY425">
        <f t="shared" si="369"/>
        <v>0.5</v>
      </c>
      <c r="CZ425">
        <f t="shared" si="370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Menan</dc:creator>
  <cp:lastModifiedBy>ADMIN</cp:lastModifiedBy>
  <dcterms:created xsi:type="dcterms:W3CDTF">2023-09-07T06:43:34Z</dcterms:created>
  <dcterms:modified xsi:type="dcterms:W3CDTF">2023-09-07T10:56:13Z</dcterms:modified>
</cp:coreProperties>
</file>