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srk\personal\dev\doe-sensitivity-analysis\code\data\"/>
    </mc:Choice>
  </mc:AlternateContent>
  <xr:revisionPtr revIDLastSave="0" documentId="13_ncr:1_{F8CDB710-F310-4102-9B87-C06485D622E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se" sheetId="1" r:id="rId1"/>
    <sheet name="Sheet1" sheetId="2" r:id="rId2"/>
    <sheet name="raw_data" sheetId="3" r:id="rId3"/>
    <sheet name="cleaned" sheetId="4" r:id="rId4"/>
  </sheets>
  <definedNames>
    <definedName name="_xlnm._FilterDatabase" localSheetId="0" hidden="1">Base!$A$1:$Y$1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71" i="3" l="1"/>
  <c r="AD270" i="3"/>
  <c r="AD269" i="3"/>
  <c r="AD268" i="3"/>
  <c r="AD267" i="3"/>
  <c r="AD266" i="3"/>
  <c r="AD265" i="3"/>
  <c r="AD264" i="3"/>
  <c r="AD263" i="3"/>
  <c r="AD262" i="3"/>
  <c r="AD261" i="3"/>
  <c r="AD260" i="3"/>
  <c r="AD259" i="3"/>
  <c r="AD258" i="3"/>
  <c r="AD257" i="3"/>
  <c r="AD256" i="3"/>
  <c r="AD255" i="3"/>
  <c r="AD254" i="3"/>
  <c r="AD253" i="3"/>
  <c r="AD252" i="3"/>
  <c r="AD251" i="3"/>
  <c r="AD250" i="3"/>
  <c r="AD249" i="3"/>
  <c r="AD248" i="3"/>
  <c r="AD247" i="3"/>
  <c r="AD246" i="3"/>
  <c r="AD245" i="3"/>
  <c r="AD244" i="3"/>
  <c r="AD243" i="3"/>
  <c r="AD242" i="3"/>
  <c r="AD241" i="3"/>
  <c r="AD240" i="3"/>
  <c r="AD239" i="3"/>
  <c r="AD238" i="3"/>
  <c r="AD237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24" i="3"/>
  <c r="AD223" i="3"/>
  <c r="AD222" i="3"/>
  <c r="AD221" i="3"/>
  <c r="AD220" i="3"/>
  <c r="AD219" i="3"/>
  <c r="AD218" i="3"/>
  <c r="AD217" i="3"/>
  <c r="AD216" i="3"/>
  <c r="AD215" i="3"/>
  <c r="AD214" i="3"/>
  <c r="AD213" i="3"/>
  <c r="AD212" i="3"/>
  <c r="AD211" i="3"/>
  <c r="AD210" i="3"/>
  <c r="AD209" i="3"/>
  <c r="AD208" i="3"/>
  <c r="AD207" i="3"/>
  <c r="AD206" i="3"/>
  <c r="AD205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AC271" i="3"/>
  <c r="AB271" i="3"/>
  <c r="AA271" i="3"/>
  <c r="Z271" i="3"/>
  <c r="Y271" i="3"/>
  <c r="X271" i="3"/>
  <c r="AC270" i="3"/>
  <c r="AB270" i="3"/>
  <c r="AA270" i="3"/>
  <c r="Z270" i="3"/>
  <c r="Y270" i="3"/>
  <c r="X270" i="3"/>
  <c r="AC269" i="3"/>
  <c r="AB269" i="3"/>
  <c r="AA269" i="3"/>
  <c r="Z269" i="3"/>
  <c r="Y269" i="3"/>
  <c r="X269" i="3"/>
  <c r="AC268" i="3"/>
  <c r="AB268" i="3"/>
  <c r="AA268" i="3"/>
  <c r="Z268" i="3"/>
  <c r="Y268" i="3"/>
  <c r="X268" i="3"/>
  <c r="AC267" i="3"/>
  <c r="AB267" i="3"/>
  <c r="AA267" i="3"/>
  <c r="Z267" i="3"/>
  <c r="Y267" i="3"/>
  <c r="X267" i="3"/>
  <c r="AC266" i="3"/>
  <c r="AB266" i="3"/>
  <c r="AA266" i="3"/>
  <c r="Z266" i="3"/>
  <c r="Y266" i="3"/>
  <c r="X266" i="3"/>
  <c r="AC265" i="3"/>
  <c r="AB265" i="3"/>
  <c r="AA265" i="3"/>
  <c r="Z265" i="3"/>
  <c r="Y265" i="3"/>
  <c r="X265" i="3"/>
  <c r="AC264" i="3"/>
  <c r="AB264" i="3"/>
  <c r="AA264" i="3"/>
  <c r="Z264" i="3"/>
  <c r="Y264" i="3"/>
  <c r="X264" i="3"/>
  <c r="AC263" i="3"/>
  <c r="AB263" i="3"/>
  <c r="AA263" i="3"/>
  <c r="Z263" i="3"/>
  <c r="Y263" i="3"/>
  <c r="X263" i="3"/>
  <c r="AC262" i="3"/>
  <c r="AB262" i="3"/>
  <c r="AA262" i="3"/>
  <c r="Z262" i="3"/>
  <c r="Y262" i="3"/>
  <c r="X262" i="3"/>
  <c r="AC261" i="3"/>
  <c r="AB261" i="3"/>
  <c r="AA261" i="3"/>
  <c r="Z261" i="3"/>
  <c r="Y261" i="3"/>
  <c r="X261" i="3"/>
  <c r="AC260" i="3"/>
  <c r="AB260" i="3"/>
  <c r="AA260" i="3"/>
  <c r="Z260" i="3"/>
  <c r="Y260" i="3"/>
  <c r="X260" i="3"/>
  <c r="AC259" i="3"/>
  <c r="AB259" i="3"/>
  <c r="AA259" i="3"/>
  <c r="Z259" i="3"/>
  <c r="Y259" i="3"/>
  <c r="X259" i="3"/>
  <c r="AC258" i="3"/>
  <c r="AB258" i="3"/>
  <c r="AA258" i="3"/>
  <c r="Z258" i="3"/>
  <c r="Y258" i="3"/>
  <c r="X258" i="3"/>
  <c r="AC257" i="3"/>
  <c r="AB257" i="3"/>
  <c r="AA257" i="3"/>
  <c r="Z257" i="3"/>
  <c r="Y257" i="3"/>
  <c r="X257" i="3"/>
  <c r="AC256" i="3"/>
  <c r="AB256" i="3"/>
  <c r="AA256" i="3"/>
  <c r="Z256" i="3"/>
  <c r="Y256" i="3"/>
  <c r="X256" i="3"/>
  <c r="AC255" i="3"/>
  <c r="AB255" i="3"/>
  <c r="AA255" i="3"/>
  <c r="Z255" i="3"/>
  <c r="Y255" i="3"/>
  <c r="X255" i="3"/>
  <c r="AC254" i="3"/>
  <c r="AB254" i="3"/>
  <c r="AA254" i="3"/>
  <c r="Z254" i="3"/>
  <c r="Y254" i="3"/>
  <c r="X254" i="3"/>
  <c r="AC253" i="3"/>
  <c r="AB253" i="3"/>
  <c r="AA253" i="3"/>
  <c r="Z253" i="3"/>
  <c r="Y253" i="3"/>
  <c r="X253" i="3"/>
  <c r="AC252" i="3"/>
  <c r="AB252" i="3"/>
  <c r="AA252" i="3"/>
  <c r="Z252" i="3"/>
  <c r="Y252" i="3"/>
  <c r="X252" i="3"/>
  <c r="AC251" i="3"/>
  <c r="AB251" i="3"/>
  <c r="AA251" i="3"/>
  <c r="Z251" i="3"/>
  <c r="Y251" i="3"/>
  <c r="X251" i="3"/>
  <c r="AC250" i="3"/>
  <c r="AB250" i="3"/>
  <c r="AA250" i="3"/>
  <c r="Z250" i="3"/>
  <c r="Y250" i="3"/>
  <c r="X250" i="3"/>
  <c r="AC249" i="3"/>
  <c r="AB249" i="3"/>
  <c r="AA249" i="3"/>
  <c r="Z249" i="3"/>
  <c r="Y249" i="3"/>
  <c r="X249" i="3"/>
  <c r="AC248" i="3"/>
  <c r="AB248" i="3"/>
  <c r="AA248" i="3"/>
  <c r="Z248" i="3"/>
  <c r="Y248" i="3"/>
  <c r="X248" i="3"/>
  <c r="AC247" i="3"/>
  <c r="AB247" i="3"/>
  <c r="AA247" i="3"/>
  <c r="Z247" i="3"/>
  <c r="Y247" i="3"/>
  <c r="X247" i="3"/>
  <c r="AC246" i="3"/>
  <c r="AB246" i="3"/>
  <c r="AA246" i="3"/>
  <c r="Z246" i="3"/>
  <c r="Y246" i="3"/>
  <c r="X246" i="3"/>
  <c r="AC245" i="3"/>
  <c r="AB245" i="3"/>
  <c r="AA245" i="3"/>
  <c r="Z245" i="3"/>
  <c r="Y245" i="3"/>
  <c r="X245" i="3"/>
  <c r="AC244" i="3"/>
  <c r="AB244" i="3"/>
  <c r="AA244" i="3"/>
  <c r="Z244" i="3"/>
  <c r="Y244" i="3"/>
  <c r="X244" i="3"/>
  <c r="AC243" i="3"/>
  <c r="AB243" i="3"/>
  <c r="AA243" i="3"/>
  <c r="Z243" i="3"/>
  <c r="Y243" i="3"/>
  <c r="X243" i="3"/>
  <c r="AC242" i="3"/>
  <c r="AB242" i="3"/>
  <c r="AA242" i="3"/>
  <c r="Z242" i="3"/>
  <c r="Y242" i="3"/>
  <c r="X242" i="3"/>
  <c r="AC241" i="3"/>
  <c r="AB241" i="3"/>
  <c r="AA241" i="3"/>
  <c r="Z241" i="3"/>
  <c r="Y241" i="3"/>
  <c r="X241" i="3"/>
  <c r="AC240" i="3"/>
  <c r="AB240" i="3"/>
  <c r="AA240" i="3"/>
  <c r="Z240" i="3"/>
  <c r="Y240" i="3"/>
  <c r="X240" i="3"/>
  <c r="AC239" i="3"/>
  <c r="AB239" i="3"/>
  <c r="AA239" i="3"/>
  <c r="Z239" i="3"/>
  <c r="Y239" i="3"/>
  <c r="X239" i="3"/>
  <c r="AC238" i="3"/>
  <c r="AB238" i="3"/>
  <c r="AA238" i="3"/>
  <c r="Z238" i="3"/>
  <c r="Y238" i="3"/>
  <c r="X238" i="3"/>
  <c r="AC237" i="3"/>
  <c r="AB237" i="3"/>
  <c r="AA237" i="3"/>
  <c r="Z237" i="3"/>
  <c r="Y237" i="3"/>
  <c r="X237" i="3"/>
  <c r="AC236" i="3"/>
  <c r="AB236" i="3"/>
  <c r="AA236" i="3"/>
  <c r="Z236" i="3"/>
  <c r="Y236" i="3"/>
  <c r="X236" i="3"/>
  <c r="AC235" i="3"/>
  <c r="AB235" i="3"/>
  <c r="AA235" i="3"/>
  <c r="Z235" i="3"/>
  <c r="Y235" i="3"/>
  <c r="X235" i="3"/>
  <c r="AC234" i="3"/>
  <c r="AB234" i="3"/>
  <c r="AA234" i="3"/>
  <c r="Z234" i="3"/>
  <c r="Y234" i="3"/>
  <c r="X234" i="3"/>
  <c r="AC233" i="3"/>
  <c r="AB233" i="3"/>
  <c r="AA233" i="3"/>
  <c r="Z233" i="3"/>
  <c r="Y233" i="3"/>
  <c r="X233" i="3"/>
  <c r="AC232" i="3"/>
  <c r="AB232" i="3"/>
  <c r="AA232" i="3"/>
  <c r="Z232" i="3"/>
  <c r="Y232" i="3"/>
  <c r="X232" i="3"/>
  <c r="AC231" i="3"/>
  <c r="AB231" i="3"/>
  <c r="AA231" i="3"/>
  <c r="Z231" i="3"/>
  <c r="Y231" i="3"/>
  <c r="X231" i="3"/>
  <c r="AC230" i="3"/>
  <c r="AB230" i="3"/>
  <c r="AA230" i="3"/>
  <c r="Z230" i="3"/>
  <c r="Y230" i="3"/>
  <c r="X230" i="3"/>
  <c r="AC229" i="3"/>
  <c r="AB229" i="3"/>
  <c r="AA229" i="3"/>
  <c r="Z229" i="3"/>
  <c r="Y229" i="3"/>
  <c r="X229" i="3"/>
  <c r="AC228" i="3"/>
  <c r="AB228" i="3"/>
  <c r="AA228" i="3"/>
  <c r="Z228" i="3"/>
  <c r="Y228" i="3"/>
  <c r="X228" i="3"/>
  <c r="AC227" i="3"/>
  <c r="AB227" i="3"/>
  <c r="AA227" i="3"/>
  <c r="Z227" i="3"/>
  <c r="Y227" i="3"/>
  <c r="X227" i="3"/>
  <c r="AC226" i="3"/>
  <c r="AB226" i="3"/>
  <c r="AA226" i="3"/>
  <c r="Z226" i="3"/>
  <c r="Y226" i="3"/>
  <c r="X226" i="3"/>
  <c r="AC225" i="3"/>
  <c r="AB225" i="3"/>
  <c r="AA225" i="3"/>
  <c r="Z225" i="3"/>
  <c r="Y225" i="3"/>
  <c r="X225" i="3"/>
  <c r="AC224" i="3"/>
  <c r="AB224" i="3"/>
  <c r="AA224" i="3"/>
  <c r="Z224" i="3"/>
  <c r="Y224" i="3"/>
  <c r="X224" i="3"/>
  <c r="AC223" i="3"/>
  <c r="AB223" i="3"/>
  <c r="AA223" i="3"/>
  <c r="Z223" i="3"/>
  <c r="Y223" i="3"/>
  <c r="X223" i="3"/>
  <c r="AC222" i="3"/>
  <c r="AB222" i="3"/>
  <c r="AA222" i="3"/>
  <c r="Z222" i="3"/>
  <c r="Y222" i="3"/>
  <c r="X222" i="3"/>
  <c r="AC221" i="3"/>
  <c r="AB221" i="3"/>
  <c r="AA221" i="3"/>
  <c r="Z221" i="3"/>
  <c r="Y221" i="3"/>
  <c r="X221" i="3"/>
  <c r="AC220" i="3"/>
  <c r="AB220" i="3"/>
  <c r="AA220" i="3"/>
  <c r="Z220" i="3"/>
  <c r="Y220" i="3"/>
  <c r="X220" i="3"/>
  <c r="AC219" i="3"/>
  <c r="AB219" i="3"/>
  <c r="AA219" i="3"/>
  <c r="Z219" i="3"/>
  <c r="Y219" i="3"/>
  <c r="X219" i="3"/>
  <c r="AC218" i="3"/>
  <c r="AB218" i="3"/>
  <c r="AA218" i="3"/>
  <c r="Z218" i="3"/>
  <c r="Y218" i="3"/>
  <c r="X218" i="3"/>
  <c r="AC217" i="3"/>
  <c r="AB217" i="3"/>
  <c r="AA217" i="3"/>
  <c r="Z217" i="3"/>
  <c r="Y217" i="3"/>
  <c r="X217" i="3"/>
  <c r="AC216" i="3"/>
  <c r="AB216" i="3"/>
  <c r="AA216" i="3"/>
  <c r="Z216" i="3"/>
  <c r="Y216" i="3"/>
  <c r="X216" i="3"/>
  <c r="AC215" i="3"/>
  <c r="AB215" i="3"/>
  <c r="AA215" i="3"/>
  <c r="Z215" i="3"/>
  <c r="Y215" i="3"/>
  <c r="X215" i="3"/>
  <c r="AC214" i="3"/>
  <c r="AB214" i="3"/>
  <c r="AA214" i="3"/>
  <c r="Z214" i="3"/>
  <c r="Y214" i="3"/>
  <c r="X214" i="3"/>
  <c r="AC213" i="3"/>
  <c r="AB213" i="3"/>
  <c r="AA213" i="3"/>
  <c r="Z213" i="3"/>
  <c r="Y213" i="3"/>
  <c r="X213" i="3"/>
  <c r="AC212" i="3"/>
  <c r="AB212" i="3"/>
  <c r="AA212" i="3"/>
  <c r="Z212" i="3"/>
  <c r="Y212" i="3"/>
  <c r="X212" i="3"/>
  <c r="AC211" i="3"/>
  <c r="AB211" i="3"/>
  <c r="AA211" i="3"/>
  <c r="Z211" i="3"/>
  <c r="Y211" i="3"/>
  <c r="X211" i="3"/>
  <c r="AC210" i="3"/>
  <c r="AB210" i="3"/>
  <c r="AA210" i="3"/>
  <c r="Z210" i="3"/>
  <c r="Y210" i="3"/>
  <c r="X210" i="3"/>
  <c r="AC209" i="3"/>
  <c r="AB209" i="3"/>
  <c r="AA209" i="3"/>
  <c r="Z209" i="3"/>
  <c r="Y209" i="3"/>
  <c r="X209" i="3"/>
  <c r="AC208" i="3"/>
  <c r="AB208" i="3"/>
  <c r="AA208" i="3"/>
  <c r="Z208" i="3"/>
  <c r="Y208" i="3"/>
  <c r="X208" i="3"/>
  <c r="AC207" i="3"/>
  <c r="AB207" i="3"/>
  <c r="AA207" i="3"/>
  <c r="Z207" i="3"/>
  <c r="Y207" i="3"/>
  <c r="X207" i="3"/>
  <c r="AC206" i="3"/>
  <c r="AB206" i="3"/>
  <c r="AA206" i="3"/>
  <c r="Z206" i="3"/>
  <c r="Y206" i="3"/>
  <c r="X206" i="3"/>
  <c r="AC205" i="3"/>
  <c r="AB205" i="3"/>
  <c r="AA205" i="3"/>
  <c r="Z205" i="3"/>
  <c r="Y205" i="3"/>
  <c r="X205" i="3"/>
  <c r="AC204" i="3"/>
  <c r="AB204" i="3"/>
  <c r="AA204" i="3"/>
  <c r="Z204" i="3"/>
  <c r="Y204" i="3"/>
  <c r="X204" i="3"/>
  <c r="AC203" i="3"/>
  <c r="AB203" i="3"/>
  <c r="AA203" i="3"/>
  <c r="Z203" i="3"/>
  <c r="Y203" i="3"/>
  <c r="X203" i="3"/>
  <c r="AC202" i="3"/>
  <c r="AB202" i="3"/>
  <c r="AA202" i="3"/>
  <c r="Z202" i="3"/>
  <c r="Y202" i="3"/>
  <c r="X202" i="3"/>
  <c r="AC201" i="3"/>
  <c r="AB201" i="3"/>
  <c r="AA201" i="3"/>
  <c r="Z201" i="3"/>
  <c r="Y201" i="3"/>
  <c r="X201" i="3"/>
  <c r="AC200" i="3"/>
  <c r="AB200" i="3"/>
  <c r="AA200" i="3"/>
  <c r="Z200" i="3"/>
  <c r="Y200" i="3"/>
  <c r="X200" i="3"/>
  <c r="AC199" i="3"/>
  <c r="AB199" i="3"/>
  <c r="AA199" i="3"/>
  <c r="Z199" i="3"/>
  <c r="Y199" i="3"/>
  <c r="X199" i="3"/>
  <c r="AC198" i="3"/>
  <c r="AB198" i="3"/>
  <c r="AA198" i="3"/>
  <c r="Z198" i="3"/>
  <c r="Y198" i="3"/>
  <c r="X198" i="3"/>
  <c r="AC197" i="3"/>
  <c r="AB197" i="3"/>
  <c r="AA197" i="3"/>
  <c r="Z197" i="3"/>
  <c r="Y197" i="3"/>
  <c r="X197" i="3"/>
  <c r="AC196" i="3"/>
  <c r="AB196" i="3"/>
  <c r="AA196" i="3"/>
  <c r="Z196" i="3"/>
  <c r="Y196" i="3"/>
  <c r="X196" i="3"/>
  <c r="AC195" i="3"/>
  <c r="AB195" i="3"/>
  <c r="AA195" i="3"/>
  <c r="Z195" i="3"/>
  <c r="Y195" i="3"/>
  <c r="X195" i="3"/>
  <c r="AC194" i="3"/>
  <c r="AB194" i="3"/>
  <c r="AA194" i="3"/>
  <c r="Z194" i="3"/>
  <c r="Y194" i="3"/>
  <c r="X194" i="3"/>
  <c r="AC193" i="3"/>
  <c r="AB193" i="3"/>
  <c r="AA193" i="3"/>
  <c r="Z193" i="3"/>
  <c r="Y193" i="3"/>
  <c r="X193" i="3"/>
  <c r="AC192" i="3"/>
  <c r="AB192" i="3"/>
  <c r="AA192" i="3"/>
  <c r="Z192" i="3"/>
  <c r="Y192" i="3"/>
  <c r="X192" i="3"/>
  <c r="AC191" i="3"/>
  <c r="AB191" i="3"/>
  <c r="AA191" i="3"/>
  <c r="Z191" i="3"/>
  <c r="Y191" i="3"/>
  <c r="X191" i="3"/>
  <c r="AC190" i="3"/>
  <c r="AB190" i="3"/>
  <c r="AA190" i="3"/>
  <c r="Z190" i="3"/>
  <c r="Y190" i="3"/>
  <c r="X190" i="3"/>
  <c r="AC189" i="3"/>
  <c r="AB189" i="3"/>
  <c r="AA189" i="3"/>
  <c r="Z189" i="3"/>
  <c r="Y189" i="3"/>
  <c r="X189" i="3"/>
  <c r="AC188" i="3"/>
  <c r="AB188" i="3"/>
  <c r="AA188" i="3"/>
  <c r="Z188" i="3"/>
  <c r="Y188" i="3"/>
  <c r="X188" i="3"/>
  <c r="AC187" i="3"/>
  <c r="AB187" i="3"/>
  <c r="AA187" i="3"/>
  <c r="Z187" i="3"/>
  <c r="Y187" i="3"/>
  <c r="X187" i="3"/>
  <c r="AC186" i="3"/>
  <c r="AB186" i="3"/>
  <c r="AA186" i="3"/>
  <c r="Z186" i="3"/>
  <c r="Y186" i="3"/>
  <c r="X186" i="3"/>
  <c r="AC185" i="3"/>
  <c r="AB185" i="3"/>
  <c r="AA185" i="3"/>
  <c r="Z185" i="3"/>
  <c r="Y185" i="3"/>
  <c r="X185" i="3"/>
  <c r="AC184" i="3"/>
  <c r="AB184" i="3"/>
  <c r="AA184" i="3"/>
  <c r="Z184" i="3"/>
  <c r="Y184" i="3"/>
  <c r="X184" i="3"/>
  <c r="AC183" i="3"/>
  <c r="AB183" i="3"/>
  <c r="AA183" i="3"/>
  <c r="Z183" i="3"/>
  <c r="Y183" i="3"/>
  <c r="X183" i="3"/>
  <c r="AC182" i="3"/>
  <c r="AB182" i="3"/>
  <c r="AA182" i="3"/>
  <c r="Z182" i="3"/>
  <c r="Y182" i="3"/>
  <c r="X182" i="3"/>
  <c r="AC181" i="3"/>
  <c r="AB181" i="3"/>
  <c r="AA181" i="3"/>
  <c r="Z181" i="3"/>
  <c r="Y181" i="3"/>
  <c r="X181" i="3"/>
  <c r="AC180" i="3"/>
  <c r="AB180" i="3"/>
  <c r="AA180" i="3"/>
  <c r="Z180" i="3"/>
  <c r="Y180" i="3"/>
  <c r="X180" i="3"/>
  <c r="AC179" i="3"/>
  <c r="AB179" i="3"/>
  <c r="AA179" i="3"/>
  <c r="Z179" i="3"/>
  <c r="Y179" i="3"/>
  <c r="X179" i="3"/>
  <c r="AC178" i="3"/>
  <c r="AB178" i="3"/>
  <c r="AA178" i="3"/>
  <c r="Z178" i="3"/>
  <c r="Y178" i="3"/>
  <c r="X178" i="3"/>
  <c r="AC177" i="3"/>
  <c r="AB177" i="3"/>
  <c r="AA177" i="3"/>
  <c r="Z177" i="3"/>
  <c r="Y177" i="3"/>
  <c r="X177" i="3"/>
  <c r="AC176" i="3"/>
  <c r="AB176" i="3"/>
  <c r="AA176" i="3"/>
  <c r="Z176" i="3"/>
  <c r="Y176" i="3"/>
  <c r="X176" i="3"/>
  <c r="AC175" i="3"/>
  <c r="AB175" i="3"/>
  <c r="AA175" i="3"/>
  <c r="Z175" i="3"/>
  <c r="Y175" i="3"/>
  <c r="X175" i="3"/>
  <c r="AC174" i="3"/>
  <c r="AB174" i="3"/>
  <c r="AA174" i="3"/>
  <c r="Z174" i="3"/>
  <c r="Y174" i="3"/>
  <c r="X174" i="3"/>
  <c r="AC173" i="3"/>
  <c r="AB173" i="3"/>
  <c r="AA173" i="3"/>
  <c r="Z173" i="3"/>
  <c r="Y173" i="3"/>
  <c r="X173" i="3"/>
  <c r="AC172" i="3"/>
  <c r="AB172" i="3"/>
  <c r="AA172" i="3"/>
  <c r="Z172" i="3"/>
  <c r="Y172" i="3"/>
  <c r="X172" i="3"/>
  <c r="AC171" i="3"/>
  <c r="AB171" i="3"/>
  <c r="AA171" i="3"/>
  <c r="Z171" i="3"/>
  <c r="Y171" i="3"/>
  <c r="X171" i="3"/>
  <c r="AC170" i="3"/>
  <c r="AB170" i="3"/>
  <c r="AA170" i="3"/>
  <c r="Z170" i="3"/>
  <c r="Y170" i="3"/>
  <c r="X170" i="3"/>
  <c r="AC169" i="3"/>
  <c r="AB169" i="3"/>
  <c r="AA169" i="3"/>
  <c r="Z169" i="3"/>
  <c r="Y169" i="3"/>
  <c r="X169" i="3"/>
  <c r="AC168" i="3"/>
  <c r="AB168" i="3"/>
  <c r="AA168" i="3"/>
  <c r="Z168" i="3"/>
  <c r="Y168" i="3"/>
  <c r="X168" i="3"/>
  <c r="AC167" i="3"/>
  <c r="AB167" i="3"/>
  <c r="AA167" i="3"/>
  <c r="Z167" i="3"/>
  <c r="Y167" i="3"/>
  <c r="X167" i="3"/>
  <c r="AC166" i="3"/>
  <c r="AB166" i="3"/>
  <c r="AA166" i="3"/>
  <c r="Z166" i="3"/>
  <c r="Y166" i="3"/>
  <c r="X166" i="3"/>
  <c r="AC165" i="3"/>
  <c r="AB165" i="3"/>
  <c r="AA165" i="3"/>
  <c r="Z165" i="3"/>
  <c r="Y165" i="3"/>
  <c r="X165" i="3"/>
  <c r="AC164" i="3"/>
  <c r="AB164" i="3"/>
  <c r="AA164" i="3"/>
  <c r="Z164" i="3"/>
  <c r="Y164" i="3"/>
  <c r="X164" i="3"/>
  <c r="AC163" i="3"/>
  <c r="AB163" i="3"/>
  <c r="AA163" i="3"/>
  <c r="Z163" i="3"/>
  <c r="Y163" i="3"/>
  <c r="X163" i="3"/>
  <c r="AC162" i="3"/>
  <c r="AB162" i="3"/>
  <c r="AA162" i="3"/>
  <c r="Z162" i="3"/>
  <c r="Y162" i="3"/>
  <c r="X162" i="3"/>
  <c r="AC161" i="3"/>
  <c r="AB161" i="3"/>
  <c r="AA161" i="3"/>
  <c r="Z161" i="3"/>
  <c r="Y161" i="3"/>
  <c r="X161" i="3"/>
  <c r="AC160" i="3"/>
  <c r="AB160" i="3"/>
  <c r="AA160" i="3"/>
  <c r="Z160" i="3"/>
  <c r="Y160" i="3"/>
  <c r="X160" i="3"/>
  <c r="AC159" i="3"/>
  <c r="AB159" i="3"/>
  <c r="AA159" i="3"/>
  <c r="Z159" i="3"/>
  <c r="Y159" i="3"/>
  <c r="X159" i="3"/>
  <c r="AC158" i="3"/>
  <c r="AB158" i="3"/>
  <c r="AA158" i="3"/>
  <c r="Z158" i="3"/>
  <c r="Y158" i="3"/>
  <c r="X158" i="3"/>
  <c r="AC157" i="3"/>
  <c r="AB157" i="3"/>
  <c r="AA157" i="3"/>
  <c r="Z157" i="3"/>
  <c r="Y157" i="3"/>
  <c r="X157" i="3"/>
  <c r="AC156" i="3"/>
  <c r="AB156" i="3"/>
  <c r="AA156" i="3"/>
  <c r="Z156" i="3"/>
  <c r="Y156" i="3"/>
  <c r="X156" i="3"/>
  <c r="AC155" i="3"/>
  <c r="AB155" i="3"/>
  <c r="AA155" i="3"/>
  <c r="Z155" i="3"/>
  <c r="Y155" i="3"/>
  <c r="X155" i="3"/>
  <c r="AC154" i="3"/>
  <c r="AB154" i="3"/>
  <c r="AA154" i="3"/>
  <c r="Z154" i="3"/>
  <c r="Y154" i="3"/>
  <c r="X154" i="3"/>
  <c r="AC153" i="3"/>
  <c r="AB153" i="3"/>
  <c r="AA153" i="3"/>
  <c r="Z153" i="3"/>
  <c r="Y153" i="3"/>
  <c r="X153" i="3"/>
  <c r="AC152" i="3"/>
  <c r="AB152" i="3"/>
  <c r="AA152" i="3"/>
  <c r="Z152" i="3"/>
  <c r="Y152" i="3"/>
  <c r="X152" i="3"/>
  <c r="AC151" i="3"/>
  <c r="AB151" i="3"/>
  <c r="AA151" i="3"/>
  <c r="Z151" i="3"/>
  <c r="Y151" i="3"/>
  <c r="X151" i="3"/>
  <c r="AC150" i="3"/>
  <c r="AB150" i="3"/>
  <c r="AA150" i="3"/>
  <c r="Z150" i="3"/>
  <c r="Y150" i="3"/>
  <c r="X150" i="3"/>
  <c r="AC149" i="3"/>
  <c r="AB149" i="3"/>
  <c r="AA149" i="3"/>
  <c r="Z149" i="3"/>
  <c r="Y149" i="3"/>
  <c r="X149" i="3"/>
  <c r="AC148" i="3"/>
  <c r="AB148" i="3"/>
  <c r="AA148" i="3"/>
  <c r="Z148" i="3"/>
  <c r="Y148" i="3"/>
  <c r="X148" i="3"/>
  <c r="AC147" i="3"/>
  <c r="AB147" i="3"/>
  <c r="AA147" i="3"/>
  <c r="Z147" i="3"/>
  <c r="Y147" i="3"/>
  <c r="X147" i="3"/>
  <c r="AC146" i="3"/>
  <c r="AB146" i="3"/>
  <c r="AA146" i="3"/>
  <c r="Z146" i="3"/>
  <c r="Y146" i="3"/>
  <c r="X146" i="3"/>
  <c r="AC145" i="3"/>
  <c r="AB145" i="3"/>
  <c r="AA145" i="3"/>
  <c r="Z145" i="3"/>
  <c r="Y145" i="3"/>
  <c r="X145" i="3"/>
  <c r="AC144" i="3"/>
  <c r="AB144" i="3"/>
  <c r="AA144" i="3"/>
  <c r="Z144" i="3"/>
  <c r="Y144" i="3"/>
  <c r="X144" i="3"/>
  <c r="AC143" i="3"/>
  <c r="AB143" i="3"/>
  <c r="AA143" i="3"/>
  <c r="Z143" i="3"/>
  <c r="Y143" i="3"/>
  <c r="X143" i="3"/>
  <c r="AC142" i="3"/>
  <c r="AB142" i="3"/>
  <c r="AA142" i="3"/>
  <c r="Z142" i="3"/>
  <c r="Y142" i="3"/>
  <c r="X142" i="3"/>
  <c r="AC141" i="3"/>
  <c r="AB141" i="3"/>
  <c r="AA141" i="3"/>
  <c r="Z141" i="3"/>
  <c r="Y141" i="3"/>
  <c r="X141" i="3"/>
  <c r="AC140" i="3"/>
  <c r="AB140" i="3"/>
  <c r="AA140" i="3"/>
  <c r="Z140" i="3"/>
  <c r="Y140" i="3"/>
  <c r="X140" i="3"/>
  <c r="AC139" i="3"/>
  <c r="AB139" i="3"/>
  <c r="AA139" i="3"/>
  <c r="Z139" i="3"/>
  <c r="Y139" i="3"/>
  <c r="X139" i="3"/>
  <c r="AC138" i="3"/>
  <c r="AB138" i="3"/>
  <c r="AA138" i="3"/>
  <c r="Z138" i="3"/>
  <c r="Y138" i="3"/>
  <c r="X138" i="3"/>
  <c r="AC137" i="3"/>
  <c r="AB137" i="3"/>
  <c r="AA137" i="3"/>
  <c r="Z137" i="3"/>
  <c r="Y137" i="3"/>
  <c r="X137" i="3"/>
  <c r="AC136" i="3"/>
  <c r="AB136" i="3"/>
  <c r="AA136" i="3"/>
  <c r="Z136" i="3"/>
  <c r="Y136" i="3"/>
  <c r="X136" i="3"/>
  <c r="AC135" i="3"/>
  <c r="AB135" i="3"/>
  <c r="AA135" i="3"/>
  <c r="Z135" i="3"/>
  <c r="Y135" i="3"/>
  <c r="X135" i="3"/>
  <c r="AC134" i="3"/>
  <c r="AB134" i="3"/>
  <c r="AA134" i="3"/>
  <c r="Z134" i="3"/>
  <c r="Y134" i="3"/>
  <c r="X134" i="3"/>
  <c r="AC133" i="3"/>
  <c r="AB133" i="3"/>
  <c r="AA133" i="3"/>
  <c r="Z133" i="3"/>
  <c r="Y133" i="3"/>
  <c r="X133" i="3"/>
  <c r="AC132" i="3"/>
  <c r="AB132" i="3"/>
  <c r="AA132" i="3"/>
  <c r="Z132" i="3"/>
  <c r="Y132" i="3"/>
  <c r="X132" i="3"/>
  <c r="AC131" i="3"/>
  <c r="AB131" i="3"/>
  <c r="AA131" i="3"/>
  <c r="Z131" i="3"/>
  <c r="Y131" i="3"/>
  <c r="X131" i="3"/>
  <c r="AC130" i="3"/>
  <c r="AB130" i="3"/>
  <c r="AA130" i="3"/>
  <c r="Z130" i="3"/>
  <c r="Y130" i="3"/>
  <c r="X130" i="3"/>
  <c r="AC129" i="3"/>
  <c r="AB129" i="3"/>
  <c r="AA129" i="3"/>
  <c r="Z129" i="3"/>
  <c r="Y129" i="3"/>
  <c r="X129" i="3"/>
  <c r="AC128" i="3"/>
  <c r="AB128" i="3"/>
  <c r="AA128" i="3"/>
  <c r="Z128" i="3"/>
  <c r="Y128" i="3"/>
  <c r="X128" i="3"/>
  <c r="AC127" i="3"/>
  <c r="AB127" i="3"/>
  <c r="AA127" i="3"/>
  <c r="Z127" i="3"/>
  <c r="Y127" i="3"/>
  <c r="X127" i="3"/>
  <c r="AC126" i="3"/>
  <c r="AB126" i="3"/>
  <c r="AA126" i="3"/>
  <c r="Z126" i="3"/>
  <c r="Y126" i="3"/>
  <c r="X126" i="3"/>
  <c r="AC125" i="3"/>
  <c r="AB125" i="3"/>
  <c r="AA125" i="3"/>
  <c r="Z125" i="3"/>
  <c r="Y125" i="3"/>
  <c r="X125" i="3"/>
  <c r="AC124" i="3"/>
  <c r="AB124" i="3"/>
  <c r="AA124" i="3"/>
  <c r="Z124" i="3"/>
  <c r="Y124" i="3"/>
  <c r="X124" i="3"/>
  <c r="AC123" i="3"/>
  <c r="AB123" i="3"/>
  <c r="AA123" i="3"/>
  <c r="Z123" i="3"/>
  <c r="Y123" i="3"/>
  <c r="X123" i="3"/>
  <c r="AC122" i="3"/>
  <c r="AB122" i="3"/>
  <c r="AA122" i="3"/>
  <c r="Z122" i="3"/>
  <c r="Y122" i="3"/>
  <c r="X122" i="3"/>
  <c r="AC121" i="3"/>
  <c r="AB121" i="3"/>
  <c r="AA121" i="3"/>
  <c r="Z121" i="3"/>
  <c r="Y121" i="3"/>
  <c r="X121" i="3"/>
  <c r="AC120" i="3"/>
  <c r="AB120" i="3"/>
  <c r="AA120" i="3"/>
  <c r="Z120" i="3"/>
  <c r="Y120" i="3"/>
  <c r="X120" i="3"/>
  <c r="AC119" i="3"/>
  <c r="AB119" i="3"/>
  <c r="AA119" i="3"/>
  <c r="Z119" i="3"/>
  <c r="Y119" i="3"/>
  <c r="X119" i="3"/>
  <c r="AC118" i="3"/>
  <c r="AB118" i="3"/>
  <c r="AA118" i="3"/>
  <c r="Z118" i="3"/>
  <c r="Y118" i="3"/>
  <c r="X118" i="3"/>
  <c r="AC117" i="3"/>
  <c r="AB117" i="3"/>
  <c r="AA117" i="3"/>
  <c r="Z117" i="3"/>
  <c r="Y117" i="3"/>
  <c r="X117" i="3"/>
  <c r="AC116" i="3"/>
  <c r="AB116" i="3"/>
  <c r="AA116" i="3"/>
  <c r="Z116" i="3"/>
  <c r="Y116" i="3"/>
  <c r="X116" i="3"/>
  <c r="AC115" i="3"/>
  <c r="AB115" i="3"/>
  <c r="AA115" i="3"/>
  <c r="Z115" i="3"/>
  <c r="Y115" i="3"/>
  <c r="X115" i="3"/>
  <c r="AC114" i="3"/>
  <c r="AB114" i="3"/>
  <c r="AA114" i="3"/>
  <c r="Z114" i="3"/>
  <c r="Y114" i="3"/>
  <c r="X114" i="3"/>
  <c r="AC113" i="3"/>
  <c r="AB113" i="3"/>
  <c r="AA113" i="3"/>
  <c r="Z113" i="3"/>
  <c r="Y113" i="3"/>
  <c r="X113" i="3"/>
  <c r="AC112" i="3"/>
  <c r="AB112" i="3"/>
  <c r="AA112" i="3"/>
  <c r="Z112" i="3"/>
  <c r="Y112" i="3"/>
  <c r="X112" i="3"/>
  <c r="AC111" i="3"/>
  <c r="AB111" i="3"/>
  <c r="AA111" i="3"/>
  <c r="Z111" i="3"/>
  <c r="Y111" i="3"/>
  <c r="X111" i="3"/>
  <c r="AC110" i="3"/>
  <c r="AB110" i="3"/>
  <c r="AA110" i="3"/>
  <c r="Z110" i="3"/>
  <c r="Y110" i="3"/>
  <c r="X110" i="3"/>
  <c r="AC109" i="3"/>
  <c r="AB109" i="3"/>
  <c r="AA109" i="3"/>
  <c r="Z109" i="3"/>
  <c r="Y109" i="3"/>
  <c r="X109" i="3"/>
  <c r="AC108" i="3"/>
  <c r="AB108" i="3"/>
  <c r="AA108" i="3"/>
  <c r="Z108" i="3"/>
  <c r="Y108" i="3"/>
  <c r="X108" i="3"/>
  <c r="AC107" i="3"/>
  <c r="AB107" i="3"/>
  <c r="AA107" i="3"/>
  <c r="Z107" i="3"/>
  <c r="Y107" i="3"/>
  <c r="X107" i="3"/>
  <c r="AC106" i="3"/>
  <c r="AB106" i="3"/>
  <c r="AA106" i="3"/>
  <c r="Z106" i="3"/>
  <c r="Y106" i="3"/>
  <c r="X106" i="3"/>
  <c r="AC105" i="3"/>
  <c r="AB105" i="3"/>
  <c r="AA105" i="3"/>
  <c r="Z105" i="3"/>
  <c r="Y105" i="3"/>
  <c r="X105" i="3"/>
  <c r="AC104" i="3"/>
  <c r="AB104" i="3"/>
  <c r="AA104" i="3"/>
  <c r="Z104" i="3"/>
  <c r="Y104" i="3"/>
  <c r="X104" i="3"/>
  <c r="AC103" i="3"/>
  <c r="AB103" i="3"/>
  <c r="AA103" i="3"/>
  <c r="Z103" i="3"/>
  <c r="Y103" i="3"/>
  <c r="X103" i="3"/>
  <c r="AC102" i="3"/>
  <c r="AB102" i="3"/>
  <c r="AA102" i="3"/>
  <c r="Z102" i="3"/>
  <c r="Y102" i="3"/>
  <c r="X102" i="3"/>
  <c r="AC101" i="3"/>
  <c r="AB101" i="3"/>
  <c r="AA101" i="3"/>
  <c r="Z101" i="3"/>
  <c r="Y101" i="3"/>
  <c r="X101" i="3"/>
  <c r="AC100" i="3"/>
  <c r="AB100" i="3"/>
  <c r="AA100" i="3"/>
  <c r="Z100" i="3"/>
  <c r="Y100" i="3"/>
  <c r="X100" i="3"/>
  <c r="AC99" i="3"/>
  <c r="AB99" i="3"/>
  <c r="AA99" i="3"/>
  <c r="Z99" i="3"/>
  <c r="Y99" i="3"/>
  <c r="X99" i="3"/>
  <c r="AC98" i="3"/>
  <c r="AB98" i="3"/>
  <c r="AA98" i="3"/>
  <c r="Z98" i="3"/>
  <c r="Y98" i="3"/>
  <c r="X98" i="3"/>
  <c r="AC97" i="3"/>
  <c r="AB97" i="3"/>
  <c r="AA97" i="3"/>
  <c r="Z97" i="3"/>
  <c r="Y97" i="3"/>
  <c r="X97" i="3"/>
  <c r="AC96" i="3"/>
  <c r="AB96" i="3"/>
  <c r="AA96" i="3"/>
  <c r="Z96" i="3"/>
  <c r="Y96" i="3"/>
  <c r="X96" i="3"/>
  <c r="AC95" i="3"/>
  <c r="AB95" i="3"/>
  <c r="AA95" i="3"/>
  <c r="Z95" i="3"/>
  <c r="Y95" i="3"/>
  <c r="X95" i="3"/>
  <c r="AC94" i="3"/>
  <c r="AB94" i="3"/>
  <c r="AA94" i="3"/>
  <c r="Z94" i="3"/>
  <c r="Y94" i="3"/>
  <c r="X94" i="3"/>
  <c r="AC93" i="3"/>
  <c r="AB93" i="3"/>
  <c r="AA93" i="3"/>
  <c r="Z93" i="3"/>
  <c r="Y93" i="3"/>
  <c r="X93" i="3"/>
  <c r="AC92" i="3"/>
  <c r="AB92" i="3"/>
  <c r="AA92" i="3"/>
  <c r="Z92" i="3"/>
  <c r="Y92" i="3"/>
  <c r="X92" i="3"/>
  <c r="AC91" i="3"/>
  <c r="AB91" i="3"/>
  <c r="AA91" i="3"/>
  <c r="Z91" i="3"/>
  <c r="Y91" i="3"/>
  <c r="X91" i="3"/>
  <c r="AC90" i="3"/>
  <c r="AB90" i="3"/>
  <c r="AA90" i="3"/>
  <c r="Z90" i="3"/>
  <c r="Y90" i="3"/>
  <c r="X90" i="3"/>
  <c r="AC89" i="3"/>
  <c r="AB89" i="3"/>
  <c r="AA89" i="3"/>
  <c r="Z89" i="3"/>
  <c r="Y89" i="3"/>
  <c r="X89" i="3"/>
  <c r="AC88" i="3"/>
  <c r="AB88" i="3"/>
  <c r="AA88" i="3"/>
  <c r="Z88" i="3"/>
  <c r="Y88" i="3"/>
  <c r="X88" i="3"/>
  <c r="AC87" i="3"/>
  <c r="AB87" i="3"/>
  <c r="AA87" i="3"/>
  <c r="Z87" i="3"/>
  <c r="Y87" i="3"/>
  <c r="X87" i="3"/>
  <c r="AC86" i="3"/>
  <c r="AB86" i="3"/>
  <c r="AA86" i="3"/>
  <c r="Z86" i="3"/>
  <c r="Y86" i="3"/>
  <c r="X86" i="3"/>
  <c r="AC85" i="3"/>
  <c r="AB85" i="3"/>
  <c r="AA85" i="3"/>
  <c r="Z85" i="3"/>
  <c r="Y85" i="3"/>
  <c r="X85" i="3"/>
  <c r="AC84" i="3"/>
  <c r="AB84" i="3"/>
  <c r="AA84" i="3"/>
  <c r="Z84" i="3"/>
  <c r="Y84" i="3"/>
  <c r="X84" i="3"/>
  <c r="AC83" i="3"/>
  <c r="AB83" i="3"/>
  <c r="AA83" i="3"/>
  <c r="Z83" i="3"/>
  <c r="Y83" i="3"/>
  <c r="X83" i="3"/>
  <c r="AC82" i="3"/>
  <c r="AB82" i="3"/>
  <c r="AA82" i="3"/>
  <c r="Z82" i="3"/>
  <c r="Y82" i="3"/>
  <c r="X82" i="3"/>
  <c r="AC81" i="3"/>
  <c r="AB81" i="3"/>
  <c r="AA81" i="3"/>
  <c r="Z81" i="3"/>
  <c r="Y81" i="3"/>
  <c r="X81" i="3"/>
  <c r="AC80" i="3"/>
  <c r="AB80" i="3"/>
  <c r="AA80" i="3"/>
  <c r="Z80" i="3"/>
  <c r="Y80" i="3"/>
  <c r="X80" i="3"/>
  <c r="AC79" i="3"/>
  <c r="AB79" i="3"/>
  <c r="AA79" i="3"/>
  <c r="Z79" i="3"/>
  <c r="Y79" i="3"/>
  <c r="X79" i="3"/>
  <c r="AC78" i="3"/>
  <c r="AB78" i="3"/>
  <c r="AA78" i="3"/>
  <c r="Z78" i="3"/>
  <c r="Y78" i="3"/>
  <c r="X78" i="3"/>
  <c r="AC77" i="3"/>
  <c r="AB77" i="3"/>
  <c r="AA77" i="3"/>
  <c r="Z77" i="3"/>
  <c r="Y77" i="3"/>
  <c r="X77" i="3"/>
  <c r="AC76" i="3"/>
  <c r="AB76" i="3"/>
  <c r="AA76" i="3"/>
  <c r="Z76" i="3"/>
  <c r="Y76" i="3"/>
  <c r="X76" i="3"/>
  <c r="AC75" i="3"/>
  <c r="AB75" i="3"/>
  <c r="AA75" i="3"/>
  <c r="Z75" i="3"/>
  <c r="Y75" i="3"/>
  <c r="X75" i="3"/>
  <c r="AC74" i="3"/>
  <c r="AB74" i="3"/>
  <c r="AA74" i="3"/>
  <c r="Z74" i="3"/>
  <c r="Y74" i="3"/>
  <c r="X74" i="3"/>
  <c r="AC73" i="3"/>
  <c r="AB73" i="3"/>
  <c r="AA73" i="3"/>
  <c r="Z73" i="3"/>
  <c r="Y73" i="3"/>
  <c r="X73" i="3"/>
  <c r="AC72" i="3"/>
  <c r="AB72" i="3"/>
  <c r="AA72" i="3"/>
  <c r="Z72" i="3"/>
  <c r="Y72" i="3"/>
  <c r="X72" i="3"/>
  <c r="AC71" i="3"/>
  <c r="AB71" i="3"/>
  <c r="AA71" i="3"/>
  <c r="Z71" i="3"/>
  <c r="Y71" i="3"/>
  <c r="X71" i="3"/>
  <c r="AC70" i="3"/>
  <c r="AB70" i="3"/>
  <c r="AA70" i="3"/>
  <c r="Z70" i="3"/>
  <c r="Y70" i="3"/>
  <c r="X70" i="3"/>
  <c r="AC69" i="3"/>
  <c r="AB69" i="3"/>
  <c r="AA69" i="3"/>
  <c r="Z69" i="3"/>
  <c r="Y69" i="3"/>
  <c r="X69" i="3"/>
  <c r="AC68" i="3"/>
  <c r="AB68" i="3"/>
  <c r="AA68" i="3"/>
  <c r="Z68" i="3"/>
  <c r="Y68" i="3"/>
  <c r="X68" i="3"/>
  <c r="AC67" i="3"/>
  <c r="AB67" i="3"/>
  <c r="AA67" i="3"/>
  <c r="Z67" i="3"/>
  <c r="Y67" i="3"/>
  <c r="X67" i="3"/>
  <c r="AC66" i="3"/>
  <c r="AB66" i="3"/>
  <c r="AA66" i="3"/>
  <c r="Z66" i="3"/>
  <c r="Y66" i="3"/>
  <c r="X66" i="3"/>
  <c r="AC65" i="3"/>
  <c r="AB65" i="3"/>
  <c r="AA65" i="3"/>
  <c r="Z65" i="3"/>
  <c r="Y65" i="3"/>
  <c r="X65" i="3"/>
  <c r="AC64" i="3"/>
  <c r="AB64" i="3"/>
  <c r="AA64" i="3"/>
  <c r="Z64" i="3"/>
  <c r="Y64" i="3"/>
  <c r="X64" i="3"/>
  <c r="AC63" i="3"/>
  <c r="AB63" i="3"/>
  <c r="AA63" i="3"/>
  <c r="Z63" i="3"/>
  <c r="Y63" i="3"/>
  <c r="X63" i="3"/>
  <c r="AC62" i="3"/>
  <c r="AB62" i="3"/>
  <c r="AA62" i="3"/>
  <c r="Z62" i="3"/>
  <c r="Y62" i="3"/>
  <c r="X62" i="3"/>
  <c r="AC61" i="3"/>
  <c r="AB61" i="3"/>
  <c r="AA61" i="3"/>
  <c r="Z61" i="3"/>
  <c r="Y61" i="3"/>
  <c r="X61" i="3"/>
  <c r="AC60" i="3"/>
  <c r="AB60" i="3"/>
  <c r="AA60" i="3"/>
  <c r="Z60" i="3"/>
  <c r="Y60" i="3"/>
  <c r="X60" i="3"/>
  <c r="AC59" i="3"/>
  <c r="AB59" i="3"/>
  <c r="AA59" i="3"/>
  <c r="Z59" i="3"/>
  <c r="Y59" i="3"/>
  <c r="X59" i="3"/>
  <c r="AC58" i="3"/>
  <c r="AB58" i="3"/>
  <c r="AA58" i="3"/>
  <c r="Z58" i="3"/>
  <c r="Y58" i="3"/>
  <c r="X58" i="3"/>
  <c r="AC57" i="3"/>
  <c r="AB57" i="3"/>
  <c r="AA57" i="3"/>
  <c r="Z57" i="3"/>
  <c r="Y57" i="3"/>
  <c r="X57" i="3"/>
  <c r="AC56" i="3"/>
  <c r="AB56" i="3"/>
  <c r="AA56" i="3"/>
  <c r="Z56" i="3"/>
  <c r="Y56" i="3"/>
  <c r="X56" i="3"/>
  <c r="AC55" i="3"/>
  <c r="AB55" i="3"/>
  <c r="AA55" i="3"/>
  <c r="Z55" i="3"/>
  <c r="Y55" i="3"/>
  <c r="X55" i="3"/>
  <c r="AC54" i="3"/>
  <c r="AB54" i="3"/>
  <c r="AA54" i="3"/>
  <c r="Z54" i="3"/>
  <c r="Y54" i="3"/>
  <c r="X54" i="3"/>
  <c r="AC53" i="3"/>
  <c r="AB53" i="3"/>
  <c r="AA53" i="3"/>
  <c r="Z53" i="3"/>
  <c r="Y53" i="3"/>
  <c r="X53" i="3"/>
  <c r="AC52" i="3"/>
  <c r="AB52" i="3"/>
  <c r="AA52" i="3"/>
  <c r="Z52" i="3"/>
  <c r="Y52" i="3"/>
  <c r="X52" i="3"/>
  <c r="AC51" i="3"/>
  <c r="AB51" i="3"/>
  <c r="AA51" i="3"/>
  <c r="Z51" i="3"/>
  <c r="Y51" i="3"/>
  <c r="X51" i="3"/>
  <c r="AC50" i="3"/>
  <c r="AB50" i="3"/>
  <c r="AA50" i="3"/>
  <c r="Z50" i="3"/>
  <c r="Y50" i="3"/>
  <c r="X50" i="3"/>
  <c r="AC49" i="3"/>
  <c r="AB49" i="3"/>
  <c r="AA49" i="3"/>
  <c r="Z49" i="3"/>
  <c r="Y49" i="3"/>
  <c r="X49" i="3"/>
  <c r="AC48" i="3"/>
  <c r="AB48" i="3"/>
  <c r="AA48" i="3"/>
  <c r="Z48" i="3"/>
  <c r="Y48" i="3"/>
  <c r="X48" i="3"/>
  <c r="AC47" i="3"/>
  <c r="AB47" i="3"/>
  <c r="AA47" i="3"/>
  <c r="Z47" i="3"/>
  <c r="Y47" i="3"/>
  <c r="X47" i="3"/>
  <c r="AC46" i="3"/>
  <c r="AB46" i="3"/>
  <c r="AA46" i="3"/>
  <c r="Z46" i="3"/>
  <c r="Y46" i="3"/>
  <c r="X46" i="3"/>
  <c r="AC45" i="3"/>
  <c r="AB45" i="3"/>
  <c r="AA45" i="3"/>
  <c r="Z45" i="3"/>
  <c r="Y45" i="3"/>
  <c r="X45" i="3"/>
  <c r="AC44" i="3"/>
  <c r="AB44" i="3"/>
  <c r="AA44" i="3"/>
  <c r="Z44" i="3"/>
  <c r="Y44" i="3"/>
  <c r="X44" i="3"/>
  <c r="AC43" i="3"/>
  <c r="AB43" i="3"/>
  <c r="AA43" i="3"/>
  <c r="Z43" i="3"/>
  <c r="Y43" i="3"/>
  <c r="X43" i="3"/>
  <c r="AC42" i="3"/>
  <c r="AB42" i="3"/>
  <c r="AA42" i="3"/>
  <c r="Z42" i="3"/>
  <c r="Y42" i="3"/>
  <c r="X42" i="3"/>
  <c r="AC41" i="3"/>
  <c r="AB41" i="3"/>
  <c r="AA41" i="3"/>
  <c r="Z41" i="3"/>
  <c r="Y41" i="3"/>
  <c r="X41" i="3"/>
  <c r="AC40" i="3"/>
  <c r="AB40" i="3"/>
  <c r="AA40" i="3"/>
  <c r="Z40" i="3"/>
  <c r="Y40" i="3"/>
  <c r="X40" i="3"/>
  <c r="AC39" i="3"/>
  <c r="AB39" i="3"/>
  <c r="AA39" i="3"/>
  <c r="Z39" i="3"/>
  <c r="Y39" i="3"/>
  <c r="X39" i="3"/>
  <c r="AC38" i="3"/>
  <c r="AB38" i="3"/>
  <c r="AA38" i="3"/>
  <c r="Z38" i="3"/>
  <c r="Y38" i="3"/>
  <c r="X38" i="3"/>
  <c r="AC37" i="3"/>
  <c r="AB37" i="3"/>
  <c r="AA37" i="3"/>
  <c r="Z37" i="3"/>
  <c r="Y37" i="3"/>
  <c r="X37" i="3"/>
  <c r="AC36" i="3"/>
  <c r="AB36" i="3"/>
  <c r="AA36" i="3"/>
  <c r="Z36" i="3"/>
  <c r="Y36" i="3"/>
  <c r="X36" i="3"/>
  <c r="AC35" i="3"/>
  <c r="AB35" i="3"/>
  <c r="AA35" i="3"/>
  <c r="Z35" i="3"/>
  <c r="Y35" i="3"/>
  <c r="X35" i="3"/>
  <c r="AC34" i="3"/>
  <c r="AB34" i="3"/>
  <c r="AA34" i="3"/>
  <c r="Z34" i="3"/>
  <c r="Y34" i="3"/>
  <c r="X34" i="3"/>
  <c r="AC33" i="3"/>
  <c r="AB33" i="3"/>
  <c r="AA33" i="3"/>
  <c r="Z33" i="3"/>
  <c r="Y33" i="3"/>
  <c r="X33" i="3"/>
  <c r="AC32" i="3"/>
  <c r="AB32" i="3"/>
  <c r="AA32" i="3"/>
  <c r="Z32" i="3"/>
  <c r="Y32" i="3"/>
  <c r="X32" i="3"/>
  <c r="AC31" i="3"/>
  <c r="AB31" i="3"/>
  <c r="AA31" i="3"/>
  <c r="Z31" i="3"/>
  <c r="Y31" i="3"/>
  <c r="X31" i="3"/>
  <c r="AC30" i="3"/>
  <c r="AB30" i="3"/>
  <c r="AA30" i="3"/>
  <c r="Z30" i="3"/>
  <c r="Y30" i="3"/>
  <c r="X30" i="3"/>
  <c r="AC29" i="3"/>
  <c r="AB29" i="3"/>
  <c r="AA29" i="3"/>
  <c r="Z29" i="3"/>
  <c r="Y29" i="3"/>
  <c r="X29" i="3"/>
  <c r="AC28" i="3"/>
  <c r="AB28" i="3"/>
  <c r="AA28" i="3"/>
  <c r="Z28" i="3"/>
  <c r="Y28" i="3"/>
  <c r="X28" i="3"/>
  <c r="AC27" i="3"/>
  <c r="AB27" i="3"/>
  <c r="AA27" i="3"/>
  <c r="Z27" i="3"/>
  <c r="Y27" i="3"/>
  <c r="X27" i="3"/>
  <c r="AC26" i="3"/>
  <c r="AB26" i="3"/>
  <c r="AA26" i="3"/>
  <c r="Z26" i="3"/>
  <c r="Y26" i="3"/>
  <c r="X26" i="3"/>
  <c r="AC25" i="3"/>
  <c r="AB25" i="3"/>
  <c r="AA25" i="3"/>
  <c r="Z25" i="3"/>
  <c r="Y25" i="3"/>
  <c r="X25" i="3"/>
  <c r="AC24" i="3"/>
  <c r="AB24" i="3"/>
  <c r="AA24" i="3"/>
  <c r="Z24" i="3"/>
  <c r="Y24" i="3"/>
  <c r="X24" i="3"/>
  <c r="AC23" i="3"/>
  <c r="AB23" i="3"/>
  <c r="AA23" i="3"/>
  <c r="Z23" i="3"/>
  <c r="Y23" i="3"/>
  <c r="X23" i="3"/>
  <c r="AC22" i="3"/>
  <c r="AB22" i="3"/>
  <c r="AA22" i="3"/>
  <c r="Z22" i="3"/>
  <c r="Y22" i="3"/>
  <c r="X22" i="3"/>
  <c r="AC21" i="3"/>
  <c r="AB21" i="3"/>
  <c r="AA21" i="3"/>
  <c r="Z21" i="3"/>
  <c r="Y21" i="3"/>
  <c r="X21" i="3"/>
  <c r="AC20" i="3"/>
  <c r="AB20" i="3"/>
  <c r="AA20" i="3"/>
  <c r="Z20" i="3"/>
  <c r="Y20" i="3"/>
  <c r="X20" i="3"/>
  <c r="AC19" i="3"/>
  <c r="AB19" i="3"/>
  <c r="AA19" i="3"/>
  <c r="Z19" i="3"/>
  <c r="Y19" i="3"/>
  <c r="X19" i="3"/>
  <c r="AC18" i="3"/>
  <c r="AB18" i="3"/>
  <c r="AA18" i="3"/>
  <c r="Z18" i="3"/>
  <c r="Y18" i="3"/>
  <c r="X18" i="3"/>
  <c r="AC17" i="3"/>
  <c r="AB17" i="3"/>
  <c r="AA17" i="3"/>
  <c r="Z17" i="3"/>
  <c r="Y17" i="3"/>
  <c r="X17" i="3"/>
  <c r="AC16" i="3"/>
  <c r="AB16" i="3"/>
  <c r="AA16" i="3"/>
  <c r="Z16" i="3"/>
  <c r="Y16" i="3"/>
  <c r="X16" i="3"/>
  <c r="AC15" i="3"/>
  <c r="AB15" i="3"/>
  <c r="AA15" i="3"/>
  <c r="Z15" i="3"/>
  <c r="Y15" i="3"/>
  <c r="X15" i="3"/>
  <c r="AC14" i="3"/>
  <c r="AB14" i="3"/>
  <c r="AA14" i="3"/>
  <c r="Z14" i="3"/>
  <c r="Y14" i="3"/>
  <c r="X14" i="3"/>
  <c r="AC13" i="3"/>
  <c r="AB13" i="3"/>
  <c r="AA13" i="3"/>
  <c r="Z13" i="3"/>
  <c r="Y13" i="3"/>
  <c r="X13" i="3"/>
  <c r="AC12" i="3"/>
  <c r="AB12" i="3"/>
  <c r="AA12" i="3"/>
  <c r="Z12" i="3"/>
  <c r="Y12" i="3"/>
  <c r="X12" i="3"/>
  <c r="AC11" i="3"/>
  <c r="AB11" i="3"/>
  <c r="AA11" i="3"/>
  <c r="Z11" i="3"/>
  <c r="Y11" i="3"/>
  <c r="X11" i="3"/>
  <c r="AC10" i="3"/>
  <c r="AB10" i="3"/>
  <c r="AA10" i="3"/>
  <c r="Z10" i="3"/>
  <c r="Y10" i="3"/>
  <c r="X10" i="3"/>
  <c r="AC9" i="3"/>
  <c r="AB9" i="3"/>
  <c r="AA9" i="3"/>
  <c r="Z9" i="3"/>
  <c r="Y9" i="3"/>
  <c r="X9" i="3"/>
  <c r="AC8" i="3"/>
  <c r="AB8" i="3"/>
  <c r="AA8" i="3"/>
  <c r="Z8" i="3"/>
  <c r="Y8" i="3"/>
  <c r="X8" i="3"/>
  <c r="AC7" i="3"/>
  <c r="AB7" i="3"/>
  <c r="AA7" i="3"/>
  <c r="Z7" i="3"/>
  <c r="Y7" i="3"/>
  <c r="X7" i="3"/>
  <c r="AC6" i="3"/>
  <c r="AB6" i="3"/>
  <c r="AA6" i="3"/>
  <c r="Z6" i="3"/>
  <c r="Y6" i="3"/>
  <c r="X6" i="3"/>
  <c r="AC5" i="3"/>
  <c r="AB5" i="3"/>
  <c r="AA5" i="3"/>
  <c r="Z5" i="3"/>
  <c r="Y5" i="3"/>
  <c r="X5" i="3"/>
  <c r="AC4" i="3"/>
  <c r="AB4" i="3"/>
  <c r="AA4" i="3"/>
  <c r="Z4" i="3"/>
  <c r="Y4" i="3"/>
  <c r="X4" i="3"/>
  <c r="AC3" i="3"/>
  <c r="AB3" i="3"/>
  <c r="AA3" i="3"/>
  <c r="Z3" i="3"/>
  <c r="Y3" i="3"/>
  <c r="X3" i="3"/>
  <c r="AC2" i="3"/>
  <c r="AB2" i="3"/>
  <c r="Z2" i="3"/>
  <c r="X2" i="3"/>
  <c r="AA2" i="3"/>
  <c r="Y2" i="3"/>
  <c r="O271" i="3"/>
  <c r="N271" i="3"/>
  <c r="M271" i="3"/>
  <c r="L271" i="3"/>
  <c r="O270" i="3"/>
  <c r="N270" i="3"/>
  <c r="M270" i="3"/>
  <c r="L270" i="3"/>
  <c r="O269" i="3"/>
  <c r="N269" i="3"/>
  <c r="M269" i="3"/>
  <c r="L269" i="3"/>
  <c r="O268" i="3"/>
  <c r="N268" i="3"/>
  <c r="M268" i="3"/>
  <c r="L268" i="3"/>
  <c r="O267" i="3"/>
  <c r="N267" i="3"/>
  <c r="M267" i="3"/>
  <c r="L267" i="3"/>
  <c r="O266" i="3"/>
  <c r="N266" i="3"/>
  <c r="M266" i="3"/>
  <c r="L266" i="3"/>
  <c r="O265" i="3"/>
  <c r="N265" i="3"/>
  <c r="M265" i="3"/>
  <c r="L265" i="3"/>
  <c r="O264" i="3"/>
  <c r="N264" i="3"/>
  <c r="M264" i="3"/>
  <c r="L264" i="3"/>
  <c r="O263" i="3"/>
  <c r="N263" i="3"/>
  <c r="M263" i="3"/>
  <c r="L263" i="3"/>
  <c r="O262" i="3"/>
  <c r="N262" i="3"/>
  <c r="M262" i="3"/>
  <c r="L262" i="3"/>
  <c r="O261" i="3"/>
  <c r="N261" i="3"/>
  <c r="M261" i="3"/>
  <c r="L261" i="3"/>
  <c r="O260" i="3"/>
  <c r="N260" i="3"/>
  <c r="M260" i="3"/>
  <c r="L260" i="3"/>
  <c r="O259" i="3"/>
  <c r="N259" i="3"/>
  <c r="M259" i="3"/>
  <c r="L259" i="3"/>
  <c r="O258" i="3"/>
  <c r="N258" i="3"/>
  <c r="M258" i="3"/>
  <c r="L258" i="3"/>
  <c r="O257" i="3"/>
  <c r="N257" i="3"/>
  <c r="M257" i="3"/>
  <c r="L257" i="3"/>
  <c r="O256" i="3"/>
  <c r="N256" i="3"/>
  <c r="M256" i="3"/>
  <c r="L256" i="3"/>
  <c r="O255" i="3"/>
  <c r="N255" i="3"/>
  <c r="M255" i="3"/>
  <c r="L255" i="3"/>
  <c r="O254" i="3"/>
  <c r="N254" i="3"/>
  <c r="M254" i="3"/>
  <c r="L254" i="3"/>
  <c r="O253" i="3"/>
  <c r="N253" i="3"/>
  <c r="M253" i="3"/>
  <c r="L253" i="3"/>
  <c r="O252" i="3"/>
  <c r="N252" i="3"/>
  <c r="M252" i="3"/>
  <c r="L252" i="3"/>
  <c r="O251" i="3"/>
  <c r="N251" i="3"/>
  <c r="M251" i="3"/>
  <c r="L251" i="3"/>
  <c r="O250" i="3"/>
  <c r="N250" i="3"/>
  <c r="M250" i="3"/>
  <c r="L250" i="3"/>
  <c r="O249" i="3"/>
  <c r="N249" i="3"/>
  <c r="M249" i="3"/>
  <c r="L249" i="3"/>
  <c r="O248" i="3"/>
  <c r="N248" i="3"/>
  <c r="M248" i="3"/>
  <c r="L248" i="3"/>
  <c r="O247" i="3"/>
  <c r="N247" i="3"/>
  <c r="M247" i="3"/>
  <c r="L247" i="3"/>
  <c r="O246" i="3"/>
  <c r="N246" i="3"/>
  <c r="M246" i="3"/>
  <c r="L246" i="3"/>
  <c r="O245" i="3"/>
  <c r="N245" i="3"/>
  <c r="M245" i="3"/>
  <c r="L245" i="3"/>
  <c r="O244" i="3"/>
  <c r="N244" i="3"/>
  <c r="M244" i="3"/>
  <c r="L244" i="3"/>
  <c r="O243" i="3"/>
  <c r="N243" i="3"/>
  <c r="M243" i="3"/>
  <c r="L243" i="3"/>
  <c r="O242" i="3"/>
  <c r="N242" i="3"/>
  <c r="M242" i="3"/>
  <c r="L242" i="3"/>
  <c r="O241" i="3"/>
  <c r="N241" i="3"/>
  <c r="M241" i="3"/>
  <c r="L241" i="3"/>
  <c r="O240" i="3"/>
  <c r="N240" i="3"/>
  <c r="M240" i="3"/>
  <c r="L240" i="3"/>
  <c r="O239" i="3"/>
  <c r="N239" i="3"/>
  <c r="M239" i="3"/>
  <c r="L239" i="3"/>
  <c r="O238" i="3"/>
  <c r="N238" i="3"/>
  <c r="M238" i="3"/>
  <c r="L238" i="3"/>
  <c r="O237" i="3"/>
  <c r="N237" i="3"/>
  <c r="M237" i="3"/>
  <c r="L237" i="3"/>
  <c r="O236" i="3"/>
  <c r="N236" i="3"/>
  <c r="M236" i="3"/>
  <c r="L236" i="3"/>
  <c r="O235" i="3"/>
  <c r="N235" i="3"/>
  <c r="M235" i="3"/>
  <c r="L235" i="3"/>
  <c r="O234" i="3"/>
  <c r="N234" i="3"/>
  <c r="M234" i="3"/>
  <c r="L234" i="3"/>
  <c r="O233" i="3"/>
  <c r="N233" i="3"/>
  <c r="M233" i="3"/>
  <c r="L233" i="3"/>
  <c r="O232" i="3"/>
  <c r="N232" i="3"/>
  <c r="M232" i="3"/>
  <c r="L232" i="3"/>
  <c r="O231" i="3"/>
  <c r="N231" i="3"/>
  <c r="M231" i="3"/>
  <c r="L231" i="3"/>
  <c r="O230" i="3"/>
  <c r="N230" i="3"/>
  <c r="M230" i="3"/>
  <c r="L230" i="3"/>
  <c r="O229" i="3"/>
  <c r="N229" i="3"/>
  <c r="M229" i="3"/>
  <c r="L229" i="3"/>
  <c r="O228" i="3"/>
  <c r="N228" i="3"/>
  <c r="M228" i="3"/>
  <c r="L228" i="3"/>
  <c r="O227" i="3"/>
  <c r="N227" i="3"/>
  <c r="M227" i="3"/>
  <c r="L227" i="3"/>
  <c r="O226" i="3"/>
  <c r="N226" i="3"/>
  <c r="M226" i="3"/>
  <c r="L226" i="3"/>
  <c r="O225" i="3"/>
  <c r="N225" i="3"/>
  <c r="M225" i="3"/>
  <c r="L225" i="3"/>
  <c r="O224" i="3"/>
  <c r="N224" i="3"/>
  <c r="M224" i="3"/>
  <c r="L224" i="3"/>
  <c r="O223" i="3"/>
  <c r="N223" i="3"/>
  <c r="M223" i="3"/>
  <c r="L223" i="3"/>
  <c r="O222" i="3"/>
  <c r="N222" i="3"/>
  <c r="M222" i="3"/>
  <c r="L222" i="3"/>
  <c r="O221" i="3"/>
  <c r="N221" i="3"/>
  <c r="M221" i="3"/>
  <c r="L221" i="3"/>
  <c r="O220" i="3"/>
  <c r="N220" i="3"/>
  <c r="M220" i="3"/>
  <c r="L220" i="3"/>
  <c r="O219" i="3"/>
  <c r="N219" i="3"/>
  <c r="M219" i="3"/>
  <c r="L219" i="3"/>
  <c r="O218" i="3"/>
  <c r="N218" i="3"/>
  <c r="M218" i="3"/>
  <c r="L218" i="3"/>
  <c r="O217" i="3"/>
  <c r="N217" i="3"/>
  <c r="M217" i="3"/>
  <c r="L217" i="3"/>
  <c r="O216" i="3"/>
  <c r="N216" i="3"/>
  <c r="M216" i="3"/>
  <c r="L216" i="3"/>
  <c r="O215" i="3"/>
  <c r="N215" i="3"/>
  <c r="M215" i="3"/>
  <c r="L215" i="3"/>
  <c r="O214" i="3"/>
  <c r="N214" i="3"/>
  <c r="M214" i="3"/>
  <c r="L214" i="3"/>
  <c r="O213" i="3"/>
  <c r="N213" i="3"/>
  <c r="M213" i="3"/>
  <c r="L213" i="3"/>
  <c r="O212" i="3"/>
  <c r="N212" i="3"/>
  <c r="M212" i="3"/>
  <c r="L212" i="3"/>
  <c r="O211" i="3"/>
  <c r="N211" i="3"/>
  <c r="M211" i="3"/>
  <c r="L211" i="3"/>
  <c r="O210" i="3"/>
  <c r="N210" i="3"/>
  <c r="M210" i="3"/>
  <c r="L210" i="3"/>
  <c r="O209" i="3"/>
  <c r="N209" i="3"/>
  <c r="M209" i="3"/>
  <c r="L209" i="3"/>
  <c r="O208" i="3"/>
  <c r="N208" i="3"/>
  <c r="M208" i="3"/>
  <c r="L208" i="3"/>
  <c r="O207" i="3"/>
  <c r="N207" i="3"/>
  <c r="M207" i="3"/>
  <c r="L207" i="3"/>
  <c r="O206" i="3"/>
  <c r="N206" i="3"/>
  <c r="M206" i="3"/>
  <c r="L206" i="3"/>
  <c r="O205" i="3"/>
  <c r="N205" i="3"/>
  <c r="M205" i="3"/>
  <c r="L205" i="3"/>
  <c r="O204" i="3"/>
  <c r="N204" i="3"/>
  <c r="M204" i="3"/>
  <c r="L204" i="3"/>
  <c r="O203" i="3"/>
  <c r="N203" i="3"/>
  <c r="M203" i="3"/>
  <c r="L203" i="3"/>
  <c r="O202" i="3"/>
  <c r="N202" i="3"/>
  <c r="M202" i="3"/>
  <c r="L202" i="3"/>
  <c r="O201" i="3"/>
  <c r="N201" i="3"/>
  <c r="M201" i="3"/>
  <c r="L201" i="3"/>
  <c r="O200" i="3"/>
  <c r="N200" i="3"/>
  <c r="M200" i="3"/>
  <c r="L200" i="3"/>
  <c r="O199" i="3"/>
  <c r="N199" i="3"/>
  <c r="M199" i="3"/>
  <c r="L199" i="3"/>
  <c r="O198" i="3"/>
  <c r="N198" i="3"/>
  <c r="M198" i="3"/>
  <c r="L198" i="3"/>
  <c r="O197" i="3"/>
  <c r="N197" i="3"/>
  <c r="M197" i="3"/>
  <c r="L197" i="3"/>
  <c r="O196" i="3"/>
  <c r="N196" i="3"/>
  <c r="M196" i="3"/>
  <c r="L196" i="3"/>
  <c r="O195" i="3"/>
  <c r="N195" i="3"/>
  <c r="M195" i="3"/>
  <c r="L195" i="3"/>
  <c r="O194" i="3"/>
  <c r="N194" i="3"/>
  <c r="M194" i="3"/>
  <c r="L194" i="3"/>
  <c r="O193" i="3"/>
  <c r="N193" i="3"/>
  <c r="M193" i="3"/>
  <c r="L193" i="3"/>
  <c r="O192" i="3"/>
  <c r="N192" i="3"/>
  <c r="M192" i="3"/>
  <c r="L192" i="3"/>
  <c r="O191" i="3"/>
  <c r="N191" i="3"/>
  <c r="M191" i="3"/>
  <c r="L191" i="3"/>
  <c r="O190" i="3"/>
  <c r="N190" i="3"/>
  <c r="M190" i="3"/>
  <c r="L190" i="3"/>
  <c r="O189" i="3"/>
  <c r="N189" i="3"/>
  <c r="M189" i="3"/>
  <c r="L189" i="3"/>
  <c r="O188" i="3"/>
  <c r="N188" i="3"/>
  <c r="M188" i="3"/>
  <c r="L188" i="3"/>
  <c r="O187" i="3"/>
  <c r="N187" i="3"/>
  <c r="M187" i="3"/>
  <c r="L187" i="3"/>
  <c r="O186" i="3"/>
  <c r="N186" i="3"/>
  <c r="M186" i="3"/>
  <c r="L186" i="3"/>
  <c r="O185" i="3"/>
  <c r="N185" i="3"/>
  <c r="M185" i="3"/>
  <c r="L185" i="3"/>
  <c r="O184" i="3"/>
  <c r="N184" i="3"/>
  <c r="M184" i="3"/>
  <c r="L184" i="3"/>
  <c r="O183" i="3"/>
  <c r="N183" i="3"/>
  <c r="M183" i="3"/>
  <c r="L183" i="3"/>
  <c r="O182" i="3"/>
  <c r="N182" i="3"/>
  <c r="M182" i="3"/>
  <c r="L182" i="3"/>
  <c r="O181" i="3"/>
  <c r="N181" i="3"/>
  <c r="M181" i="3"/>
  <c r="L181" i="3"/>
  <c r="O180" i="3"/>
  <c r="N180" i="3"/>
  <c r="M180" i="3"/>
  <c r="L180" i="3"/>
  <c r="O179" i="3"/>
  <c r="N179" i="3"/>
  <c r="M179" i="3"/>
  <c r="L179" i="3"/>
  <c r="O178" i="3"/>
  <c r="N178" i="3"/>
  <c r="M178" i="3"/>
  <c r="L178" i="3"/>
  <c r="O177" i="3"/>
  <c r="N177" i="3"/>
  <c r="M177" i="3"/>
  <c r="L177" i="3"/>
  <c r="O176" i="3"/>
  <c r="N176" i="3"/>
  <c r="M176" i="3"/>
  <c r="L176" i="3"/>
  <c r="O175" i="3"/>
  <c r="N175" i="3"/>
  <c r="M175" i="3"/>
  <c r="L175" i="3"/>
  <c r="O174" i="3"/>
  <c r="N174" i="3"/>
  <c r="M174" i="3"/>
  <c r="L174" i="3"/>
  <c r="O173" i="3"/>
  <c r="N173" i="3"/>
  <c r="M173" i="3"/>
  <c r="L173" i="3"/>
  <c r="O172" i="3"/>
  <c r="N172" i="3"/>
  <c r="M172" i="3"/>
  <c r="L172" i="3"/>
  <c r="O171" i="3"/>
  <c r="N171" i="3"/>
  <c r="M171" i="3"/>
  <c r="L171" i="3"/>
  <c r="O170" i="3"/>
  <c r="N170" i="3"/>
  <c r="M170" i="3"/>
  <c r="L170" i="3"/>
  <c r="O169" i="3"/>
  <c r="N169" i="3"/>
  <c r="M169" i="3"/>
  <c r="L169" i="3"/>
  <c r="O168" i="3"/>
  <c r="N168" i="3"/>
  <c r="M168" i="3"/>
  <c r="L168" i="3"/>
  <c r="O167" i="3"/>
  <c r="N167" i="3"/>
  <c r="M167" i="3"/>
  <c r="L167" i="3"/>
  <c r="O166" i="3"/>
  <c r="N166" i="3"/>
  <c r="M166" i="3"/>
  <c r="L166" i="3"/>
  <c r="O165" i="3"/>
  <c r="N165" i="3"/>
  <c r="M165" i="3"/>
  <c r="L165" i="3"/>
  <c r="O164" i="3"/>
  <c r="N164" i="3"/>
  <c r="M164" i="3"/>
  <c r="L164" i="3"/>
  <c r="O163" i="3"/>
  <c r="N163" i="3"/>
  <c r="M163" i="3"/>
  <c r="L163" i="3"/>
  <c r="O162" i="3"/>
  <c r="N162" i="3"/>
  <c r="M162" i="3"/>
  <c r="L162" i="3"/>
  <c r="O161" i="3"/>
  <c r="N161" i="3"/>
  <c r="M161" i="3"/>
  <c r="L161" i="3"/>
  <c r="O160" i="3"/>
  <c r="N160" i="3"/>
  <c r="M160" i="3"/>
  <c r="L160" i="3"/>
  <c r="O159" i="3"/>
  <c r="N159" i="3"/>
  <c r="M159" i="3"/>
  <c r="L159" i="3"/>
  <c r="O158" i="3"/>
  <c r="N158" i="3"/>
  <c r="M158" i="3"/>
  <c r="L158" i="3"/>
  <c r="O157" i="3"/>
  <c r="N157" i="3"/>
  <c r="M157" i="3"/>
  <c r="L157" i="3"/>
  <c r="O156" i="3"/>
  <c r="N156" i="3"/>
  <c r="M156" i="3"/>
  <c r="L156" i="3"/>
  <c r="O155" i="3"/>
  <c r="N155" i="3"/>
  <c r="M155" i="3"/>
  <c r="L155" i="3"/>
  <c r="O154" i="3"/>
  <c r="N154" i="3"/>
  <c r="M154" i="3"/>
  <c r="L154" i="3"/>
  <c r="O153" i="3"/>
  <c r="N153" i="3"/>
  <c r="M153" i="3"/>
  <c r="L153" i="3"/>
  <c r="O152" i="3"/>
  <c r="N152" i="3"/>
  <c r="M152" i="3"/>
  <c r="L152" i="3"/>
  <c r="O151" i="3"/>
  <c r="N151" i="3"/>
  <c r="M151" i="3"/>
  <c r="L151" i="3"/>
  <c r="O150" i="3"/>
  <c r="N150" i="3"/>
  <c r="M150" i="3"/>
  <c r="L150" i="3"/>
  <c r="O149" i="3"/>
  <c r="N149" i="3"/>
  <c r="M149" i="3"/>
  <c r="L149" i="3"/>
  <c r="O148" i="3"/>
  <c r="N148" i="3"/>
  <c r="M148" i="3"/>
  <c r="L148" i="3"/>
  <c r="O147" i="3"/>
  <c r="N147" i="3"/>
  <c r="M147" i="3"/>
  <c r="L147" i="3"/>
  <c r="O146" i="3"/>
  <c r="N146" i="3"/>
  <c r="M146" i="3"/>
  <c r="L146" i="3"/>
  <c r="O145" i="3"/>
  <c r="N145" i="3"/>
  <c r="M145" i="3"/>
  <c r="L145" i="3"/>
  <c r="O144" i="3"/>
  <c r="N144" i="3"/>
  <c r="M144" i="3"/>
  <c r="L144" i="3"/>
  <c r="O143" i="3"/>
  <c r="N143" i="3"/>
  <c r="M143" i="3"/>
  <c r="L143" i="3"/>
  <c r="O142" i="3"/>
  <c r="N142" i="3"/>
  <c r="M142" i="3"/>
  <c r="L142" i="3"/>
  <c r="O141" i="3"/>
  <c r="N141" i="3"/>
  <c r="M141" i="3"/>
  <c r="L141" i="3"/>
  <c r="O140" i="3"/>
  <c r="N140" i="3"/>
  <c r="M140" i="3"/>
  <c r="L140" i="3"/>
  <c r="O139" i="3"/>
  <c r="N139" i="3"/>
  <c r="M139" i="3"/>
  <c r="L139" i="3"/>
  <c r="O138" i="3"/>
  <c r="N138" i="3"/>
  <c r="M138" i="3"/>
  <c r="L138" i="3"/>
  <c r="O137" i="3"/>
  <c r="N137" i="3"/>
  <c r="M137" i="3"/>
  <c r="L137" i="3"/>
  <c r="O136" i="3"/>
  <c r="N136" i="3"/>
  <c r="M136" i="3"/>
  <c r="L136" i="3"/>
  <c r="O135" i="3"/>
  <c r="N135" i="3"/>
  <c r="M135" i="3"/>
  <c r="L135" i="3"/>
  <c r="O134" i="3"/>
  <c r="N134" i="3"/>
  <c r="M134" i="3"/>
  <c r="L134" i="3"/>
  <c r="O133" i="3"/>
  <c r="N133" i="3"/>
  <c r="M133" i="3"/>
  <c r="L133" i="3"/>
  <c r="O132" i="3"/>
  <c r="N132" i="3"/>
  <c r="M132" i="3"/>
  <c r="L132" i="3"/>
  <c r="O131" i="3"/>
  <c r="N131" i="3"/>
  <c r="M131" i="3"/>
  <c r="L131" i="3"/>
  <c r="O130" i="3"/>
  <c r="N130" i="3"/>
  <c r="M130" i="3"/>
  <c r="L130" i="3"/>
  <c r="O129" i="3"/>
  <c r="N129" i="3"/>
  <c r="M129" i="3"/>
  <c r="L129" i="3"/>
  <c r="O128" i="3"/>
  <c r="N128" i="3"/>
  <c r="M128" i="3"/>
  <c r="L128" i="3"/>
  <c r="O127" i="3"/>
  <c r="N127" i="3"/>
  <c r="M127" i="3"/>
  <c r="L127" i="3"/>
  <c r="O126" i="3"/>
  <c r="N126" i="3"/>
  <c r="M126" i="3"/>
  <c r="L126" i="3"/>
  <c r="O125" i="3"/>
  <c r="N125" i="3"/>
  <c r="M125" i="3"/>
  <c r="L125" i="3"/>
  <c r="O124" i="3"/>
  <c r="N124" i="3"/>
  <c r="M124" i="3"/>
  <c r="L124" i="3"/>
  <c r="O123" i="3"/>
  <c r="N123" i="3"/>
  <c r="M123" i="3"/>
  <c r="L123" i="3"/>
  <c r="O122" i="3"/>
  <c r="N122" i="3"/>
  <c r="M122" i="3"/>
  <c r="L122" i="3"/>
  <c r="O121" i="3"/>
  <c r="N121" i="3"/>
  <c r="M121" i="3"/>
  <c r="L121" i="3"/>
  <c r="O120" i="3"/>
  <c r="N120" i="3"/>
  <c r="M120" i="3"/>
  <c r="L120" i="3"/>
  <c r="O119" i="3"/>
  <c r="N119" i="3"/>
  <c r="M119" i="3"/>
  <c r="L119" i="3"/>
  <c r="O118" i="3"/>
  <c r="N118" i="3"/>
  <c r="M118" i="3"/>
  <c r="L118" i="3"/>
  <c r="O117" i="3"/>
  <c r="N117" i="3"/>
  <c r="M117" i="3"/>
  <c r="L117" i="3"/>
  <c r="O116" i="3"/>
  <c r="N116" i="3"/>
  <c r="M116" i="3"/>
  <c r="L116" i="3"/>
  <c r="O115" i="3"/>
  <c r="N115" i="3"/>
  <c r="M115" i="3"/>
  <c r="L115" i="3"/>
  <c r="O114" i="3"/>
  <c r="N114" i="3"/>
  <c r="M114" i="3"/>
  <c r="L114" i="3"/>
  <c r="O113" i="3"/>
  <c r="N113" i="3"/>
  <c r="M113" i="3"/>
  <c r="L113" i="3"/>
  <c r="O112" i="3"/>
  <c r="N112" i="3"/>
  <c r="M112" i="3"/>
  <c r="L112" i="3"/>
  <c r="O111" i="3"/>
  <c r="N111" i="3"/>
  <c r="M111" i="3"/>
  <c r="L111" i="3"/>
  <c r="O110" i="3"/>
  <c r="N110" i="3"/>
  <c r="M110" i="3"/>
  <c r="L110" i="3"/>
  <c r="O109" i="3"/>
  <c r="N109" i="3"/>
  <c r="M109" i="3"/>
  <c r="L109" i="3"/>
  <c r="O108" i="3"/>
  <c r="N108" i="3"/>
  <c r="M108" i="3"/>
  <c r="L108" i="3"/>
  <c r="O107" i="3"/>
  <c r="N107" i="3"/>
  <c r="M107" i="3"/>
  <c r="L107" i="3"/>
  <c r="O106" i="3"/>
  <c r="N106" i="3"/>
  <c r="M106" i="3"/>
  <c r="L106" i="3"/>
  <c r="O105" i="3"/>
  <c r="N105" i="3"/>
  <c r="M105" i="3"/>
  <c r="L105" i="3"/>
  <c r="O104" i="3"/>
  <c r="N104" i="3"/>
  <c r="M104" i="3"/>
  <c r="L104" i="3"/>
  <c r="O103" i="3"/>
  <c r="N103" i="3"/>
  <c r="M103" i="3"/>
  <c r="L103" i="3"/>
  <c r="O102" i="3"/>
  <c r="N102" i="3"/>
  <c r="M102" i="3"/>
  <c r="L102" i="3"/>
  <c r="O101" i="3"/>
  <c r="N101" i="3"/>
  <c r="M101" i="3"/>
  <c r="L101" i="3"/>
  <c r="O100" i="3"/>
  <c r="N100" i="3"/>
  <c r="M100" i="3"/>
  <c r="L100" i="3"/>
  <c r="O99" i="3"/>
  <c r="N99" i="3"/>
  <c r="M99" i="3"/>
  <c r="L99" i="3"/>
  <c r="O98" i="3"/>
  <c r="N98" i="3"/>
  <c r="M98" i="3"/>
  <c r="L98" i="3"/>
  <c r="O97" i="3"/>
  <c r="N97" i="3"/>
  <c r="M97" i="3"/>
  <c r="L97" i="3"/>
  <c r="O96" i="3"/>
  <c r="N96" i="3"/>
  <c r="M96" i="3"/>
  <c r="L96" i="3"/>
  <c r="O95" i="3"/>
  <c r="N95" i="3"/>
  <c r="M95" i="3"/>
  <c r="L95" i="3"/>
  <c r="O94" i="3"/>
  <c r="N94" i="3"/>
  <c r="M94" i="3"/>
  <c r="L94" i="3"/>
  <c r="O93" i="3"/>
  <c r="N93" i="3"/>
  <c r="M93" i="3"/>
  <c r="L93" i="3"/>
  <c r="O92" i="3"/>
  <c r="N92" i="3"/>
  <c r="M92" i="3"/>
  <c r="L92" i="3"/>
  <c r="O91" i="3"/>
  <c r="N91" i="3"/>
  <c r="M91" i="3"/>
  <c r="L91" i="3"/>
  <c r="O90" i="3"/>
  <c r="N90" i="3"/>
  <c r="M90" i="3"/>
  <c r="L90" i="3"/>
  <c r="O89" i="3"/>
  <c r="N89" i="3"/>
  <c r="M89" i="3"/>
  <c r="L89" i="3"/>
  <c r="O88" i="3"/>
  <c r="N88" i="3"/>
  <c r="M88" i="3"/>
  <c r="L88" i="3"/>
  <c r="O87" i="3"/>
  <c r="N87" i="3"/>
  <c r="M87" i="3"/>
  <c r="L87" i="3"/>
  <c r="O86" i="3"/>
  <c r="N86" i="3"/>
  <c r="M86" i="3"/>
  <c r="L86" i="3"/>
  <c r="O85" i="3"/>
  <c r="N85" i="3"/>
  <c r="M85" i="3"/>
  <c r="L85" i="3"/>
  <c r="O84" i="3"/>
  <c r="N84" i="3"/>
  <c r="M84" i="3"/>
  <c r="L84" i="3"/>
  <c r="O83" i="3"/>
  <c r="N83" i="3"/>
  <c r="M83" i="3"/>
  <c r="L83" i="3"/>
  <c r="O82" i="3"/>
  <c r="N82" i="3"/>
  <c r="M82" i="3"/>
  <c r="L82" i="3"/>
  <c r="O81" i="3"/>
  <c r="N81" i="3"/>
  <c r="M81" i="3"/>
  <c r="L81" i="3"/>
  <c r="O80" i="3"/>
  <c r="N80" i="3"/>
  <c r="M80" i="3"/>
  <c r="L80" i="3"/>
  <c r="O79" i="3"/>
  <c r="N79" i="3"/>
  <c r="M79" i="3"/>
  <c r="L79" i="3"/>
  <c r="O78" i="3"/>
  <c r="N78" i="3"/>
  <c r="M78" i="3"/>
  <c r="L78" i="3"/>
  <c r="O77" i="3"/>
  <c r="N77" i="3"/>
  <c r="M77" i="3"/>
  <c r="L77" i="3"/>
  <c r="O76" i="3"/>
  <c r="N76" i="3"/>
  <c r="M76" i="3"/>
  <c r="L76" i="3"/>
  <c r="O75" i="3"/>
  <c r="N75" i="3"/>
  <c r="M75" i="3"/>
  <c r="L75" i="3"/>
  <c r="O74" i="3"/>
  <c r="N74" i="3"/>
  <c r="M74" i="3"/>
  <c r="L74" i="3"/>
  <c r="O73" i="3"/>
  <c r="N73" i="3"/>
  <c r="M73" i="3"/>
  <c r="L73" i="3"/>
  <c r="O72" i="3"/>
  <c r="N72" i="3"/>
  <c r="M72" i="3"/>
  <c r="L72" i="3"/>
  <c r="O71" i="3"/>
  <c r="N71" i="3"/>
  <c r="M71" i="3"/>
  <c r="L71" i="3"/>
  <c r="O70" i="3"/>
  <c r="N70" i="3"/>
  <c r="M70" i="3"/>
  <c r="L70" i="3"/>
  <c r="O69" i="3"/>
  <c r="N69" i="3"/>
  <c r="M69" i="3"/>
  <c r="L69" i="3"/>
  <c r="O68" i="3"/>
  <c r="N68" i="3"/>
  <c r="M68" i="3"/>
  <c r="L68" i="3"/>
  <c r="O67" i="3"/>
  <c r="N67" i="3"/>
  <c r="M67" i="3"/>
  <c r="L67" i="3"/>
  <c r="O66" i="3"/>
  <c r="N66" i="3"/>
  <c r="M66" i="3"/>
  <c r="L66" i="3"/>
  <c r="O65" i="3"/>
  <c r="N65" i="3"/>
  <c r="M65" i="3"/>
  <c r="L65" i="3"/>
  <c r="O64" i="3"/>
  <c r="N64" i="3"/>
  <c r="M64" i="3"/>
  <c r="L64" i="3"/>
  <c r="O63" i="3"/>
  <c r="N63" i="3"/>
  <c r="M63" i="3"/>
  <c r="L63" i="3"/>
  <c r="O62" i="3"/>
  <c r="N62" i="3"/>
  <c r="M62" i="3"/>
  <c r="L62" i="3"/>
  <c r="O61" i="3"/>
  <c r="N61" i="3"/>
  <c r="M61" i="3"/>
  <c r="L61" i="3"/>
  <c r="O60" i="3"/>
  <c r="N60" i="3"/>
  <c r="M60" i="3"/>
  <c r="L60" i="3"/>
  <c r="O59" i="3"/>
  <c r="N59" i="3"/>
  <c r="M59" i="3"/>
  <c r="L59" i="3"/>
  <c r="O58" i="3"/>
  <c r="N58" i="3"/>
  <c r="M58" i="3"/>
  <c r="L58" i="3"/>
  <c r="O57" i="3"/>
  <c r="N57" i="3"/>
  <c r="M57" i="3"/>
  <c r="L57" i="3"/>
  <c r="O56" i="3"/>
  <c r="N56" i="3"/>
  <c r="M56" i="3"/>
  <c r="L56" i="3"/>
  <c r="O55" i="3"/>
  <c r="N55" i="3"/>
  <c r="M55" i="3"/>
  <c r="L55" i="3"/>
  <c r="O54" i="3"/>
  <c r="N54" i="3"/>
  <c r="M54" i="3"/>
  <c r="L54" i="3"/>
  <c r="O53" i="3"/>
  <c r="N53" i="3"/>
  <c r="M53" i="3"/>
  <c r="L53" i="3"/>
  <c r="O52" i="3"/>
  <c r="N52" i="3"/>
  <c r="M52" i="3"/>
  <c r="L52" i="3"/>
  <c r="O51" i="3"/>
  <c r="N51" i="3"/>
  <c r="M51" i="3"/>
  <c r="L51" i="3"/>
  <c r="O50" i="3"/>
  <c r="N50" i="3"/>
  <c r="M50" i="3"/>
  <c r="L50" i="3"/>
  <c r="O49" i="3"/>
  <c r="N49" i="3"/>
  <c r="M49" i="3"/>
  <c r="L49" i="3"/>
  <c r="O48" i="3"/>
  <c r="N48" i="3"/>
  <c r="M48" i="3"/>
  <c r="L48" i="3"/>
  <c r="O47" i="3"/>
  <c r="N47" i="3"/>
  <c r="M47" i="3"/>
  <c r="L47" i="3"/>
  <c r="O46" i="3"/>
  <c r="N46" i="3"/>
  <c r="M46" i="3"/>
  <c r="L46" i="3"/>
  <c r="O45" i="3"/>
  <c r="N45" i="3"/>
  <c r="M45" i="3"/>
  <c r="L45" i="3"/>
  <c r="O44" i="3"/>
  <c r="N44" i="3"/>
  <c r="M44" i="3"/>
  <c r="L44" i="3"/>
  <c r="O43" i="3"/>
  <c r="N43" i="3"/>
  <c r="M43" i="3"/>
  <c r="L43" i="3"/>
  <c r="O42" i="3"/>
  <c r="N42" i="3"/>
  <c r="M42" i="3"/>
  <c r="L42" i="3"/>
  <c r="O41" i="3"/>
  <c r="N41" i="3"/>
  <c r="M41" i="3"/>
  <c r="L41" i="3"/>
  <c r="O40" i="3"/>
  <c r="N40" i="3"/>
  <c r="M40" i="3"/>
  <c r="L40" i="3"/>
  <c r="O39" i="3"/>
  <c r="N39" i="3"/>
  <c r="M39" i="3"/>
  <c r="L39" i="3"/>
  <c r="O38" i="3"/>
  <c r="N38" i="3"/>
  <c r="M38" i="3"/>
  <c r="L38" i="3"/>
  <c r="O37" i="3"/>
  <c r="N37" i="3"/>
  <c r="M37" i="3"/>
  <c r="L37" i="3"/>
  <c r="O36" i="3"/>
  <c r="N36" i="3"/>
  <c r="M36" i="3"/>
  <c r="L36" i="3"/>
  <c r="O35" i="3"/>
  <c r="N35" i="3"/>
  <c r="M35" i="3"/>
  <c r="L35" i="3"/>
  <c r="O34" i="3"/>
  <c r="N34" i="3"/>
  <c r="M34" i="3"/>
  <c r="L34" i="3"/>
  <c r="O33" i="3"/>
  <c r="N33" i="3"/>
  <c r="M33" i="3"/>
  <c r="L33" i="3"/>
  <c r="O32" i="3"/>
  <c r="N32" i="3"/>
  <c r="M32" i="3"/>
  <c r="L32" i="3"/>
  <c r="O31" i="3"/>
  <c r="N31" i="3"/>
  <c r="M31" i="3"/>
  <c r="L31" i="3"/>
  <c r="O30" i="3"/>
  <c r="N30" i="3"/>
  <c r="M30" i="3"/>
  <c r="L30" i="3"/>
  <c r="O29" i="3"/>
  <c r="N29" i="3"/>
  <c r="M29" i="3"/>
  <c r="L29" i="3"/>
  <c r="O28" i="3"/>
  <c r="N28" i="3"/>
  <c r="M28" i="3"/>
  <c r="L28" i="3"/>
  <c r="O27" i="3"/>
  <c r="N27" i="3"/>
  <c r="M27" i="3"/>
  <c r="L27" i="3"/>
  <c r="O26" i="3"/>
  <c r="N26" i="3"/>
  <c r="M26" i="3"/>
  <c r="L26" i="3"/>
  <c r="O25" i="3"/>
  <c r="N25" i="3"/>
  <c r="M25" i="3"/>
  <c r="L25" i="3"/>
  <c r="O24" i="3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O14" i="3"/>
  <c r="N14" i="3"/>
  <c r="M14" i="3"/>
  <c r="L14" i="3"/>
  <c r="O13" i="3"/>
  <c r="N13" i="3"/>
  <c r="M13" i="3"/>
  <c r="L13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7" i="3"/>
  <c r="N7" i="3"/>
  <c r="M7" i="3"/>
  <c r="L7" i="3"/>
  <c r="O6" i="3"/>
  <c r="N6" i="3"/>
  <c r="M6" i="3"/>
  <c r="L6" i="3"/>
  <c r="O5" i="3"/>
  <c r="N5" i="3"/>
  <c r="M5" i="3"/>
  <c r="L5" i="3"/>
  <c r="O4" i="3"/>
  <c r="N4" i="3"/>
  <c r="M4" i="3"/>
  <c r="L4" i="3"/>
  <c r="O3" i="3"/>
  <c r="N3" i="3"/>
  <c r="M3" i="3"/>
  <c r="L3" i="3"/>
  <c r="O2" i="3"/>
  <c r="N2" i="3"/>
  <c r="M2" i="3"/>
  <c r="L2" i="3"/>
  <c r="W275" i="3"/>
  <c r="V275" i="3"/>
  <c r="U275" i="3"/>
  <c r="T275" i="3"/>
  <c r="S275" i="3"/>
  <c r="R275" i="3"/>
  <c r="Q275" i="3"/>
  <c r="I275" i="3"/>
  <c r="H275" i="3"/>
  <c r="G275" i="3"/>
  <c r="F275" i="3"/>
  <c r="E275" i="3"/>
  <c r="D275" i="3"/>
  <c r="W274" i="3"/>
  <c r="V274" i="3"/>
  <c r="U274" i="3"/>
  <c r="T274" i="3"/>
  <c r="S274" i="3"/>
  <c r="R274" i="3"/>
  <c r="Q274" i="3"/>
  <c r="W273" i="3"/>
  <c r="V273" i="3"/>
  <c r="U273" i="3"/>
  <c r="T273" i="3"/>
  <c r="S273" i="3"/>
  <c r="R273" i="3"/>
  <c r="Q273" i="3"/>
  <c r="I273" i="3"/>
  <c r="H273" i="3"/>
  <c r="H274" i="3" s="1"/>
  <c r="G273" i="3"/>
  <c r="F273" i="3"/>
  <c r="E273" i="3"/>
  <c r="D273" i="3"/>
  <c r="W272" i="3"/>
  <c r="V272" i="3"/>
  <c r="U272" i="3"/>
  <c r="T272" i="3"/>
  <c r="S272" i="3"/>
  <c r="R272" i="3"/>
  <c r="Q272" i="3"/>
  <c r="I272" i="3"/>
  <c r="H272" i="3"/>
  <c r="G272" i="3"/>
  <c r="F272" i="3"/>
  <c r="E272" i="3"/>
  <c r="E274" i="3" s="1"/>
  <c r="D272" i="3"/>
  <c r="I274" i="3"/>
  <c r="G274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B3" i="2"/>
  <c r="C3" i="2" s="1"/>
  <c r="B4" i="2"/>
  <c r="C4" i="2" s="1"/>
  <c r="B5" i="2"/>
  <c r="B6" i="2"/>
  <c r="C6" i="2" s="1"/>
  <c r="B7" i="2"/>
  <c r="C7" i="2" s="1"/>
  <c r="B8" i="2"/>
  <c r="C8" i="2" s="1"/>
  <c r="B9" i="2"/>
  <c r="B10" i="2"/>
  <c r="C10" i="2" s="1"/>
  <c r="B11" i="2"/>
  <c r="C11" i="2" s="1"/>
  <c r="B12" i="2"/>
  <c r="C12" i="2" s="1"/>
  <c r="B13" i="2"/>
  <c r="B14" i="2"/>
  <c r="C14" i="2" s="1"/>
  <c r="B15" i="2"/>
  <c r="C15" i="2" s="1"/>
  <c r="B16" i="2"/>
  <c r="C16" i="2" s="1"/>
  <c r="B17" i="2"/>
  <c r="B18" i="2"/>
  <c r="C18" i="2" s="1"/>
  <c r="B19" i="2"/>
  <c r="C19" i="2" s="1"/>
  <c r="B20" i="2"/>
  <c r="C20" i="2" s="1"/>
  <c r="B21" i="2"/>
  <c r="B22" i="2"/>
  <c r="C22" i="2" s="1"/>
  <c r="B23" i="2"/>
  <c r="C23" i="2" s="1"/>
  <c r="B24" i="2"/>
  <c r="C24" i="2" s="1"/>
  <c r="B25" i="2"/>
  <c r="B26" i="2"/>
  <c r="C26" i="2" s="1"/>
  <c r="B27" i="2"/>
  <c r="C27" i="2" s="1"/>
  <c r="B28" i="2"/>
  <c r="C28" i="2" s="1"/>
  <c r="B29" i="2"/>
  <c r="B30" i="2"/>
  <c r="C30" i="2" s="1"/>
  <c r="B31" i="2"/>
  <c r="C31" i="2" s="1"/>
  <c r="B32" i="2"/>
  <c r="C32" i="2" s="1"/>
  <c r="B33" i="2"/>
  <c r="B34" i="2"/>
  <c r="C34" i="2" s="1"/>
  <c r="B35" i="2"/>
  <c r="C35" i="2" s="1"/>
  <c r="B36" i="2"/>
  <c r="C36" i="2" s="1"/>
  <c r="B37" i="2"/>
  <c r="B38" i="2"/>
  <c r="C38" i="2" s="1"/>
  <c r="B39" i="2"/>
  <c r="C39" i="2" s="1"/>
  <c r="B40" i="2"/>
  <c r="C40" i="2" s="1"/>
  <c r="B41" i="2"/>
  <c r="B42" i="2"/>
  <c r="C42" i="2" s="1"/>
  <c r="B43" i="2"/>
  <c r="C43" i="2" s="1"/>
  <c r="B44" i="2"/>
  <c r="C44" i="2" s="1"/>
  <c r="B45" i="2"/>
  <c r="B46" i="2"/>
  <c r="C46" i="2" s="1"/>
  <c r="B47" i="2"/>
  <c r="C47" i="2" s="1"/>
  <c r="B48" i="2"/>
  <c r="C48" i="2" s="1"/>
  <c r="B49" i="2"/>
  <c r="B50" i="2"/>
  <c r="C50" i="2" s="1"/>
  <c r="B51" i="2"/>
  <c r="C51" i="2" s="1"/>
  <c r="B52" i="2"/>
  <c r="C52" i="2" s="1"/>
  <c r="B53" i="2"/>
  <c r="B54" i="2"/>
  <c r="C54" i="2" s="1"/>
  <c r="B55" i="2"/>
  <c r="C55" i="2" s="1"/>
  <c r="B56" i="2"/>
  <c r="C56" i="2" s="1"/>
  <c r="B57" i="2"/>
  <c r="B58" i="2"/>
  <c r="C58" i="2" s="1"/>
  <c r="B59" i="2"/>
  <c r="C59" i="2" s="1"/>
  <c r="B60" i="2"/>
  <c r="C60" i="2" s="1"/>
  <c r="B61" i="2"/>
  <c r="B62" i="2"/>
  <c r="C62" i="2" s="1"/>
  <c r="B63" i="2"/>
  <c r="C63" i="2" s="1"/>
  <c r="B64" i="2"/>
  <c r="C64" i="2" s="1"/>
  <c r="B65" i="2"/>
  <c r="B66" i="2"/>
  <c r="C66" i="2" s="1"/>
  <c r="B67" i="2"/>
  <c r="C67" i="2" s="1"/>
  <c r="B68" i="2"/>
  <c r="C68" i="2" s="1"/>
  <c r="B69" i="2"/>
  <c r="B70" i="2"/>
  <c r="C70" i="2" s="1"/>
  <c r="B71" i="2"/>
  <c r="C71" i="2" s="1"/>
  <c r="B72" i="2"/>
  <c r="C72" i="2" s="1"/>
  <c r="B73" i="2"/>
  <c r="B74" i="2"/>
  <c r="C74" i="2" s="1"/>
  <c r="B75" i="2"/>
  <c r="C75" i="2" s="1"/>
  <c r="B76" i="2"/>
  <c r="C76" i="2" s="1"/>
  <c r="B77" i="2"/>
  <c r="B78" i="2"/>
  <c r="C78" i="2" s="1"/>
  <c r="B79" i="2"/>
  <c r="C79" i="2" s="1"/>
  <c r="B80" i="2"/>
  <c r="C80" i="2" s="1"/>
  <c r="B81" i="2"/>
  <c r="B82" i="2"/>
  <c r="C82" i="2" s="1"/>
  <c r="B83" i="2"/>
  <c r="C83" i="2" s="1"/>
  <c r="B84" i="2"/>
  <c r="C84" i="2" s="1"/>
  <c r="B85" i="2"/>
  <c r="B86" i="2"/>
  <c r="C86" i="2" s="1"/>
  <c r="B87" i="2"/>
  <c r="C87" i="2" s="1"/>
  <c r="B88" i="2"/>
  <c r="C88" i="2" s="1"/>
  <c r="B89" i="2"/>
  <c r="B90" i="2"/>
  <c r="C90" i="2" s="1"/>
  <c r="B91" i="2"/>
  <c r="C91" i="2" s="1"/>
  <c r="B92" i="2"/>
  <c r="C92" i="2" s="1"/>
  <c r="B93" i="2"/>
  <c r="B94" i="2"/>
  <c r="C94" i="2" s="1"/>
  <c r="B95" i="2"/>
  <c r="C95" i="2" s="1"/>
  <c r="B96" i="2"/>
  <c r="C96" i="2" s="1"/>
  <c r="B97" i="2"/>
  <c r="B98" i="2"/>
  <c r="C98" i="2" s="1"/>
  <c r="B99" i="2"/>
  <c r="C99" i="2" s="1"/>
  <c r="B100" i="2"/>
  <c r="C100" i="2" s="1"/>
  <c r="B101" i="2"/>
  <c r="B102" i="2"/>
  <c r="C102" i="2" s="1"/>
  <c r="B103" i="2"/>
  <c r="C103" i="2" s="1"/>
  <c r="B104" i="2"/>
  <c r="C104" i="2" s="1"/>
  <c r="B105" i="2"/>
  <c r="B106" i="2"/>
  <c r="C106" i="2" s="1"/>
  <c r="B107" i="2"/>
  <c r="C107" i="2" s="1"/>
  <c r="B108" i="2"/>
  <c r="C108" i="2" s="1"/>
  <c r="B109" i="2"/>
  <c r="B110" i="2"/>
  <c r="C110" i="2" s="1"/>
  <c r="B111" i="2"/>
  <c r="C111" i="2" s="1"/>
  <c r="B112" i="2"/>
  <c r="C112" i="2" s="1"/>
  <c r="B113" i="2"/>
  <c r="B114" i="2"/>
  <c r="C114" i="2" s="1"/>
  <c r="B115" i="2"/>
  <c r="C115" i="2" s="1"/>
  <c r="B116" i="2"/>
  <c r="C116" i="2" s="1"/>
  <c r="B117" i="2"/>
  <c r="B118" i="2"/>
  <c r="C118" i="2" s="1"/>
  <c r="B119" i="2"/>
  <c r="C119" i="2" s="1"/>
  <c r="B120" i="2"/>
  <c r="C120" i="2" s="1"/>
  <c r="B121" i="2"/>
  <c r="B122" i="2"/>
  <c r="C122" i="2" s="1"/>
  <c r="B123" i="2"/>
  <c r="C123" i="2" s="1"/>
  <c r="B124" i="2"/>
  <c r="C124" i="2" s="1"/>
  <c r="B125" i="2"/>
  <c r="B126" i="2"/>
  <c r="C126" i="2" s="1"/>
  <c r="B127" i="2"/>
  <c r="C127" i="2" s="1"/>
  <c r="B128" i="2"/>
  <c r="C128" i="2" s="1"/>
  <c r="B129" i="2"/>
  <c r="B130" i="2"/>
  <c r="C130" i="2" s="1"/>
  <c r="B131" i="2"/>
  <c r="C131" i="2" s="1"/>
  <c r="B132" i="2"/>
  <c r="C132" i="2" s="1"/>
  <c r="B133" i="2"/>
  <c r="B134" i="2"/>
  <c r="C134" i="2" s="1"/>
  <c r="B135" i="2"/>
  <c r="C135" i="2" s="1"/>
  <c r="B136" i="2"/>
  <c r="C136" i="2" s="1"/>
  <c r="B137" i="2"/>
  <c r="B138" i="2"/>
  <c r="C138" i="2" s="1"/>
  <c r="B139" i="2"/>
  <c r="C139" i="2" s="1"/>
  <c r="B140" i="2"/>
  <c r="C140" i="2" s="1"/>
  <c r="B141" i="2"/>
  <c r="B142" i="2"/>
  <c r="C142" i="2" s="1"/>
  <c r="B143" i="2"/>
  <c r="C143" i="2" s="1"/>
  <c r="B144" i="2"/>
  <c r="C144" i="2" s="1"/>
  <c r="B145" i="2"/>
  <c r="B146" i="2"/>
  <c r="C146" i="2" s="1"/>
  <c r="B147" i="2"/>
  <c r="C147" i="2" s="1"/>
  <c r="B148" i="2"/>
  <c r="C148" i="2" s="1"/>
  <c r="B149" i="2"/>
  <c r="B150" i="2"/>
  <c r="C150" i="2" s="1"/>
  <c r="B151" i="2"/>
  <c r="C151" i="2" s="1"/>
  <c r="B152" i="2"/>
  <c r="C152" i="2" s="1"/>
  <c r="B153" i="2"/>
  <c r="B154" i="2"/>
  <c r="C154" i="2" s="1"/>
  <c r="B155" i="2"/>
  <c r="C155" i="2" s="1"/>
  <c r="B156" i="2"/>
  <c r="C156" i="2" s="1"/>
  <c r="B157" i="2"/>
  <c r="B158" i="2"/>
  <c r="C158" i="2" s="1"/>
  <c r="B159" i="2"/>
  <c r="C159" i="2" s="1"/>
  <c r="B160" i="2"/>
  <c r="C160" i="2" s="1"/>
  <c r="B161" i="2"/>
  <c r="B162" i="2"/>
  <c r="C162" i="2" s="1"/>
  <c r="B163" i="2"/>
  <c r="C163" i="2" s="1"/>
  <c r="B164" i="2"/>
  <c r="C164" i="2" s="1"/>
  <c r="B165" i="2"/>
  <c r="B166" i="2"/>
  <c r="C166" i="2" s="1"/>
  <c r="B167" i="2"/>
  <c r="C167" i="2" s="1"/>
  <c r="B168" i="2"/>
  <c r="C168" i="2" s="1"/>
  <c r="B169" i="2"/>
  <c r="B170" i="2"/>
  <c r="C170" i="2" s="1"/>
  <c r="B171" i="2"/>
  <c r="C171" i="2" s="1"/>
  <c r="B172" i="2"/>
  <c r="C172" i="2" s="1"/>
  <c r="B173" i="2"/>
  <c r="B174" i="2"/>
  <c r="C174" i="2" s="1"/>
  <c r="B175" i="2"/>
  <c r="C175" i="2" s="1"/>
  <c r="B176" i="2"/>
  <c r="C176" i="2" s="1"/>
  <c r="B177" i="2"/>
  <c r="B178" i="2"/>
  <c r="C178" i="2" s="1"/>
  <c r="B179" i="2"/>
  <c r="C179" i="2" s="1"/>
  <c r="B180" i="2"/>
  <c r="C180" i="2" s="1"/>
  <c r="B181" i="2"/>
  <c r="B182" i="2"/>
  <c r="C182" i="2" s="1"/>
  <c r="B183" i="2"/>
  <c r="C183" i="2" s="1"/>
  <c r="B184" i="2"/>
  <c r="C184" i="2" s="1"/>
  <c r="B185" i="2"/>
  <c r="B186" i="2"/>
  <c r="C186" i="2" s="1"/>
  <c r="B187" i="2"/>
  <c r="C187" i="2" s="1"/>
  <c r="B188" i="2"/>
  <c r="C188" i="2" s="1"/>
  <c r="B189" i="2"/>
  <c r="B190" i="2"/>
  <c r="C190" i="2" s="1"/>
  <c r="B191" i="2"/>
  <c r="C191" i="2" s="1"/>
  <c r="B192" i="2"/>
  <c r="C192" i="2" s="1"/>
  <c r="B193" i="2"/>
  <c r="B194" i="2"/>
  <c r="C194" i="2" s="1"/>
  <c r="B195" i="2"/>
  <c r="C195" i="2" s="1"/>
  <c r="B196" i="2"/>
  <c r="C196" i="2" s="1"/>
  <c r="B197" i="2"/>
  <c r="B198" i="2"/>
  <c r="C198" i="2" s="1"/>
  <c r="B199" i="2"/>
  <c r="C199" i="2" s="1"/>
  <c r="B200" i="2"/>
  <c r="C200" i="2" s="1"/>
  <c r="B201" i="2"/>
  <c r="B202" i="2"/>
  <c r="C202" i="2" s="1"/>
  <c r="B203" i="2"/>
  <c r="C203" i="2" s="1"/>
  <c r="B204" i="2"/>
  <c r="C204" i="2" s="1"/>
  <c r="B205" i="2"/>
  <c r="B206" i="2"/>
  <c r="C206" i="2" s="1"/>
  <c r="B207" i="2"/>
  <c r="C207" i="2" s="1"/>
  <c r="B208" i="2"/>
  <c r="C208" i="2" s="1"/>
  <c r="B209" i="2"/>
  <c r="B210" i="2"/>
  <c r="C210" i="2" s="1"/>
  <c r="B211" i="2"/>
  <c r="C211" i="2" s="1"/>
  <c r="B212" i="2"/>
  <c r="C212" i="2" s="1"/>
  <c r="B213" i="2"/>
  <c r="B214" i="2"/>
  <c r="C214" i="2" s="1"/>
  <c r="B215" i="2"/>
  <c r="C215" i="2" s="1"/>
  <c r="B216" i="2"/>
  <c r="C216" i="2" s="1"/>
  <c r="B217" i="2"/>
  <c r="B218" i="2"/>
  <c r="C218" i="2" s="1"/>
  <c r="B219" i="2"/>
  <c r="C219" i="2" s="1"/>
  <c r="B220" i="2"/>
  <c r="C220" i="2" s="1"/>
  <c r="B221" i="2"/>
  <c r="B222" i="2"/>
  <c r="C222" i="2" s="1"/>
  <c r="B223" i="2"/>
  <c r="C223" i="2" s="1"/>
  <c r="B224" i="2"/>
  <c r="C224" i="2" s="1"/>
  <c r="B225" i="2"/>
  <c r="B226" i="2"/>
  <c r="C226" i="2" s="1"/>
  <c r="B227" i="2"/>
  <c r="C227" i="2" s="1"/>
  <c r="B228" i="2"/>
  <c r="C228" i="2" s="1"/>
  <c r="B229" i="2"/>
  <c r="B230" i="2"/>
  <c r="C230" i="2" s="1"/>
  <c r="B231" i="2"/>
  <c r="C231" i="2" s="1"/>
  <c r="B232" i="2"/>
  <c r="C232" i="2" s="1"/>
  <c r="B233" i="2"/>
  <c r="B234" i="2"/>
  <c r="C234" i="2" s="1"/>
  <c r="B235" i="2"/>
  <c r="C235" i="2" s="1"/>
  <c r="B236" i="2"/>
  <c r="C236" i="2" s="1"/>
  <c r="B237" i="2"/>
  <c r="B238" i="2"/>
  <c r="C238" i="2" s="1"/>
  <c r="B239" i="2"/>
  <c r="C239" i="2" s="1"/>
  <c r="B240" i="2"/>
  <c r="C240" i="2" s="1"/>
  <c r="B241" i="2"/>
  <c r="B242" i="2"/>
  <c r="C242" i="2" s="1"/>
  <c r="B243" i="2"/>
  <c r="C243" i="2" s="1"/>
  <c r="B244" i="2"/>
  <c r="C244" i="2" s="1"/>
  <c r="B245" i="2"/>
  <c r="B246" i="2"/>
  <c r="C246" i="2" s="1"/>
  <c r="B247" i="2"/>
  <c r="C247" i="2" s="1"/>
  <c r="B248" i="2"/>
  <c r="C248" i="2" s="1"/>
  <c r="B249" i="2"/>
  <c r="B250" i="2"/>
  <c r="C250" i="2" s="1"/>
  <c r="B251" i="2"/>
  <c r="C251" i="2" s="1"/>
  <c r="B252" i="2"/>
  <c r="C252" i="2" s="1"/>
  <c r="B253" i="2"/>
  <c r="B254" i="2"/>
  <c r="C254" i="2" s="1"/>
  <c r="B255" i="2"/>
  <c r="C255" i="2" s="1"/>
  <c r="B256" i="2"/>
  <c r="C256" i="2" s="1"/>
  <c r="B257" i="2"/>
  <c r="B258" i="2"/>
  <c r="C258" i="2" s="1"/>
  <c r="B259" i="2"/>
  <c r="C259" i="2" s="1"/>
  <c r="B260" i="2"/>
  <c r="C260" i="2" s="1"/>
  <c r="B261" i="2"/>
  <c r="B262" i="2"/>
  <c r="C262" i="2" s="1"/>
  <c r="B263" i="2"/>
  <c r="C263" i="2" s="1"/>
  <c r="B264" i="2"/>
  <c r="C264" i="2" s="1"/>
  <c r="B265" i="2"/>
  <c r="B266" i="2"/>
  <c r="C266" i="2" s="1"/>
  <c r="B267" i="2"/>
  <c r="C267" i="2" s="1"/>
  <c r="B268" i="2"/>
  <c r="C268" i="2" s="1"/>
  <c r="B269" i="2"/>
  <c r="B270" i="2"/>
  <c r="C270" i="2" s="1"/>
  <c r="B271" i="2"/>
  <c r="C271" i="2" s="1"/>
  <c r="B2" i="2"/>
  <c r="C2" i="2" s="1"/>
  <c r="F274" i="3" l="1"/>
  <c r="D274" i="3"/>
</calcChain>
</file>

<file path=xl/sharedStrings.xml><?xml version="1.0" encoding="utf-8"?>
<sst xmlns="http://schemas.openxmlformats.org/spreadsheetml/2006/main" count="344" uniqueCount="174">
  <si>
    <t>Series</t>
  </si>
  <si>
    <t>h1(upper)</t>
  </si>
  <si>
    <t>h2</t>
  </si>
  <si>
    <t>h3(lower)</t>
  </si>
  <si>
    <t>theta1</t>
  </si>
  <si>
    <t>theta2</t>
  </si>
  <si>
    <t>theta3</t>
  </si>
  <si>
    <t>delta1</t>
  </si>
  <si>
    <t>delta2</t>
  </si>
  <si>
    <t>delta3</t>
  </si>
  <si>
    <t>wirecut-0.25 0.45 airgap 45.5</t>
  </si>
  <si>
    <t>first_2mm upshift -2mm-0.5 airgap 45.5</t>
  </si>
  <si>
    <t>first_2mm upshift -1.5mm-0.45 airgap 45.5</t>
  </si>
  <si>
    <t>first_2mm upshift -0.5 airgap 45.5</t>
  </si>
  <si>
    <t>first_2mm upshift -0.5 airgap 0.525 scaled 45.5</t>
  </si>
  <si>
    <t>first_2mm upshift -0.5 airgap 0.475 scaled 45.5</t>
  </si>
  <si>
    <t>first_2mm upshift -0.5 airgap 0.48 scaled 45.5</t>
  </si>
  <si>
    <t>first_2mm upshift -0.5 airgap 0.47 scaled 45.5</t>
  </si>
  <si>
    <t>first_2mm bothshift-0.5 airgap 45.5</t>
  </si>
  <si>
    <t>first_2mm bothshift 0.75 - 45.5</t>
  </si>
  <si>
    <t>first_2mm bothshift 0.5 -0.5 airgap basework 45.5</t>
  </si>
  <si>
    <t>best 45.5</t>
  </si>
  <si>
    <t>wirecut-0.25 0.45 airgap 45.6</t>
  </si>
  <si>
    <t>first_2mm upshift -2mm-0.5 airgap 45.6</t>
  </si>
  <si>
    <t>first_2mm upshift -1.5mm-0.45 airgap 45.6</t>
  </si>
  <si>
    <t>first_2mm upshift -0.5 airgap 45.6</t>
  </si>
  <si>
    <t>first_2mm upshift -0.5 airgap 0.525 scaled 45.6</t>
  </si>
  <si>
    <t>first_2mm upshift -0.5 airgap 0.475 scaled 45.6</t>
  </si>
  <si>
    <t>first_2mm upshift -0.5 airgap 0.48 scaled 45.6</t>
  </si>
  <si>
    <t>first_2mm upshift -0.5 airgap 0.47 scaled 45.6</t>
  </si>
  <si>
    <t>first_2mm bothshift-0.5 airgap 45.6</t>
  </si>
  <si>
    <t>first_2mm bothshift 0.75 - 45.6</t>
  </si>
  <si>
    <t>first_2mm bothshift 0.5 -0.5 airgap basework 45.6</t>
  </si>
  <si>
    <t>best 45.6</t>
  </si>
  <si>
    <t>first_2mm upshift -0.5 airgap 45.51</t>
  </si>
  <si>
    <t>first_2mm upshift -1.5mm-0.45 airgap 45.51</t>
  </si>
  <si>
    <t>first_2mm upshift -2mm-0.5 airgap 45.51</t>
  </si>
  <si>
    <t>wirecut-0.25 0.45 airgap 45.51</t>
  </si>
  <si>
    <t>first_2mm upshift -0.5 airgap 0.475 scaled 45.51</t>
  </si>
  <si>
    <t>first_2mm upshift -0.5 airgap 0.48 scaled 45.51</t>
  </si>
  <si>
    <t>first_2mm upshift -0.5 airgap 0.47 scaled 45.51</t>
  </si>
  <si>
    <t>first_2mm bothshift-0.5 airgap 45.51</t>
  </si>
  <si>
    <t>first_2mm bothshift 0.75 - 45.51</t>
  </si>
  <si>
    <t>first_2mm bothshift 0.5 -0.5 airgap basework 45.51</t>
  </si>
  <si>
    <t>best 45.51</t>
  </si>
  <si>
    <t>first_2mm upshift -0.5 airgap 0.525 scaled 45.51</t>
  </si>
  <si>
    <t>wirecut-0.25 0.45 airgap 45.52</t>
  </si>
  <si>
    <t>first_2mm upshift -2mm-0.5 airgap 45.52</t>
  </si>
  <si>
    <t>first_2mm upshift -1.5mm-0.45 airgap 45.52</t>
  </si>
  <si>
    <t>first_2mm upshift -0.5 airgap 45.52</t>
  </si>
  <si>
    <t>first_2mm upshift -0.5 airgap 0.475 scaled 45.52</t>
  </si>
  <si>
    <t>first_2mm upshift -0.5 airgap 0.48 scaled 45.52</t>
  </si>
  <si>
    <t>first_2mm upshift -0.5 airgap 0.47 scaled 45.52</t>
  </si>
  <si>
    <t>first_2mm bothshift-0.5 airgap 45.52</t>
  </si>
  <si>
    <t>first_2mm bothshift 0.75 - 45.52</t>
  </si>
  <si>
    <t>first_2mm bothshift 0.5 -0.5 airgap basework 45.52</t>
  </si>
  <si>
    <t>best 45.52</t>
  </si>
  <si>
    <t>wirecut-0.25 0.45 airgap 45.53</t>
  </si>
  <si>
    <t>first_2mm upshift -2mm-0.5 airgap 45.53</t>
  </si>
  <si>
    <t>first_2mm upshift -1.5mm-0.45 airgap 45.53</t>
  </si>
  <si>
    <t>first_2mm upshift -0.5 airgap 45.53</t>
  </si>
  <si>
    <t>first_2mm upshift -0.5 airgap 0.525 scaled 45.53</t>
  </si>
  <si>
    <t>first_2mm upshift -0.5 airgap 0.475 scaled 45.53</t>
  </si>
  <si>
    <t>first_2mm upshift -0.5 airgap 0.48 scaled 45.53</t>
  </si>
  <si>
    <t>first_2mm upshift -0.5 airgap 0.47 scaled 45.53</t>
  </si>
  <si>
    <t>first_2mm bothshift-0.5 airgap 45.53</t>
  </si>
  <si>
    <t>first_2mm bothshift 0.75 - 45.53</t>
  </si>
  <si>
    <t>first_2mm bothshift 0.5 -0.5 airgap basework 45.53</t>
  </si>
  <si>
    <t>best 45.53</t>
  </si>
  <si>
    <t>best 45.54</t>
  </si>
  <si>
    <t>first_2mm bothshift 0.5 -0.5 airgap basework 45.54</t>
  </si>
  <si>
    <t>first_2mm bothshift 0.75 - 45.54</t>
  </si>
  <si>
    <t>first_2mm bothshift-0.5 airgap 45.54</t>
  </si>
  <si>
    <t>first_2mm upshift -0.5 airgap 0.47 scaled 45.54</t>
  </si>
  <si>
    <t>first_2mm upshift -0.5 airgap 0.48 scaled 45.54</t>
  </si>
  <si>
    <t>first_2mm upshift -0.5 airgap 0.475 scaled 45.54</t>
  </si>
  <si>
    <t>first_2mm upshift -0.5 airgap 0.525 scaled 45.54</t>
  </si>
  <si>
    <t>first_2mm upshift -0.5 airgap 45.54</t>
  </si>
  <si>
    <t>first_2mm upshift -1.5mm-0.45 airgap 45.54</t>
  </si>
  <si>
    <t>first_2mm upshift -2mm-0.5 airgap 45.54</t>
  </si>
  <si>
    <t>wirecut-0.25 0.45 airgap 45.54</t>
  </si>
  <si>
    <t>best 45.55</t>
  </si>
  <si>
    <t>first_2mm bothshift 0.5 -0.5 airgap basework 45.55</t>
  </si>
  <si>
    <t>first_2mm bothshift 0.75 - 45.55</t>
  </si>
  <si>
    <t>first_2mm bothshift-0.5 airgap 45.55</t>
  </si>
  <si>
    <t>first_2mm upshift -0.5 airgap 0.47 scaled 45.55</t>
  </si>
  <si>
    <t>first_2mm upshift -0.5 airgap 0.48 scaled 45.55</t>
  </si>
  <si>
    <t>first_2mm upshift -0.5 airgap 0.475 scaled 45.55</t>
  </si>
  <si>
    <t>first_2mm upshift -0.5 airgap 0.525 scaled 45.55</t>
  </si>
  <si>
    <t>first_2mm upshift -0.5 airgap 45.55</t>
  </si>
  <si>
    <t>first_2mm upshift -1.5mm-0.45 airgap 45.55</t>
  </si>
  <si>
    <t>first_2mm upshift -2mm-0.5 airgap 45.55</t>
  </si>
  <si>
    <t>wirecut-0.25 0.45 airgap 45.55</t>
  </si>
  <si>
    <t>best 45.56</t>
  </si>
  <si>
    <t>first_2mm bothshift 0.5 -0.5 airgap basework 45.56</t>
  </si>
  <si>
    <t>first_2mm bothshift 0.75 - 45.56</t>
  </si>
  <si>
    <t>first_2mm bothshift-0.5 airgap 45.56</t>
  </si>
  <si>
    <t>first_2mm upshift -0.5 airgap 0.47 scaled 45.56</t>
  </si>
  <si>
    <t>first_2mm upshift -0.5 airgap 0.48 scaled 45.56</t>
  </si>
  <si>
    <t>first_2mm upshift -0.5 airgap 0.475 scaled 45.56</t>
  </si>
  <si>
    <t>first_2mm upshift -0.5 airgap 0.525 scaled 45.56</t>
  </si>
  <si>
    <t>first_2mm upshift -0.5 airgap 45.56</t>
  </si>
  <si>
    <t>first_2mm upshift -1.5mm-0.45 airgap 45.56</t>
  </si>
  <si>
    <t>first_2mm upshift -2mm-0.5 airgap 45.56</t>
  </si>
  <si>
    <t>wirecut-0.25 0.45 airgap 45.56</t>
  </si>
  <si>
    <t>best 45.57</t>
  </si>
  <si>
    <t>first_2mm bothshift 0.5 -0.5 airgap basework 45.57</t>
  </si>
  <si>
    <t>first_2mm bothshift 0.75 - 45.57</t>
  </si>
  <si>
    <t>first_2mm bothshift-0.5 airgap 45.57</t>
  </si>
  <si>
    <t>first_2mm upshift -0.5 airgap 0.47 scaled 45.57</t>
  </si>
  <si>
    <t>first_2mm upshift -0.5 airgap 0.48 scaled 45.57</t>
  </si>
  <si>
    <t>first_2mm upshift -0.5 airgap 0.475 scaled 45.57</t>
  </si>
  <si>
    <t>first_2mm upshift -0.5 airgap 0.525 scaled 45.57</t>
  </si>
  <si>
    <t>first_2mm upshift -0.5 airgap 45.57</t>
  </si>
  <si>
    <t>first_2mm upshift -1.5mm-0.45 airgap 45.57</t>
  </si>
  <si>
    <t>first_2mm upshift -2mm-0.5 airgap 45.57</t>
  </si>
  <si>
    <t>wirecut-0.25 0.45 airgap 45.57</t>
  </si>
  <si>
    <t>best 45.58</t>
  </si>
  <si>
    <t>first_2mm bothshift 0.5 -0.5 airgap basework 45.58</t>
  </si>
  <si>
    <t>first_2mm bothshift 0.75 - 45.58</t>
  </si>
  <si>
    <t>first_2mm bothshift-0.5 airgap 45.58</t>
  </si>
  <si>
    <t>first_2mm upshift -0.5 airgap 0.47 scaled 45.58</t>
  </si>
  <si>
    <t>first_2mm upshift -0.5 airgap 0.48 scaled 45.58</t>
  </si>
  <si>
    <t>first_2mm upshift -0.5 airgap 0.475 scaled 45.58</t>
  </si>
  <si>
    <t>first_2mm upshift -0.5 airgap 0.525 scaled 45.58</t>
  </si>
  <si>
    <t>first_2mm upshift -0.5 airgap 45.58</t>
  </si>
  <si>
    <t>first_2mm upshift -1.5mm-0.45 airgap 45.58</t>
  </si>
  <si>
    <t>wirecut-0.25 0.45 airgap 45.58</t>
  </si>
  <si>
    <t>best 45.59</t>
  </si>
  <si>
    <t>first_2mm bothshift 0.5 -0.5 airgap basework 45.59</t>
  </si>
  <si>
    <t>first_2mm bothshift 0.75 - 45.59</t>
  </si>
  <si>
    <t>first_2mm bothshift-0.5 airgap 45.59</t>
  </si>
  <si>
    <t>first_2mm upshift -0.5 airgap 0.47 scaled 45.59</t>
  </si>
  <si>
    <t>first_2mm upshift -0.5 airgap 0.48 scaled 45.59</t>
  </si>
  <si>
    <t>first_2mm upshift -0.5 airgap 0.475 scaled 45.59</t>
  </si>
  <si>
    <t>first_2mm upshift -0.5 airgap 0.525 scaled 45.59</t>
  </si>
  <si>
    <t>first_2mm upshift -0.5 airgap 45.59</t>
  </si>
  <si>
    <t>first_2mm upshift -1.5mm-0.45 airgap 45.59</t>
  </si>
  <si>
    <t>first_2mm upshift -2mm-0.5 airgap 45.59</t>
  </si>
  <si>
    <t>wirecut-0.25 0.45 airgap 45.59</t>
  </si>
  <si>
    <t>first_2mm upshift -0.5 airgap 0.525 scaled 45.52</t>
  </si>
  <si>
    <t>ag</t>
  </si>
  <si>
    <t>l1/2</t>
  </si>
  <si>
    <t>l2/2</t>
  </si>
  <si>
    <t>l3/2</t>
  </si>
  <si>
    <t>magnet length</t>
  </si>
  <si>
    <t>magnet height</t>
  </si>
  <si>
    <t>flux barrier angle</t>
  </si>
  <si>
    <t>angular positions</t>
  </si>
  <si>
    <t>tav</t>
  </si>
  <si>
    <t>efficiency</t>
  </si>
  <si>
    <t>tripple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</si>
  <si>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</si>
  <si>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</si>
  <si>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</si>
  <si>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</si>
  <si>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</si>
  <si>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</si>
  <si>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</si>
  <si>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</si>
  <si>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</si>
  <si>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</si>
  <si>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</si>
  <si>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</si>
  <si>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</si>
  <si>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o3</t>
  </si>
  <si>
    <t>o2</t>
  </si>
  <si>
    <t>o1</t>
  </si>
  <si>
    <t>max</t>
  </si>
  <si>
    <t>min</t>
  </si>
  <si>
    <t>mid_pt</t>
  </si>
  <si>
    <t>all_avg</t>
  </si>
  <si>
    <t>mid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</si>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</sst>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1" fillId="6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0" fillId="8" borderId="1" xfId="0" applyFill="1" applyBorder="1"/>
    <xf numFmtId="0" fontId="1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0" fillId="12" borderId="1" xfId="0" applyFill="1" applyBorder="1"/>
    <xf numFmtId="0" fontId="1" fillId="13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4" borderId="1" xfId="0" applyFont="1" applyFill="1" applyBorder="1"/>
    <xf numFmtId="0" fontId="0" fillId="15" borderId="1" xfId="0" applyFill="1" applyBorder="1"/>
    <xf numFmtId="0" fontId="1" fillId="15" borderId="1" xfId="0" applyFont="1" applyFill="1" applyBorder="1"/>
    <xf numFmtId="0" fontId="0" fillId="16" borderId="1" xfId="0" applyFill="1" applyBorder="1"/>
    <xf numFmtId="0" fontId="1" fillId="16" borderId="1" xfId="0" applyFont="1" applyFill="1" applyBorder="1"/>
    <xf numFmtId="0" fontId="0" fillId="17" borderId="0" xfId="0" applyFill="1"/>
    <xf numFmtId="0" fontId="0" fillId="17" borderId="2" xfId="0" applyFill="1" applyBorder="1"/>
    <xf numFmtId="0" fontId="1" fillId="17" borderId="1" xfId="0" applyFont="1" applyFill="1" applyBorder="1"/>
    <xf numFmtId="0" fontId="0" fillId="17" borderId="1" xfId="0" applyFill="1" applyBorder="1"/>
    <xf numFmtId="0" fontId="0" fillId="6" borderId="0" xfId="0" applyFill="1"/>
    <xf numFmtId="0" fontId="0" fillId="6" borderId="2" xfId="0" applyFill="1" applyBorder="1"/>
    <xf numFmtId="0" fontId="0" fillId="6" borderId="1" xfId="0" applyFill="1" applyBorder="1"/>
    <xf numFmtId="0" fontId="4" fillId="18" borderId="0" xfId="0" applyFont="1" applyFill="1"/>
    <xf numFmtId="0" fontId="4" fillId="18" borderId="1" xfId="0" applyFont="1" applyFill="1" applyBorder="1"/>
    <xf numFmtId="0" fontId="3" fillId="18" borderId="1" xfId="0" applyFont="1" applyFill="1" applyBorder="1"/>
    <xf numFmtId="0" fontId="4" fillId="18" borderId="0" xfId="0" applyFont="1" applyFill="1" applyAlignment="1">
      <alignment horizontal="left"/>
    </xf>
    <xf numFmtId="0" fontId="4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4" fillId="18" borderId="0" xfId="0" applyFont="1" applyFill="1" applyAlignment="1">
      <alignment horizontal="center"/>
    </xf>
    <xf numFmtId="0" fontId="4" fillId="19" borderId="0" xfId="0" applyFont="1" applyFill="1" applyBorder="1" applyAlignment="1">
      <alignment horizontal="left"/>
    </xf>
    <xf numFmtId="0" fontId="3" fillId="19" borderId="3" xfId="0" applyFont="1" applyFill="1" applyBorder="1" applyAlignment="1">
      <alignment horizontal="left"/>
    </xf>
    <xf numFmtId="0" fontId="4" fillId="19" borderId="3" xfId="0" applyFont="1" applyFill="1" applyBorder="1" applyAlignment="1">
      <alignment horizontal="left"/>
    </xf>
    <xf numFmtId="0" fontId="3" fillId="19" borderId="0" xfId="0" applyFont="1" applyFill="1" applyBorder="1" applyAlignment="1">
      <alignment horizontal="left"/>
    </xf>
    <xf numFmtId="0" fontId="4" fillId="19" borderId="0" xfId="0" applyFont="1" applyFill="1" applyAlignment="1">
      <alignment horizontal="left"/>
    </xf>
    <xf numFmtId="0" fontId="3" fillId="19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4" fillId="18" borderId="4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center"/>
    </xf>
    <xf numFmtId="0" fontId="1" fillId="12" borderId="5" xfId="0" applyFont="1" applyFill="1" applyBorder="1"/>
    <xf numFmtId="0" fontId="5" fillId="3" borderId="0" xfId="0" applyFont="1" applyFill="1"/>
    <xf numFmtId="0" fontId="0" fillId="2" borderId="0" xfId="0" applyFont="1" applyFill="1"/>
    <xf numFmtId="0" fontId="0" fillId="19" borderId="0" xfId="0" applyFont="1" applyFill="1" applyBorder="1"/>
    <xf numFmtId="0" fontId="0" fillId="0" borderId="0" xfId="0" applyFont="1"/>
    <xf numFmtId="0" fontId="5" fillId="9" borderId="0" xfId="0" applyFont="1" applyFill="1"/>
    <xf numFmtId="0" fontId="0" fillId="9" borderId="0" xfId="0" applyFont="1" applyFill="1"/>
    <xf numFmtId="0" fontId="0" fillId="19" borderId="6" xfId="0" applyFont="1" applyFill="1" applyBorder="1"/>
    <xf numFmtId="0" fontId="0" fillId="19" borderId="7" xfId="0" applyFont="1" applyFill="1" applyBorder="1"/>
    <xf numFmtId="0" fontId="0" fillId="19" borderId="8" xfId="0" applyFont="1" applyFill="1" applyBorder="1"/>
    <xf numFmtId="0" fontId="0" fillId="19" borderId="9" xfId="0" applyFont="1" applyFill="1" applyBorder="1"/>
    <xf numFmtId="0" fontId="0" fillId="19" borderId="10" xfId="0" applyFont="1" applyFill="1" applyBorder="1"/>
    <xf numFmtId="0" fontId="0" fillId="6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2"/>
  <sheetViews>
    <sheetView zoomScale="90" zoomScaleNormal="90" workbookViewId="0">
      <pane ySplit="780" activePane="bottomLeft"/>
      <selection activeCell="A3" sqref="A3:A272"/>
      <selection pane="bottomLeft" activeCell="L3" sqref="L3:R272"/>
    </sheetView>
  </sheetViews>
  <sheetFormatPr defaultRowHeight="15" x14ac:dyDescent="0.25"/>
  <cols>
    <col min="4" max="4" width="4" style="36" customWidth="1"/>
    <col min="5" max="5" width="46.140625" customWidth="1"/>
    <col min="19" max="19" width="4" style="39" customWidth="1"/>
    <col min="20" max="27" width="9.85546875" style="47" customWidth="1"/>
    <col min="28" max="28" width="10.28515625" style="47" customWidth="1"/>
  </cols>
  <sheetData>
    <row r="1" spans="1:28" s="42" customFormat="1" x14ac:dyDescent="0.25">
      <c r="F1" s="42">
        <v>1</v>
      </c>
      <c r="G1" s="42">
        <v>2</v>
      </c>
      <c r="H1" s="42">
        <v>3</v>
      </c>
      <c r="I1" s="42">
        <v>4</v>
      </c>
      <c r="J1" s="42">
        <v>5</v>
      </c>
      <c r="K1" s="42">
        <v>6</v>
      </c>
      <c r="L1" s="42">
        <v>7</v>
      </c>
      <c r="M1" s="42">
        <v>8</v>
      </c>
      <c r="N1" s="42">
        <v>9</v>
      </c>
      <c r="O1" s="42">
        <v>10</v>
      </c>
      <c r="P1" s="42">
        <v>11</v>
      </c>
      <c r="Q1" s="42">
        <v>12</v>
      </c>
      <c r="R1" s="42">
        <v>13</v>
      </c>
      <c r="T1" s="51"/>
      <c r="U1" s="51"/>
      <c r="V1" s="51"/>
      <c r="W1" s="51"/>
      <c r="X1" s="51"/>
      <c r="Y1" s="51"/>
      <c r="Z1" s="51"/>
      <c r="AA1" s="51"/>
      <c r="AB1" s="51"/>
    </row>
    <row r="2" spans="1:28" x14ac:dyDescent="0.25">
      <c r="A2" s="20" t="s">
        <v>151</v>
      </c>
      <c r="B2" s="20" t="s">
        <v>150</v>
      </c>
      <c r="C2" s="20" t="s">
        <v>149</v>
      </c>
      <c r="D2" s="37"/>
      <c r="E2" s="20" t="s">
        <v>0</v>
      </c>
      <c r="F2" s="20" t="s">
        <v>1</v>
      </c>
      <c r="G2" s="20" t="s">
        <v>2</v>
      </c>
      <c r="H2" s="20" t="s">
        <v>3</v>
      </c>
      <c r="I2" s="20" t="s">
        <v>4</v>
      </c>
      <c r="J2" s="20" t="s">
        <v>5</v>
      </c>
      <c r="K2" s="20" t="s">
        <v>6</v>
      </c>
      <c r="L2" s="20" t="s">
        <v>7</v>
      </c>
      <c r="M2" s="20" t="s">
        <v>8</v>
      </c>
      <c r="N2" s="20" t="s">
        <v>9</v>
      </c>
      <c r="O2" s="20" t="s">
        <v>141</v>
      </c>
      <c r="P2" s="20" t="s">
        <v>142</v>
      </c>
      <c r="Q2" s="20" t="s">
        <v>143</v>
      </c>
      <c r="R2" s="20" t="s">
        <v>144</v>
      </c>
      <c r="S2" s="50"/>
      <c r="T2" s="49"/>
      <c r="U2" s="49"/>
      <c r="V2" s="49"/>
      <c r="W2" s="49"/>
      <c r="X2" s="49"/>
      <c r="Y2" s="49"/>
      <c r="Z2" s="49"/>
      <c r="AA2" s="49"/>
      <c r="AB2" s="49"/>
    </row>
    <row r="3" spans="1:28" s="1" customFormat="1" x14ac:dyDescent="0.25">
      <c r="A3" s="1">
        <v>0.18664571122439347</v>
      </c>
      <c r="B3">
        <v>91.275502603652271</v>
      </c>
      <c r="C3" s="1">
        <v>7.3201606598656008</v>
      </c>
      <c r="D3" s="38">
        <v>1</v>
      </c>
      <c r="E3" s="1" t="s">
        <v>10</v>
      </c>
      <c r="F3" s="1">
        <v>3.0255008964900001</v>
      </c>
      <c r="G3" s="1">
        <v>4.25</v>
      </c>
      <c r="H3" s="1">
        <v>5.35</v>
      </c>
      <c r="I3" s="1">
        <v>3.2227707315040002</v>
      </c>
      <c r="J3" s="1">
        <v>1.7125377390809999</v>
      </c>
      <c r="K3" s="1">
        <v>1.4070725620490001</v>
      </c>
      <c r="L3" s="1">
        <v>12.6114</v>
      </c>
      <c r="M3" s="1">
        <v>25.479099999999999</v>
      </c>
      <c r="N3" s="1">
        <v>38.53895</v>
      </c>
      <c r="O3" s="1">
        <v>0.55000000000000004</v>
      </c>
      <c r="P3" s="1">
        <v>2</v>
      </c>
      <c r="Q3" s="1">
        <v>3</v>
      </c>
      <c r="R3" s="1">
        <v>5</v>
      </c>
      <c r="S3" s="41">
        <v>1</v>
      </c>
      <c r="T3" s="44"/>
      <c r="U3" s="44"/>
      <c r="V3" s="44"/>
      <c r="W3" s="44"/>
      <c r="X3" s="44"/>
      <c r="Y3" s="44"/>
      <c r="Z3" s="44"/>
      <c r="AA3" s="44"/>
      <c r="AB3" s="48"/>
    </row>
    <row r="4" spans="1:28" s="1" customFormat="1" x14ac:dyDescent="0.25">
      <c r="A4" s="1">
        <v>0.15820380773239293</v>
      </c>
      <c r="B4">
        <v>91.042364750516015</v>
      </c>
      <c r="C4" s="1">
        <v>7.4829418053650016</v>
      </c>
      <c r="D4" s="38"/>
      <c r="E4" s="1" t="s">
        <v>37</v>
      </c>
      <c r="F4" s="1">
        <v>3.0255008964900001</v>
      </c>
      <c r="G4" s="1">
        <v>4.25</v>
      </c>
      <c r="H4" s="1">
        <v>5.35</v>
      </c>
      <c r="I4" s="1">
        <v>3.2227707315040002</v>
      </c>
      <c r="J4" s="1">
        <v>1.7125377390809999</v>
      </c>
      <c r="K4" s="1">
        <v>1.4070725620490001</v>
      </c>
      <c r="L4" s="1">
        <v>12.6114</v>
      </c>
      <c r="M4" s="1">
        <v>25.479099999999999</v>
      </c>
      <c r="N4" s="1">
        <v>38.53895</v>
      </c>
      <c r="O4" s="1">
        <v>0.54</v>
      </c>
      <c r="P4" s="1">
        <v>2</v>
      </c>
      <c r="Q4" s="1">
        <v>3</v>
      </c>
      <c r="R4" s="1">
        <v>5</v>
      </c>
      <c r="S4" s="41"/>
      <c r="T4" s="44"/>
      <c r="U4" s="44"/>
      <c r="V4" s="44"/>
      <c r="W4" s="44"/>
      <c r="X4" s="44"/>
      <c r="Y4" s="44"/>
      <c r="Z4" s="44"/>
      <c r="AA4" s="44"/>
      <c r="AB4" s="48"/>
    </row>
    <row r="5" spans="1:28" s="1" customFormat="1" x14ac:dyDescent="0.25">
      <c r="A5" s="1">
        <v>0.21132774965503059</v>
      </c>
      <c r="B5">
        <v>91.027887016571228</v>
      </c>
      <c r="C5" s="1">
        <v>7.5863556489997226</v>
      </c>
      <c r="D5" s="38"/>
      <c r="E5" s="1" t="s">
        <v>46</v>
      </c>
      <c r="F5" s="1">
        <v>3.0255008964900001</v>
      </c>
      <c r="G5" s="1">
        <v>4.25</v>
      </c>
      <c r="H5" s="1">
        <v>5.35</v>
      </c>
      <c r="I5" s="1">
        <v>3.2227707315040002</v>
      </c>
      <c r="J5" s="1">
        <v>1.7125377390809999</v>
      </c>
      <c r="K5" s="1">
        <v>1.4070725620490001</v>
      </c>
      <c r="L5" s="1">
        <v>12.6114</v>
      </c>
      <c r="M5" s="1">
        <v>25.479099999999999</v>
      </c>
      <c r="N5" s="1">
        <v>38.53895</v>
      </c>
      <c r="O5" s="1">
        <v>0.53</v>
      </c>
      <c r="P5" s="1">
        <v>2</v>
      </c>
      <c r="Q5" s="1">
        <v>3</v>
      </c>
      <c r="R5" s="1">
        <v>5</v>
      </c>
      <c r="S5" s="41"/>
      <c r="T5" s="44"/>
      <c r="U5" s="44"/>
      <c r="V5" s="44"/>
      <c r="W5" s="44"/>
      <c r="X5" s="44"/>
      <c r="Y5" s="44"/>
      <c r="Z5" s="44"/>
      <c r="AA5" s="44"/>
      <c r="AB5" s="48"/>
    </row>
    <row r="6" spans="1:28" s="1" customFormat="1" x14ac:dyDescent="0.25">
      <c r="A6" s="1">
        <v>8.8008340632530171E-2</v>
      </c>
      <c r="B6">
        <v>90.827035417609579</v>
      </c>
      <c r="C6" s="1">
        <v>7.7624576634071376</v>
      </c>
      <c r="D6" s="38"/>
      <c r="E6" s="1" t="s">
        <v>57</v>
      </c>
      <c r="F6" s="1">
        <v>3.0255008964900001</v>
      </c>
      <c r="G6" s="1">
        <v>4.25</v>
      </c>
      <c r="H6" s="1">
        <v>5.35</v>
      </c>
      <c r="I6" s="1">
        <v>3.2227707315040002</v>
      </c>
      <c r="J6" s="1">
        <v>1.7125377390809999</v>
      </c>
      <c r="K6" s="1">
        <v>1.4070725620490001</v>
      </c>
      <c r="L6" s="1">
        <v>12.6114</v>
      </c>
      <c r="M6" s="1">
        <v>25.479099999999999</v>
      </c>
      <c r="N6" s="1">
        <v>38.53895</v>
      </c>
      <c r="O6" s="1">
        <v>0.52</v>
      </c>
      <c r="P6" s="1">
        <v>2</v>
      </c>
      <c r="Q6" s="1">
        <v>3</v>
      </c>
      <c r="R6" s="1">
        <v>5</v>
      </c>
      <c r="S6" s="41"/>
      <c r="T6" s="44"/>
      <c r="U6" s="44"/>
      <c r="V6" s="44"/>
      <c r="W6" s="44"/>
      <c r="X6" s="44"/>
      <c r="Y6" s="44"/>
      <c r="Z6" s="44"/>
      <c r="AA6" s="44"/>
      <c r="AB6" s="48"/>
    </row>
    <row r="7" spans="1:28" s="1" customFormat="1" x14ac:dyDescent="0.25">
      <c r="A7" s="1">
        <v>0.10378489380831009</v>
      </c>
      <c r="B7">
        <v>90.869637713980865</v>
      </c>
      <c r="C7" s="1">
        <v>7.8335714271516785</v>
      </c>
      <c r="D7" s="38"/>
      <c r="E7" s="1" t="s">
        <v>80</v>
      </c>
      <c r="F7" s="1">
        <v>3.0255008964900001</v>
      </c>
      <c r="G7" s="1">
        <v>4.1520543193939998</v>
      </c>
      <c r="H7" s="1">
        <v>5.2687129023169996</v>
      </c>
      <c r="I7" s="1">
        <v>3.3142559700760001</v>
      </c>
      <c r="J7" s="1">
        <v>1.746894780161</v>
      </c>
      <c r="K7" s="1">
        <v>1.4346402805309999</v>
      </c>
      <c r="L7" s="1">
        <v>12.6114</v>
      </c>
      <c r="M7" s="1">
        <v>25.479099999999999</v>
      </c>
      <c r="N7" s="1">
        <v>38.53895</v>
      </c>
      <c r="O7" s="1">
        <v>0.51</v>
      </c>
      <c r="P7" s="1">
        <v>2</v>
      </c>
      <c r="Q7" s="1">
        <v>3</v>
      </c>
      <c r="R7" s="1">
        <v>5</v>
      </c>
      <c r="S7" s="41"/>
      <c r="T7" s="44"/>
      <c r="U7" s="44"/>
      <c r="V7" s="44"/>
      <c r="W7" s="44"/>
      <c r="X7" s="44"/>
      <c r="Y7" s="44"/>
      <c r="Z7" s="44"/>
      <c r="AA7" s="44"/>
      <c r="AB7" s="48"/>
    </row>
    <row r="8" spans="1:28" s="1" customFormat="1" x14ac:dyDescent="0.25">
      <c r="A8" s="1">
        <v>0.1503735507443997</v>
      </c>
      <c r="B8">
        <v>90.60717145572255</v>
      </c>
      <c r="C8" s="1">
        <v>8.0189810500651433</v>
      </c>
      <c r="D8" s="38"/>
      <c r="E8" s="1" t="s">
        <v>92</v>
      </c>
      <c r="F8" s="1">
        <v>3.0255008964900001</v>
      </c>
      <c r="G8" s="1">
        <v>4.25</v>
      </c>
      <c r="H8" s="1">
        <v>5.35</v>
      </c>
      <c r="I8" s="1">
        <v>3.2227707315040002</v>
      </c>
      <c r="J8" s="1">
        <v>1.7125377390809999</v>
      </c>
      <c r="K8" s="1">
        <v>1.4070725620490001</v>
      </c>
      <c r="L8" s="1">
        <v>12.6114</v>
      </c>
      <c r="M8" s="1">
        <v>25.479099999999999</v>
      </c>
      <c r="N8" s="1">
        <v>38.53895</v>
      </c>
      <c r="O8" s="1">
        <v>0.5</v>
      </c>
      <c r="P8" s="1">
        <v>2</v>
      </c>
      <c r="Q8" s="1">
        <v>3</v>
      </c>
      <c r="R8" s="1">
        <v>5</v>
      </c>
      <c r="S8" s="41"/>
      <c r="T8" s="44"/>
      <c r="U8" s="44"/>
      <c r="V8" s="44"/>
      <c r="W8" s="44"/>
      <c r="X8" s="44"/>
      <c r="Y8" s="44"/>
      <c r="Z8" s="44"/>
      <c r="AA8" s="44"/>
      <c r="AB8" s="48"/>
    </row>
    <row r="9" spans="1:28" s="1" customFormat="1" x14ac:dyDescent="0.25">
      <c r="A9" s="1">
        <v>0.11025162479140597</v>
      </c>
      <c r="B9">
        <v>90.668266154095576</v>
      </c>
      <c r="C9" s="1">
        <v>8.1002656845530119</v>
      </c>
      <c r="D9" s="38"/>
      <c r="E9" s="1" t="s">
        <v>104</v>
      </c>
      <c r="F9" s="1">
        <v>3.0255008964900001</v>
      </c>
      <c r="G9" s="1">
        <v>4.25</v>
      </c>
      <c r="H9" s="1">
        <v>5.35</v>
      </c>
      <c r="I9" s="1">
        <v>3.2227707315040002</v>
      </c>
      <c r="J9" s="1">
        <v>1.7125377390809999</v>
      </c>
      <c r="K9" s="1">
        <v>1.4070725620490001</v>
      </c>
      <c r="L9" s="1">
        <v>12.6114</v>
      </c>
      <c r="M9" s="1">
        <v>25.479099999999999</v>
      </c>
      <c r="N9" s="1">
        <v>38.53895</v>
      </c>
      <c r="O9" s="1">
        <v>0.49</v>
      </c>
      <c r="P9" s="1">
        <v>2</v>
      </c>
      <c r="Q9" s="1">
        <v>3</v>
      </c>
      <c r="R9" s="1">
        <v>5</v>
      </c>
      <c r="S9" s="41"/>
      <c r="T9" s="44"/>
      <c r="U9" s="44"/>
      <c r="V9" s="44"/>
      <c r="W9" s="44"/>
      <c r="X9" s="44"/>
      <c r="Y9" s="44"/>
      <c r="Z9" s="44"/>
      <c r="AA9" s="44"/>
      <c r="AB9" s="48"/>
    </row>
    <row r="10" spans="1:28" s="1" customFormat="1" x14ac:dyDescent="0.25">
      <c r="A10" s="1">
        <v>0.12379256720633429</v>
      </c>
      <c r="B10">
        <v>90.388632584443954</v>
      </c>
      <c r="C10" s="1">
        <v>8.2757665462169854</v>
      </c>
      <c r="D10" s="38"/>
      <c r="E10" s="1" t="s">
        <v>116</v>
      </c>
      <c r="F10" s="1">
        <v>3.0255008964900001</v>
      </c>
      <c r="G10" s="1">
        <v>4.25</v>
      </c>
      <c r="H10" s="1">
        <v>5.35</v>
      </c>
      <c r="I10" s="1">
        <v>3.2227707315040002</v>
      </c>
      <c r="J10" s="1">
        <v>1.7125377390809999</v>
      </c>
      <c r="K10" s="1">
        <v>1.4070725620490001</v>
      </c>
      <c r="L10" s="1">
        <v>12.6114</v>
      </c>
      <c r="M10" s="1">
        <v>25.479099999999999</v>
      </c>
      <c r="N10" s="1">
        <v>38.53895</v>
      </c>
      <c r="O10" s="1">
        <v>0.48</v>
      </c>
      <c r="P10" s="1">
        <v>2</v>
      </c>
      <c r="Q10" s="1">
        <v>3</v>
      </c>
      <c r="R10" s="1">
        <v>5</v>
      </c>
      <c r="S10" s="41"/>
      <c r="T10" s="44"/>
      <c r="U10" s="44"/>
      <c r="V10" s="44"/>
      <c r="W10" s="44"/>
      <c r="X10" s="44"/>
      <c r="Y10" s="44"/>
      <c r="Z10" s="44"/>
      <c r="AA10" s="44"/>
      <c r="AB10" s="48"/>
    </row>
    <row r="11" spans="1:28" s="1" customFormat="1" x14ac:dyDescent="0.25">
      <c r="A11" s="1">
        <v>0.14544861925400657</v>
      </c>
      <c r="B11">
        <v>90.408538349235201</v>
      </c>
      <c r="C11" s="1">
        <v>8.3502806715398474</v>
      </c>
      <c r="D11" s="38"/>
      <c r="E11" s="1" t="s">
        <v>127</v>
      </c>
      <c r="F11" s="1">
        <v>3.0255008964900001</v>
      </c>
      <c r="G11" s="1">
        <v>4.25</v>
      </c>
      <c r="H11" s="1">
        <v>5.35</v>
      </c>
      <c r="I11" s="1">
        <v>3.2227707315040002</v>
      </c>
      <c r="J11" s="1">
        <v>1.7125377390809999</v>
      </c>
      <c r="K11" s="1">
        <v>1.4070725620490001</v>
      </c>
      <c r="L11" s="1">
        <v>12.6114</v>
      </c>
      <c r="M11" s="1">
        <v>25.479099999999999</v>
      </c>
      <c r="N11" s="1">
        <v>38.53895</v>
      </c>
      <c r="O11" s="1">
        <v>0.47</v>
      </c>
      <c r="P11" s="1">
        <v>2</v>
      </c>
      <c r="Q11" s="1">
        <v>3</v>
      </c>
      <c r="R11" s="1">
        <v>5</v>
      </c>
      <c r="S11" s="41"/>
      <c r="T11" s="44"/>
      <c r="U11" s="44"/>
      <c r="V11" s="44"/>
      <c r="W11" s="44"/>
      <c r="X11" s="44"/>
      <c r="Y11" s="44"/>
      <c r="Z11" s="44"/>
      <c r="AA11" s="44"/>
      <c r="AB11" s="48"/>
    </row>
    <row r="12" spans="1:28" s="1" customFormat="1" x14ac:dyDescent="0.25">
      <c r="A12" s="1">
        <v>0.17786664478268149</v>
      </c>
      <c r="B12">
        <v>90.099826055202684</v>
      </c>
      <c r="C12" s="1">
        <v>8.5107376361784404</v>
      </c>
      <c r="D12" s="38"/>
      <c r="E12" s="1" t="s">
        <v>139</v>
      </c>
      <c r="F12" s="1">
        <v>3.0255008964900001</v>
      </c>
      <c r="G12" s="1">
        <v>4.25</v>
      </c>
      <c r="H12" s="1">
        <v>5.35</v>
      </c>
      <c r="I12" s="1">
        <v>3.2227707315040002</v>
      </c>
      <c r="J12" s="1">
        <v>1.7125377390809999</v>
      </c>
      <c r="K12" s="1">
        <v>1.4070725620490001</v>
      </c>
      <c r="L12" s="1">
        <v>12.6114</v>
      </c>
      <c r="M12" s="1">
        <v>25.479099999999999</v>
      </c>
      <c r="N12" s="1">
        <v>38.53895</v>
      </c>
      <c r="O12" s="1">
        <v>0.46</v>
      </c>
      <c r="P12" s="1">
        <v>2</v>
      </c>
      <c r="Q12" s="1">
        <v>3</v>
      </c>
      <c r="R12" s="1">
        <v>5</v>
      </c>
      <c r="S12" s="41"/>
      <c r="T12" s="44"/>
      <c r="U12" s="44"/>
      <c r="V12" s="44"/>
      <c r="W12" s="44"/>
      <c r="X12" s="44"/>
      <c r="Y12" s="44"/>
      <c r="Z12" s="44"/>
      <c r="AA12" s="44"/>
      <c r="AB12" s="48"/>
    </row>
    <row r="13" spans="1:28" s="1" customFormat="1" x14ac:dyDescent="0.25">
      <c r="A13" s="1">
        <v>0.18130171399672521</v>
      </c>
      <c r="B13">
        <v>90.20656821275675</v>
      </c>
      <c r="C13" s="1">
        <v>8.5780174381388452</v>
      </c>
      <c r="D13" s="38"/>
      <c r="E13" s="1" t="s">
        <v>22</v>
      </c>
      <c r="F13" s="1">
        <v>3.0255008964900001</v>
      </c>
      <c r="G13" s="1">
        <v>4.25</v>
      </c>
      <c r="H13" s="1">
        <v>5.35</v>
      </c>
      <c r="I13" s="1">
        <v>3.2227707315040002</v>
      </c>
      <c r="J13" s="1">
        <v>1.7125377390809999</v>
      </c>
      <c r="K13" s="1">
        <v>1.4070725620490001</v>
      </c>
      <c r="L13" s="1">
        <v>12.6114</v>
      </c>
      <c r="M13" s="1">
        <v>25.479099999999999</v>
      </c>
      <c r="N13" s="1">
        <v>38.53895</v>
      </c>
      <c r="O13" s="1">
        <v>0.45</v>
      </c>
      <c r="P13" s="1">
        <v>2</v>
      </c>
      <c r="Q13" s="1">
        <v>3</v>
      </c>
      <c r="R13" s="1">
        <v>5</v>
      </c>
      <c r="S13" s="41"/>
      <c r="T13" s="44"/>
      <c r="U13" s="44"/>
      <c r="V13" s="44"/>
      <c r="W13" s="44"/>
      <c r="X13" s="44"/>
      <c r="Y13" s="44"/>
      <c r="Z13" s="44"/>
      <c r="AA13" s="44"/>
      <c r="AB13" s="48"/>
    </row>
    <row r="14" spans="1:28" s="3" customFormat="1" x14ac:dyDescent="0.25">
      <c r="A14" s="3">
        <v>0.23062316762722962</v>
      </c>
      <c r="B14">
        <v>91.513099634202874</v>
      </c>
      <c r="C14" s="3">
        <v>7.5809307459229647</v>
      </c>
      <c r="D14" s="38">
        <v>2</v>
      </c>
      <c r="E14" s="3" t="s">
        <v>11</v>
      </c>
      <c r="F14" s="3">
        <v>3.994173672329</v>
      </c>
      <c r="G14" s="3">
        <v>5.2297023090400003</v>
      </c>
      <c r="H14" s="3">
        <v>6.362200008306</v>
      </c>
      <c r="I14" s="3">
        <v>6.528583919231</v>
      </c>
      <c r="J14" s="3">
        <v>3.1332079868379998</v>
      </c>
      <c r="K14" s="3">
        <v>2.437445576664</v>
      </c>
      <c r="L14" s="3">
        <v>10.7643</v>
      </c>
      <c r="M14" s="3">
        <v>24.595199999999998</v>
      </c>
      <c r="N14" s="3">
        <v>37.880499999999998</v>
      </c>
      <c r="O14" s="3">
        <v>0.55000000000000004</v>
      </c>
      <c r="P14" s="20">
        <v>2.754129885962</v>
      </c>
      <c r="Q14" s="20">
        <v>5.101862920476</v>
      </c>
      <c r="R14" s="20">
        <v>7.7854001581579997</v>
      </c>
      <c r="S14" s="41">
        <v>2</v>
      </c>
      <c r="T14" s="44"/>
      <c r="U14" s="44"/>
      <c r="V14" s="44"/>
      <c r="W14" s="44"/>
      <c r="X14" s="44"/>
      <c r="Y14" s="44"/>
      <c r="Z14" s="44"/>
      <c r="AA14" s="44"/>
      <c r="AB14" s="48"/>
    </row>
    <row r="15" spans="1:28" s="3" customFormat="1" x14ac:dyDescent="0.25">
      <c r="A15" s="3">
        <v>0.23044669470992177</v>
      </c>
      <c r="B15">
        <v>91.295221984164257</v>
      </c>
      <c r="C15" s="3">
        <v>7.7245704579693744</v>
      </c>
      <c r="D15" s="38"/>
      <c r="E15" s="3" t="s">
        <v>36</v>
      </c>
      <c r="F15" s="3">
        <v>3.994173672329</v>
      </c>
      <c r="G15" s="3">
        <v>5.2297023090400003</v>
      </c>
      <c r="H15" s="3">
        <v>6.362200008306</v>
      </c>
      <c r="I15" s="3">
        <v>6.528583919231</v>
      </c>
      <c r="J15" s="3">
        <v>3.1332079868379998</v>
      </c>
      <c r="K15" s="3">
        <v>2.437445576664</v>
      </c>
      <c r="L15" s="3">
        <v>10.7643</v>
      </c>
      <c r="M15" s="3">
        <v>24.595199999999998</v>
      </c>
      <c r="N15" s="3">
        <v>37.880499999999998</v>
      </c>
      <c r="O15" s="3">
        <v>0.54</v>
      </c>
      <c r="P15" s="20">
        <v>2.754129885962</v>
      </c>
      <c r="Q15" s="20">
        <v>5.101862920476</v>
      </c>
      <c r="R15" s="20">
        <v>7.7854001581579997</v>
      </c>
      <c r="S15" s="41"/>
      <c r="T15" s="44"/>
      <c r="U15" s="44"/>
      <c r="V15" s="44"/>
      <c r="W15" s="44"/>
      <c r="X15" s="44"/>
      <c r="Y15" s="44"/>
      <c r="Z15" s="44"/>
      <c r="AA15" s="44"/>
      <c r="AB15" s="48"/>
    </row>
    <row r="16" spans="1:28" s="3" customFormat="1" x14ac:dyDescent="0.25">
      <c r="A16" s="3">
        <v>0.19866493413533962</v>
      </c>
      <c r="B16">
        <v>91.306061851009702</v>
      </c>
      <c r="C16" s="3">
        <v>7.8166120593493513</v>
      </c>
      <c r="D16" s="38"/>
      <c r="E16" s="3" t="s">
        <v>47</v>
      </c>
      <c r="F16" s="3">
        <v>3.994173672329</v>
      </c>
      <c r="G16" s="3">
        <v>5.2297023090400003</v>
      </c>
      <c r="H16" s="3">
        <v>6.362200008306</v>
      </c>
      <c r="I16" s="3">
        <v>6.528583919231</v>
      </c>
      <c r="J16" s="3">
        <v>3.1332079868379998</v>
      </c>
      <c r="K16" s="3">
        <v>2.437445576664</v>
      </c>
      <c r="L16" s="3">
        <v>10.7643</v>
      </c>
      <c r="M16" s="3">
        <v>24.595199999999998</v>
      </c>
      <c r="N16" s="3">
        <v>37.880499999999998</v>
      </c>
      <c r="O16" s="3">
        <v>0.53</v>
      </c>
      <c r="P16" s="20">
        <v>2.754129885962</v>
      </c>
      <c r="Q16" s="20">
        <v>5.101862920476</v>
      </c>
      <c r="R16" s="20">
        <v>7.7854001581579997</v>
      </c>
      <c r="S16" s="41"/>
      <c r="T16" s="44"/>
      <c r="U16" s="44"/>
      <c r="V16" s="44"/>
      <c r="W16" s="44"/>
      <c r="X16" s="44"/>
      <c r="Y16" s="44"/>
      <c r="Z16" s="44"/>
      <c r="AA16" s="44"/>
      <c r="AB16" s="48"/>
    </row>
    <row r="17" spans="1:28" s="3" customFormat="1" x14ac:dyDescent="0.25">
      <c r="A17" s="3">
        <v>0.10981581327162139</v>
      </c>
      <c r="B17">
        <v>91.124489891132086</v>
      </c>
      <c r="C17" s="3">
        <v>7.9653545315593153</v>
      </c>
      <c r="D17" s="38"/>
      <c r="E17" s="3" t="s">
        <v>58</v>
      </c>
      <c r="F17" s="3">
        <v>3.994173672329</v>
      </c>
      <c r="G17" s="3">
        <v>5.2297023090400003</v>
      </c>
      <c r="H17" s="3">
        <v>6.362200008306</v>
      </c>
      <c r="I17" s="3">
        <v>6.528583919231</v>
      </c>
      <c r="J17" s="3">
        <v>3.1332079868379998</v>
      </c>
      <c r="K17" s="3">
        <v>2.437445576664</v>
      </c>
      <c r="L17" s="3">
        <v>10.7643</v>
      </c>
      <c r="M17" s="3">
        <v>24.595199999999998</v>
      </c>
      <c r="N17" s="3">
        <v>37.880499999999998</v>
      </c>
      <c r="O17" s="3">
        <v>0.52</v>
      </c>
      <c r="P17" s="20">
        <v>2.754129885962</v>
      </c>
      <c r="Q17" s="20">
        <v>5.101862920476</v>
      </c>
      <c r="R17" s="20">
        <v>7.7854001581579997</v>
      </c>
      <c r="S17" s="41"/>
      <c r="T17" s="44"/>
      <c r="U17" s="44"/>
      <c r="V17" s="44"/>
      <c r="W17" s="44"/>
      <c r="X17" s="44"/>
      <c r="Y17" s="44"/>
      <c r="Z17" s="44"/>
      <c r="AA17" s="44"/>
      <c r="AB17" s="48"/>
    </row>
    <row r="18" spans="1:28" s="3" customFormat="1" x14ac:dyDescent="0.25">
      <c r="A18" s="3">
        <v>0.16250042200782697</v>
      </c>
      <c r="B18">
        <v>91.163314282834051</v>
      </c>
      <c r="C18" s="3">
        <v>8.0371384691273846</v>
      </c>
      <c r="D18" s="38"/>
      <c r="E18" s="3" t="s">
        <v>79</v>
      </c>
      <c r="F18" s="3">
        <v>3.994173672329</v>
      </c>
      <c r="G18" s="3">
        <v>5.2297023090400003</v>
      </c>
      <c r="H18" s="3">
        <v>6.362200008306</v>
      </c>
      <c r="I18" s="3">
        <v>6.528583919231</v>
      </c>
      <c r="J18" s="3">
        <v>3.1332079868379998</v>
      </c>
      <c r="K18" s="3">
        <v>2.437445576664</v>
      </c>
      <c r="L18" s="3">
        <v>10.7643</v>
      </c>
      <c r="M18" s="3">
        <v>24.595199999999998</v>
      </c>
      <c r="N18" s="3">
        <v>37.880499999999998</v>
      </c>
      <c r="O18" s="3">
        <v>0.51</v>
      </c>
      <c r="P18" s="20">
        <v>2.754129885962</v>
      </c>
      <c r="Q18" s="20">
        <v>5.101862920476</v>
      </c>
      <c r="R18" s="20">
        <v>7.7854001581579997</v>
      </c>
      <c r="S18" s="41"/>
      <c r="T18" s="44"/>
      <c r="U18" s="44"/>
      <c r="V18" s="44"/>
      <c r="W18" s="44"/>
      <c r="X18" s="44"/>
      <c r="Y18" s="44"/>
      <c r="Z18" s="44"/>
      <c r="AA18" s="44"/>
      <c r="AB18" s="48"/>
    </row>
    <row r="19" spans="1:28" s="3" customFormat="1" x14ac:dyDescent="0.25">
      <c r="A19" s="3">
        <v>0.15975584662936423</v>
      </c>
      <c r="B19">
        <v>90.937813585044992</v>
      </c>
      <c r="C19" s="3">
        <v>8.1968156002188977</v>
      </c>
      <c r="D19" s="38"/>
      <c r="E19" s="3" t="s">
        <v>91</v>
      </c>
      <c r="F19" s="3">
        <v>3.994173672329</v>
      </c>
      <c r="G19" s="3">
        <v>5.2297023090400003</v>
      </c>
      <c r="H19" s="3">
        <v>6.362200008306</v>
      </c>
      <c r="I19" s="3">
        <v>6.528583919231</v>
      </c>
      <c r="J19" s="3">
        <v>3.1332079868379998</v>
      </c>
      <c r="K19" s="3">
        <v>2.437445576664</v>
      </c>
      <c r="L19" s="3">
        <v>10.7643</v>
      </c>
      <c r="M19" s="3">
        <v>24.595199999999998</v>
      </c>
      <c r="N19" s="3">
        <v>37.880499999999998</v>
      </c>
      <c r="O19" s="3">
        <v>0.5</v>
      </c>
      <c r="P19" s="20">
        <v>2.754129885962</v>
      </c>
      <c r="Q19" s="20">
        <v>5.101862920476</v>
      </c>
      <c r="R19" s="20">
        <v>7.7854001581579997</v>
      </c>
      <c r="S19" s="41"/>
      <c r="T19" s="44"/>
      <c r="U19" s="44"/>
      <c r="V19" s="44"/>
      <c r="W19" s="44"/>
      <c r="X19" s="44"/>
      <c r="Y19" s="44"/>
      <c r="Z19" s="44"/>
      <c r="AA19" s="44"/>
      <c r="AB19" s="48"/>
    </row>
    <row r="20" spans="1:28" s="3" customFormat="1" x14ac:dyDescent="0.25">
      <c r="A20" s="3">
        <v>0.14511609546187568</v>
      </c>
      <c r="B20">
        <v>90.984420268941051</v>
      </c>
      <c r="C20" s="3">
        <v>8.264179184955994</v>
      </c>
      <c r="D20" s="38"/>
      <c r="E20" s="3" t="s">
        <v>103</v>
      </c>
      <c r="F20" s="3">
        <v>3.994173672329</v>
      </c>
      <c r="G20" s="3">
        <v>5.2297023090400003</v>
      </c>
      <c r="H20" s="3">
        <v>6.362200008306</v>
      </c>
      <c r="I20" s="3">
        <v>6.528583919231</v>
      </c>
      <c r="J20" s="3">
        <v>3.1332079868379998</v>
      </c>
      <c r="K20" s="3">
        <v>2.437445576664</v>
      </c>
      <c r="L20" s="3">
        <v>10.7643</v>
      </c>
      <c r="M20" s="3">
        <v>24.595199999999998</v>
      </c>
      <c r="N20" s="3">
        <v>37.880499999999998</v>
      </c>
      <c r="O20" s="3">
        <v>0.49</v>
      </c>
      <c r="P20" s="20">
        <v>2.754129885962</v>
      </c>
      <c r="Q20" s="20">
        <v>5.101862920476</v>
      </c>
      <c r="R20" s="20">
        <v>7.7854001581579997</v>
      </c>
      <c r="S20" s="41"/>
      <c r="T20" s="44"/>
      <c r="U20" s="44"/>
      <c r="V20" s="44"/>
      <c r="W20" s="44"/>
      <c r="X20" s="44"/>
      <c r="Y20" s="44"/>
      <c r="Z20" s="44"/>
      <c r="AA20" s="44"/>
      <c r="AB20" s="48"/>
    </row>
    <row r="21" spans="1:28" s="3" customFormat="1" x14ac:dyDescent="0.25">
      <c r="A21" s="3">
        <v>0.12381853015935268</v>
      </c>
      <c r="B21">
        <v>90.737323953775316</v>
      </c>
      <c r="C21" s="3">
        <v>8.4030736300948501</v>
      </c>
      <c r="D21" s="38"/>
      <c r="E21" s="3" t="s">
        <v>115</v>
      </c>
      <c r="F21" s="3">
        <v>3.994173672329</v>
      </c>
      <c r="G21" s="3">
        <v>5.2297023090400003</v>
      </c>
      <c r="H21" s="3">
        <v>6.362200008306</v>
      </c>
      <c r="I21" s="3">
        <v>6.528583919231</v>
      </c>
      <c r="J21" s="3">
        <v>3.1332079868379998</v>
      </c>
      <c r="K21" s="3">
        <v>2.437445576664</v>
      </c>
      <c r="L21" s="3">
        <v>10.7643</v>
      </c>
      <c r="M21" s="3">
        <v>24.595199999999998</v>
      </c>
      <c r="N21" s="3">
        <v>37.880499999999998</v>
      </c>
      <c r="O21" s="3">
        <v>0.48</v>
      </c>
      <c r="P21" s="20">
        <v>2.754129885962</v>
      </c>
      <c r="Q21" s="20">
        <v>5.101862920476</v>
      </c>
      <c r="R21" s="20">
        <v>7.7854001581579997</v>
      </c>
      <c r="S21" s="41"/>
      <c r="T21" s="44"/>
      <c r="U21" s="44"/>
      <c r="V21" s="44"/>
      <c r="W21" s="44"/>
      <c r="X21" s="44"/>
      <c r="Y21" s="44"/>
      <c r="Z21" s="44"/>
      <c r="AA21" s="44"/>
      <c r="AB21" s="48"/>
    </row>
    <row r="22" spans="1:28" s="3" customFormat="1" x14ac:dyDescent="0.25">
      <c r="A22" s="3">
        <v>0.19642029849167461</v>
      </c>
      <c r="B22">
        <v>90.44754973297853</v>
      </c>
      <c r="C22" s="3">
        <v>8.614487613839664</v>
      </c>
      <c r="D22" s="38"/>
      <c r="E22" s="3" t="s">
        <v>138</v>
      </c>
      <c r="F22" s="3">
        <v>3.994173672329</v>
      </c>
      <c r="G22" s="3">
        <v>5.2297023090400003</v>
      </c>
      <c r="H22" s="3">
        <v>6.362200008306</v>
      </c>
      <c r="I22" s="3">
        <v>6.528583919231</v>
      </c>
      <c r="J22" s="3">
        <v>3.1332079868379998</v>
      </c>
      <c r="K22" s="3">
        <v>2.437445576664</v>
      </c>
      <c r="L22" s="3">
        <v>10.7643</v>
      </c>
      <c r="M22" s="3">
        <v>24.595199999999998</v>
      </c>
      <c r="N22" s="3">
        <v>37.880499999999998</v>
      </c>
      <c r="O22" s="3">
        <v>0.46</v>
      </c>
      <c r="P22" s="20">
        <v>2.754129885962</v>
      </c>
      <c r="Q22" s="20">
        <v>5.101862920476</v>
      </c>
      <c r="R22" s="20">
        <v>7.7854001581579997</v>
      </c>
      <c r="S22" s="41"/>
      <c r="T22" s="44"/>
      <c r="U22" s="44"/>
      <c r="V22" s="44"/>
      <c r="W22" s="44"/>
      <c r="X22" s="44"/>
      <c r="Y22" s="44"/>
      <c r="Z22" s="44"/>
      <c r="AA22" s="44"/>
      <c r="AB22" s="48"/>
    </row>
    <row r="23" spans="1:28" s="3" customFormat="1" x14ac:dyDescent="0.25">
      <c r="A23" s="3">
        <v>0.27597373043650009</v>
      </c>
      <c r="B23">
        <v>90.548377021206207</v>
      </c>
      <c r="C23" s="3">
        <v>8.6810740022176045</v>
      </c>
      <c r="D23" s="38"/>
      <c r="E23" s="3" t="s">
        <v>23</v>
      </c>
      <c r="F23" s="3">
        <v>3.994173672329</v>
      </c>
      <c r="G23" s="3">
        <v>5.2297023090400003</v>
      </c>
      <c r="H23" s="3">
        <v>6.362200008306</v>
      </c>
      <c r="I23" s="3">
        <v>6.528583919231</v>
      </c>
      <c r="J23" s="3">
        <v>3.1332079868379998</v>
      </c>
      <c r="K23" s="3">
        <v>2.437445576664</v>
      </c>
      <c r="L23" s="3">
        <v>10.7643</v>
      </c>
      <c r="M23" s="3">
        <v>24.595199999999998</v>
      </c>
      <c r="N23" s="3">
        <v>37.880499999999998</v>
      </c>
      <c r="O23" s="3">
        <v>0.45</v>
      </c>
      <c r="P23" s="20">
        <v>2.754129885962</v>
      </c>
      <c r="Q23" s="20">
        <v>5.101862920476</v>
      </c>
      <c r="R23" s="20">
        <v>7.7854001581579997</v>
      </c>
      <c r="S23" s="41"/>
      <c r="T23" s="44"/>
      <c r="U23" s="44"/>
      <c r="V23" s="44"/>
      <c r="W23" s="44"/>
      <c r="X23" s="44"/>
      <c r="Y23" s="44"/>
      <c r="Z23" s="44"/>
      <c r="AA23" s="44"/>
      <c r="AB23" s="48"/>
    </row>
    <row r="24" spans="1:28" s="6" customFormat="1" x14ac:dyDescent="0.25">
      <c r="A24" s="6">
        <v>0.20874779326965792</v>
      </c>
      <c r="B24">
        <v>91.417011133630226</v>
      </c>
      <c r="C24" s="6">
        <v>7.6952078929172485</v>
      </c>
      <c r="D24" s="38">
        <v>3</v>
      </c>
      <c r="E24" s="6" t="s">
        <v>12</v>
      </c>
      <c r="F24" s="6">
        <v>3.5257703378170002</v>
      </c>
      <c r="G24" s="6">
        <v>4.7123836068270002</v>
      </c>
      <c r="H24" s="6">
        <v>5.8191171648670004</v>
      </c>
      <c r="I24" s="6">
        <v>5.018518971682</v>
      </c>
      <c r="J24" s="6">
        <v>2.4576134044170002</v>
      </c>
      <c r="K24" s="6">
        <v>1.8878026149210001</v>
      </c>
      <c r="L24" s="6">
        <v>11.50925</v>
      </c>
      <c r="M24" s="6">
        <v>24.947299999999998</v>
      </c>
      <c r="N24" s="6">
        <v>38.119999999999997</v>
      </c>
      <c r="O24" s="6">
        <v>0.55000000000000004</v>
      </c>
      <c r="P24" s="20">
        <v>3.0745801306930001</v>
      </c>
      <c r="Q24" s="20">
        <v>5.144888388599</v>
      </c>
      <c r="R24" s="20">
        <v>8.2939713625499998</v>
      </c>
      <c r="S24" s="41">
        <v>3</v>
      </c>
      <c r="T24" s="44"/>
      <c r="U24" s="44"/>
      <c r="V24" s="44"/>
      <c r="W24" s="44"/>
      <c r="X24" s="44"/>
      <c r="Y24" s="44"/>
      <c r="Z24" s="44"/>
      <c r="AA24" s="44"/>
      <c r="AB24" s="48"/>
    </row>
    <row r="25" spans="1:28" s="6" customFormat="1" x14ac:dyDescent="0.25">
      <c r="A25" s="6">
        <v>0.18927239067837343</v>
      </c>
      <c r="B25">
        <v>91.200632079899108</v>
      </c>
      <c r="C25" s="6">
        <v>7.8264578004182219</v>
      </c>
      <c r="D25" s="38"/>
      <c r="E25" s="6" t="s">
        <v>35</v>
      </c>
      <c r="F25" s="6">
        <v>3.5257703378170002</v>
      </c>
      <c r="G25" s="6">
        <v>4.7123836068270002</v>
      </c>
      <c r="H25" s="6">
        <v>5.8191171648670004</v>
      </c>
      <c r="I25" s="6">
        <v>5.018518971682</v>
      </c>
      <c r="J25" s="6">
        <v>2.4576134044170002</v>
      </c>
      <c r="K25" s="6">
        <v>1.8878026149210001</v>
      </c>
      <c r="L25" s="6">
        <v>11.50925</v>
      </c>
      <c r="M25" s="6">
        <v>24.947299999999998</v>
      </c>
      <c r="N25" s="6">
        <v>38.119999999999997</v>
      </c>
      <c r="O25" s="6">
        <v>0.54</v>
      </c>
      <c r="P25" s="20">
        <v>3.0745801306930001</v>
      </c>
      <c r="Q25" s="20">
        <v>5.144888388599</v>
      </c>
      <c r="R25" s="20">
        <v>8.2939713625499998</v>
      </c>
      <c r="S25" s="41"/>
      <c r="T25" s="44"/>
      <c r="U25" s="44"/>
      <c r="V25" s="44"/>
      <c r="W25" s="44"/>
      <c r="X25" s="44"/>
      <c r="Y25" s="44"/>
      <c r="Z25" s="44"/>
      <c r="AA25" s="44"/>
      <c r="AB25" s="48"/>
    </row>
    <row r="26" spans="1:28" s="6" customFormat="1" x14ac:dyDescent="0.25">
      <c r="A26" s="6">
        <v>0.18300859035518927</v>
      </c>
      <c r="B26">
        <v>91.191864986178857</v>
      </c>
      <c r="C26" s="6">
        <v>7.9425417825891396</v>
      </c>
      <c r="D26" s="38"/>
      <c r="E26" s="6" t="s">
        <v>48</v>
      </c>
      <c r="F26" s="6">
        <v>3.5257703378170002</v>
      </c>
      <c r="G26" s="6">
        <v>4.7123836068270002</v>
      </c>
      <c r="H26" s="6">
        <v>5.8191171648670004</v>
      </c>
      <c r="I26" s="6">
        <v>5.018518971682</v>
      </c>
      <c r="J26" s="6">
        <v>2.4576134044170002</v>
      </c>
      <c r="K26" s="6">
        <v>1.8878026149210001</v>
      </c>
      <c r="L26" s="6">
        <v>11.50925</v>
      </c>
      <c r="M26" s="6">
        <v>24.947299999999998</v>
      </c>
      <c r="N26" s="6">
        <v>38.119999999999997</v>
      </c>
      <c r="O26" s="6">
        <v>0.53</v>
      </c>
      <c r="P26" s="20">
        <v>3.0745801306930001</v>
      </c>
      <c r="Q26" s="20">
        <v>5.144888388599</v>
      </c>
      <c r="R26" s="20">
        <v>8.2939713625499998</v>
      </c>
      <c r="S26" s="41"/>
      <c r="T26" s="44"/>
      <c r="U26" s="44"/>
      <c r="V26" s="44"/>
      <c r="W26" s="44"/>
      <c r="X26" s="44"/>
      <c r="Y26" s="44"/>
      <c r="Z26" s="44"/>
      <c r="AA26" s="44"/>
      <c r="AB26" s="48"/>
    </row>
    <row r="27" spans="1:28" s="6" customFormat="1" x14ac:dyDescent="0.25">
      <c r="A27" s="6">
        <v>9.1320027973260456E-2</v>
      </c>
      <c r="B27">
        <v>90.994940599506933</v>
      </c>
      <c r="C27" s="6">
        <v>8.1025727284367388</v>
      </c>
      <c r="D27" s="38"/>
      <c r="E27" s="6" t="s">
        <v>59</v>
      </c>
      <c r="F27" s="6">
        <v>3.5257703378170002</v>
      </c>
      <c r="G27" s="6">
        <v>4.7123836068270002</v>
      </c>
      <c r="H27" s="6">
        <v>5.8191171648670004</v>
      </c>
      <c r="I27" s="6">
        <v>5.018518971682</v>
      </c>
      <c r="J27" s="6">
        <v>2.4576134044170002</v>
      </c>
      <c r="K27" s="6">
        <v>1.8878026149210001</v>
      </c>
      <c r="L27" s="6">
        <v>11.50925</v>
      </c>
      <c r="M27" s="6">
        <v>24.947299999999998</v>
      </c>
      <c r="N27" s="6">
        <v>38.119999999999997</v>
      </c>
      <c r="O27" s="6">
        <v>0.52</v>
      </c>
      <c r="P27" s="20">
        <v>3.0745801306930001</v>
      </c>
      <c r="Q27" s="20">
        <v>5.144888388599</v>
      </c>
      <c r="R27" s="20">
        <v>8.2939713625499998</v>
      </c>
      <c r="S27" s="41"/>
      <c r="T27" s="44"/>
      <c r="U27" s="44"/>
      <c r="V27" s="44"/>
      <c r="W27" s="44"/>
      <c r="X27" s="44"/>
      <c r="Y27" s="44"/>
      <c r="Z27" s="44"/>
      <c r="AA27" s="44"/>
      <c r="AB27" s="48"/>
    </row>
    <row r="28" spans="1:28" s="6" customFormat="1" x14ac:dyDescent="0.25">
      <c r="A28" s="6">
        <v>0.11055003362640409</v>
      </c>
      <c r="B28">
        <v>91.037102423387125</v>
      </c>
      <c r="C28" s="6">
        <v>8.1799016879220314</v>
      </c>
      <c r="D28" s="38"/>
      <c r="E28" s="6" t="s">
        <v>78</v>
      </c>
      <c r="F28" s="6">
        <v>3.5257703378170002</v>
      </c>
      <c r="G28" s="6">
        <v>4.7123836068270002</v>
      </c>
      <c r="H28" s="6">
        <v>5.8191171648670004</v>
      </c>
      <c r="I28" s="6">
        <v>5.018518971682</v>
      </c>
      <c r="J28" s="6">
        <v>2.4576134044170002</v>
      </c>
      <c r="K28" s="6">
        <v>1.8878026149210001</v>
      </c>
      <c r="L28" s="6">
        <v>11.50925</v>
      </c>
      <c r="M28" s="6">
        <v>24.947299999999998</v>
      </c>
      <c r="N28" s="6">
        <v>38.119999999999997</v>
      </c>
      <c r="O28" s="6">
        <v>0.51</v>
      </c>
      <c r="P28" s="20">
        <v>3.0745801306930001</v>
      </c>
      <c r="Q28" s="20">
        <v>5.144888388599</v>
      </c>
      <c r="R28" s="20">
        <v>8.2939713625499998</v>
      </c>
      <c r="S28" s="41"/>
      <c r="T28" s="44"/>
      <c r="U28" s="44"/>
      <c r="V28" s="44"/>
      <c r="W28" s="44"/>
      <c r="X28" s="44"/>
      <c r="Y28" s="44"/>
      <c r="Z28" s="44"/>
      <c r="AA28" s="44"/>
      <c r="AB28" s="48"/>
    </row>
    <row r="29" spans="1:28" s="6" customFormat="1" x14ac:dyDescent="0.25">
      <c r="A29" s="6">
        <v>0.15069612105083749</v>
      </c>
      <c r="B29">
        <v>90.790200836378048</v>
      </c>
      <c r="C29" s="6">
        <v>8.351154965353734</v>
      </c>
      <c r="D29" s="38"/>
      <c r="E29" s="6" t="s">
        <v>90</v>
      </c>
      <c r="F29" s="6">
        <v>3.5257703378170002</v>
      </c>
      <c r="G29" s="6">
        <v>4.7123836068270002</v>
      </c>
      <c r="H29" s="6">
        <v>5.8191171648670004</v>
      </c>
      <c r="I29" s="6">
        <v>5.018518971682</v>
      </c>
      <c r="J29" s="6">
        <v>2.4576134044170002</v>
      </c>
      <c r="K29" s="6">
        <v>1.8878026149210001</v>
      </c>
      <c r="L29" s="6">
        <v>11.50925</v>
      </c>
      <c r="M29" s="6">
        <v>24.947299999999998</v>
      </c>
      <c r="N29" s="6">
        <v>38.119999999999997</v>
      </c>
      <c r="O29" s="6">
        <v>0.5</v>
      </c>
      <c r="P29" s="20">
        <v>3.0745801306930001</v>
      </c>
      <c r="Q29" s="20">
        <v>5.144888388599</v>
      </c>
      <c r="R29" s="20">
        <v>8.2939713625499998</v>
      </c>
      <c r="S29" s="41"/>
      <c r="T29" s="44"/>
      <c r="U29" s="44"/>
      <c r="V29" s="44"/>
      <c r="W29" s="44"/>
      <c r="X29" s="44"/>
      <c r="Y29" s="44"/>
      <c r="Z29" s="44"/>
      <c r="AA29" s="44"/>
      <c r="AB29" s="48"/>
    </row>
    <row r="30" spans="1:28" s="6" customFormat="1" x14ac:dyDescent="0.25">
      <c r="A30" s="6">
        <v>0.12363811527092505</v>
      </c>
      <c r="B30">
        <v>90.833446459173203</v>
      </c>
      <c r="C30" s="6">
        <v>8.4274336343099936</v>
      </c>
      <c r="D30" s="38"/>
      <c r="E30" s="6" t="s">
        <v>102</v>
      </c>
      <c r="F30" s="6">
        <v>3.5257703378170002</v>
      </c>
      <c r="G30" s="6">
        <v>4.7123836068270002</v>
      </c>
      <c r="H30" s="6">
        <v>5.8191171648670004</v>
      </c>
      <c r="I30" s="6">
        <v>5.018518971682</v>
      </c>
      <c r="J30" s="6">
        <v>2.4576134044170002</v>
      </c>
      <c r="K30" s="6">
        <v>1.8878026149210001</v>
      </c>
      <c r="L30" s="6">
        <v>11.50925</v>
      </c>
      <c r="M30" s="6">
        <v>24.947299999999998</v>
      </c>
      <c r="N30" s="6">
        <v>38.119999999999997</v>
      </c>
      <c r="O30" s="6">
        <v>0.49</v>
      </c>
      <c r="P30" s="20">
        <v>3.0745801306930001</v>
      </c>
      <c r="Q30" s="20">
        <v>5.144888388599</v>
      </c>
      <c r="R30" s="20">
        <v>8.2939713625499998</v>
      </c>
      <c r="S30" s="41"/>
      <c r="T30" s="44"/>
      <c r="U30" s="44"/>
      <c r="V30" s="44"/>
      <c r="W30" s="44"/>
      <c r="X30" s="44"/>
      <c r="Y30" s="44"/>
      <c r="Z30" s="44"/>
      <c r="AA30" s="44"/>
      <c r="AB30" s="48"/>
    </row>
    <row r="31" spans="1:28" s="6" customFormat="1" x14ac:dyDescent="0.25">
      <c r="A31" s="6">
        <v>0.102429486421591</v>
      </c>
      <c r="B31">
        <v>90.591708371046806</v>
      </c>
      <c r="C31" s="6">
        <v>8.576150249945794</v>
      </c>
      <c r="D31" s="38"/>
      <c r="E31" s="6" t="s">
        <v>114</v>
      </c>
      <c r="F31" s="6">
        <v>3.5257703378170002</v>
      </c>
      <c r="G31" s="6">
        <v>4.7123836068270002</v>
      </c>
      <c r="H31" s="6">
        <v>5.8191171648670004</v>
      </c>
      <c r="I31" s="6">
        <v>5.018518971682</v>
      </c>
      <c r="J31" s="6">
        <v>2.4576134044170002</v>
      </c>
      <c r="K31" s="6">
        <v>1.8878026149210001</v>
      </c>
      <c r="L31" s="6">
        <v>11.50925</v>
      </c>
      <c r="M31" s="6">
        <v>24.947299999999998</v>
      </c>
      <c r="N31" s="6">
        <v>38.119999999999997</v>
      </c>
      <c r="O31" s="6">
        <v>0.48</v>
      </c>
      <c r="P31" s="20">
        <v>3.0745801306930001</v>
      </c>
      <c r="Q31" s="20">
        <v>5.144888388599</v>
      </c>
      <c r="R31" s="20">
        <v>8.2939713625499998</v>
      </c>
      <c r="S31" s="41"/>
      <c r="T31" s="44"/>
      <c r="U31" s="44"/>
      <c r="V31" s="44"/>
      <c r="W31" s="44"/>
      <c r="X31" s="44"/>
      <c r="Y31" s="44"/>
      <c r="Z31" s="44"/>
      <c r="AA31" s="44"/>
      <c r="AB31" s="48"/>
    </row>
    <row r="32" spans="1:28" s="6" customFormat="1" x14ac:dyDescent="0.25">
      <c r="A32" s="6">
        <v>0.15623482119783333</v>
      </c>
      <c r="B32">
        <v>90.591454579045489</v>
      </c>
      <c r="C32" s="6">
        <v>8.6674855683244374</v>
      </c>
      <c r="D32" s="38"/>
      <c r="E32" s="6" t="s">
        <v>126</v>
      </c>
      <c r="F32" s="6">
        <v>3.5257703378170002</v>
      </c>
      <c r="G32" s="6">
        <v>4.7123836068270002</v>
      </c>
      <c r="H32" s="6">
        <v>5.8191171648670004</v>
      </c>
      <c r="I32" s="6">
        <v>5.018518971682</v>
      </c>
      <c r="J32" s="6">
        <v>2.4576134044170002</v>
      </c>
      <c r="K32" s="6">
        <v>1.8878026149210001</v>
      </c>
      <c r="L32" s="6">
        <v>11.50925</v>
      </c>
      <c r="M32" s="6">
        <v>24.947299999999998</v>
      </c>
      <c r="N32" s="6">
        <v>38.119999999999997</v>
      </c>
      <c r="O32" s="6">
        <v>0.47</v>
      </c>
      <c r="P32" s="20">
        <v>3.0745801306930001</v>
      </c>
      <c r="Q32" s="20">
        <v>5.144888388599</v>
      </c>
      <c r="R32" s="20">
        <v>8.2939713625499998</v>
      </c>
      <c r="S32" s="41"/>
      <c r="T32" s="44"/>
      <c r="U32" s="44"/>
      <c r="V32" s="44"/>
      <c r="W32" s="44"/>
      <c r="X32" s="44"/>
      <c r="Y32" s="44"/>
      <c r="Z32" s="44"/>
      <c r="AA32" s="44"/>
      <c r="AB32" s="48"/>
    </row>
    <row r="33" spans="1:28" s="6" customFormat="1" x14ac:dyDescent="0.25">
      <c r="A33" s="6">
        <v>0.1841412843273447</v>
      </c>
      <c r="B33">
        <v>90.285138331719281</v>
      </c>
      <c r="C33" s="6">
        <v>8.8353150116254646</v>
      </c>
      <c r="D33" s="38"/>
      <c r="E33" s="6" t="s">
        <v>137</v>
      </c>
      <c r="F33" s="6">
        <v>3.5257703378170002</v>
      </c>
      <c r="G33" s="6">
        <v>4.7123836068270002</v>
      </c>
      <c r="H33" s="6">
        <v>5.8191171648670004</v>
      </c>
      <c r="I33" s="6">
        <v>5.018518971682</v>
      </c>
      <c r="J33" s="6">
        <v>2.4576134044170002</v>
      </c>
      <c r="K33" s="6">
        <v>1.8878026149210001</v>
      </c>
      <c r="L33" s="6">
        <v>11.50925</v>
      </c>
      <c r="M33" s="6">
        <v>24.947299999999998</v>
      </c>
      <c r="N33" s="6">
        <v>38.119999999999997</v>
      </c>
      <c r="O33" s="6">
        <v>0.46</v>
      </c>
      <c r="P33" s="20">
        <v>3.0745801306930001</v>
      </c>
      <c r="Q33" s="20">
        <v>5.144888388599</v>
      </c>
      <c r="R33" s="20">
        <v>8.2939713625499998</v>
      </c>
      <c r="S33" s="41"/>
      <c r="T33" s="44"/>
      <c r="U33" s="44"/>
      <c r="V33" s="44"/>
      <c r="W33" s="44"/>
      <c r="X33" s="44"/>
      <c r="Y33" s="44"/>
      <c r="Z33" s="44"/>
      <c r="AA33" s="44"/>
      <c r="AB33" s="48"/>
    </row>
    <row r="34" spans="1:28" s="6" customFormat="1" x14ac:dyDescent="0.25">
      <c r="A34" s="6">
        <v>0.24608652690362121</v>
      </c>
      <c r="B34">
        <v>90.374269336530347</v>
      </c>
      <c r="C34" s="6">
        <v>8.9065761744985945</v>
      </c>
      <c r="D34" s="38"/>
      <c r="E34" s="6" t="s">
        <v>24</v>
      </c>
      <c r="F34" s="6">
        <v>3.5257703378170002</v>
      </c>
      <c r="G34" s="6">
        <v>4.7123836068270002</v>
      </c>
      <c r="H34" s="6">
        <v>5.8191171648670004</v>
      </c>
      <c r="I34" s="6">
        <v>5.018518971682</v>
      </c>
      <c r="J34" s="6">
        <v>2.4576134044170002</v>
      </c>
      <c r="K34" s="6">
        <v>1.8878026149210001</v>
      </c>
      <c r="L34" s="6">
        <v>11.50925</v>
      </c>
      <c r="M34" s="6">
        <v>24.947299999999998</v>
      </c>
      <c r="N34" s="6">
        <v>38.119999999999997</v>
      </c>
      <c r="O34" s="6">
        <v>0.45</v>
      </c>
      <c r="P34" s="20">
        <v>3.0745801306930001</v>
      </c>
      <c r="Q34" s="20">
        <v>5.144888388599</v>
      </c>
      <c r="R34" s="20">
        <v>8.2939713625499998</v>
      </c>
      <c r="S34" s="41"/>
      <c r="T34" s="44"/>
      <c r="U34" s="44"/>
      <c r="V34" s="44"/>
      <c r="W34" s="44"/>
      <c r="X34" s="44"/>
      <c r="Y34" s="44"/>
      <c r="Z34" s="44"/>
      <c r="AA34" s="44"/>
      <c r="AB34" s="48"/>
    </row>
    <row r="35" spans="1:28" s="9" customFormat="1" x14ac:dyDescent="0.25">
      <c r="A35" s="9">
        <v>0.1986778290064401</v>
      </c>
      <c r="B35">
        <v>91.327910907828425</v>
      </c>
      <c r="C35" s="9">
        <v>7.5385399472284949</v>
      </c>
      <c r="D35" s="38">
        <v>4</v>
      </c>
      <c r="E35" s="9" t="s">
        <v>13</v>
      </c>
      <c r="F35" s="9">
        <v>2.9857006152230001</v>
      </c>
      <c r="G35" s="9">
        <v>4.2285279456730001</v>
      </c>
      <c r="H35" s="9">
        <v>5.2030614295079998</v>
      </c>
      <c r="I35" s="9">
        <v>3.3364342019920001</v>
      </c>
      <c r="J35" s="9">
        <v>1.8250154544999999</v>
      </c>
      <c r="K35" s="9">
        <v>1.2479682055050001</v>
      </c>
      <c r="L35" s="9">
        <v>12.3682</v>
      </c>
      <c r="M35" s="9">
        <v>25.148900000000001</v>
      </c>
      <c r="N35" s="9">
        <v>38.285400000000003</v>
      </c>
      <c r="O35" s="9">
        <v>0.55000000000000004</v>
      </c>
      <c r="P35" s="20">
        <v>3</v>
      </c>
      <c r="Q35" s="20">
        <v>4.5079848707689996</v>
      </c>
      <c r="R35" s="20">
        <v>6.6631589840960004</v>
      </c>
      <c r="S35" s="41">
        <v>4</v>
      </c>
      <c r="T35" s="44"/>
      <c r="U35" s="44"/>
      <c r="V35" s="44"/>
      <c r="W35" s="44"/>
      <c r="X35" s="44"/>
      <c r="Y35" s="44"/>
      <c r="Z35" s="44"/>
      <c r="AA35" s="44"/>
      <c r="AB35" s="48"/>
    </row>
    <row r="36" spans="1:28" s="9" customFormat="1" x14ac:dyDescent="0.25">
      <c r="A36" s="9">
        <v>0.15577005327474711</v>
      </c>
      <c r="B36">
        <v>91.081317837918292</v>
      </c>
      <c r="C36" s="9">
        <v>7.7185025640466609</v>
      </c>
      <c r="D36" s="38"/>
      <c r="E36" s="9" t="s">
        <v>34</v>
      </c>
      <c r="F36" s="9">
        <v>2.9857006152230001</v>
      </c>
      <c r="G36" s="9">
        <v>4.2285279456730001</v>
      </c>
      <c r="H36" s="9">
        <v>5.2030614295079998</v>
      </c>
      <c r="I36" s="9">
        <v>3.3364342019920001</v>
      </c>
      <c r="J36" s="9">
        <v>1.8250154544999999</v>
      </c>
      <c r="K36" s="9">
        <v>1.2479682055050001</v>
      </c>
      <c r="L36" s="9">
        <v>12.3682</v>
      </c>
      <c r="M36" s="9">
        <v>25.148900000000001</v>
      </c>
      <c r="N36" s="9">
        <v>38.285400000000003</v>
      </c>
      <c r="O36" s="9">
        <v>0.54</v>
      </c>
      <c r="P36" s="20">
        <v>3</v>
      </c>
      <c r="Q36" s="20">
        <v>4.5079848707689996</v>
      </c>
      <c r="R36" s="20">
        <v>6.6631589840960004</v>
      </c>
      <c r="S36" s="41"/>
      <c r="T36" s="44"/>
      <c r="U36" s="44"/>
      <c r="V36" s="44"/>
      <c r="W36" s="44"/>
      <c r="X36" s="44"/>
      <c r="Y36" s="44"/>
      <c r="Z36" s="44"/>
      <c r="AA36" s="44"/>
      <c r="AB36" s="48"/>
    </row>
    <row r="37" spans="1:28" s="9" customFormat="1" x14ac:dyDescent="0.25">
      <c r="A37" s="9">
        <v>0.2014335964281454</v>
      </c>
      <c r="B37">
        <v>91.084390086055365</v>
      </c>
      <c r="C37" s="9">
        <v>7.8226832363286807</v>
      </c>
      <c r="D37" s="38"/>
      <c r="E37" s="9" t="s">
        <v>49</v>
      </c>
      <c r="F37" s="9">
        <v>2.9857006152230001</v>
      </c>
      <c r="G37" s="9">
        <v>4.2285279456730001</v>
      </c>
      <c r="H37" s="9">
        <v>5.2030614295079998</v>
      </c>
      <c r="I37" s="9">
        <v>3.3364342019920001</v>
      </c>
      <c r="J37" s="9">
        <v>1.8250154544999999</v>
      </c>
      <c r="K37" s="9">
        <v>1.2479682055050001</v>
      </c>
      <c r="L37" s="9">
        <v>12.3682</v>
      </c>
      <c r="M37" s="9">
        <v>25.148900000000001</v>
      </c>
      <c r="N37" s="9">
        <v>38.285400000000003</v>
      </c>
      <c r="O37" s="9">
        <v>0.53</v>
      </c>
      <c r="P37" s="20">
        <v>3</v>
      </c>
      <c r="Q37" s="20">
        <v>4.5079848707689996</v>
      </c>
      <c r="R37" s="20">
        <v>6.6631589840960004</v>
      </c>
      <c r="S37" s="41"/>
      <c r="T37" s="44"/>
      <c r="U37" s="44"/>
      <c r="V37" s="44"/>
      <c r="W37" s="44"/>
      <c r="X37" s="44"/>
      <c r="Y37" s="44"/>
      <c r="Z37" s="44"/>
      <c r="AA37" s="44"/>
      <c r="AB37" s="48"/>
    </row>
    <row r="38" spans="1:28" s="9" customFormat="1" x14ac:dyDescent="0.25">
      <c r="A38" s="9">
        <v>7.9364726370627872E-2</v>
      </c>
      <c r="B38">
        <v>90.885682839490599</v>
      </c>
      <c r="C38" s="9">
        <v>8.0018964640655881</v>
      </c>
      <c r="D38" s="38"/>
      <c r="E38" s="9" t="s">
        <v>60</v>
      </c>
      <c r="F38" s="9">
        <v>2.9857006152230001</v>
      </c>
      <c r="G38" s="9">
        <v>4.2285279456730001</v>
      </c>
      <c r="H38" s="9">
        <v>5.2030614295079998</v>
      </c>
      <c r="I38" s="9">
        <v>3.3364342019920001</v>
      </c>
      <c r="J38" s="9">
        <v>1.8250154544999999</v>
      </c>
      <c r="K38" s="9">
        <v>1.2479682055050001</v>
      </c>
      <c r="L38" s="9">
        <v>12.3682</v>
      </c>
      <c r="M38" s="9">
        <v>25.148900000000001</v>
      </c>
      <c r="N38" s="9">
        <v>38.285400000000003</v>
      </c>
      <c r="O38" s="9">
        <v>0.52</v>
      </c>
      <c r="P38" s="20">
        <v>3</v>
      </c>
      <c r="Q38" s="20">
        <v>4.5079848707689996</v>
      </c>
      <c r="R38" s="20">
        <v>6.6631589840960004</v>
      </c>
      <c r="S38" s="41"/>
      <c r="T38" s="44"/>
      <c r="U38" s="44"/>
      <c r="V38" s="44"/>
      <c r="W38" s="44"/>
      <c r="X38" s="44"/>
      <c r="Y38" s="44"/>
      <c r="Z38" s="44"/>
      <c r="AA38" s="44"/>
      <c r="AB38" s="48"/>
    </row>
    <row r="39" spans="1:28" s="9" customFormat="1" x14ac:dyDescent="0.25">
      <c r="A39" s="9">
        <v>0.10326021337377331</v>
      </c>
      <c r="B39">
        <v>90.910003507907462</v>
      </c>
      <c r="C39" s="9">
        <v>8.0675869742387682</v>
      </c>
      <c r="D39" s="38"/>
      <c r="E39" s="9" t="s">
        <v>77</v>
      </c>
      <c r="F39" s="9">
        <v>2.9857006152230001</v>
      </c>
      <c r="G39" s="9">
        <v>4.2285279456730001</v>
      </c>
      <c r="H39" s="9">
        <v>5.2030614295079998</v>
      </c>
      <c r="I39" s="9">
        <v>3.3364342019920001</v>
      </c>
      <c r="J39" s="9">
        <v>1.8250154544999999</v>
      </c>
      <c r="K39" s="9">
        <v>1.2479682055050001</v>
      </c>
      <c r="L39" s="9">
        <v>12.3682</v>
      </c>
      <c r="M39" s="9">
        <v>25.148900000000001</v>
      </c>
      <c r="N39" s="9">
        <v>38.285400000000003</v>
      </c>
      <c r="O39" s="9">
        <v>0.52</v>
      </c>
      <c r="P39" s="20">
        <v>3</v>
      </c>
      <c r="Q39" s="20">
        <v>4.5079848707689996</v>
      </c>
      <c r="R39" s="20">
        <v>6.6631589840960004</v>
      </c>
      <c r="S39" s="41"/>
      <c r="T39" s="44"/>
      <c r="U39" s="44"/>
      <c r="V39" s="44"/>
      <c r="W39" s="44"/>
      <c r="X39" s="44"/>
      <c r="Y39" s="44"/>
      <c r="Z39" s="44"/>
      <c r="AA39" s="44"/>
      <c r="AB39" s="48"/>
    </row>
    <row r="40" spans="1:28" s="9" customFormat="1" x14ac:dyDescent="0.25">
      <c r="A40" s="9">
        <v>0.1521416502104925</v>
      </c>
      <c r="B40">
        <v>90.663368731074101</v>
      </c>
      <c r="C40" s="9">
        <v>8.2595472044658784</v>
      </c>
      <c r="D40" s="38"/>
      <c r="E40" s="9" t="s">
        <v>89</v>
      </c>
      <c r="F40" s="9">
        <v>2.9857006152230001</v>
      </c>
      <c r="G40" s="9">
        <v>4.2285279456730001</v>
      </c>
      <c r="H40" s="9">
        <v>5.2030614295079998</v>
      </c>
      <c r="I40" s="9">
        <v>3.3364342019920001</v>
      </c>
      <c r="J40" s="9">
        <v>1.8250154544999999</v>
      </c>
      <c r="K40" s="9">
        <v>1.2479682055050001</v>
      </c>
      <c r="L40" s="9">
        <v>12.3682</v>
      </c>
      <c r="M40" s="9">
        <v>25.148900000000001</v>
      </c>
      <c r="N40" s="9">
        <v>38.285400000000003</v>
      </c>
      <c r="O40" s="9">
        <v>0.5</v>
      </c>
      <c r="P40" s="20">
        <v>3</v>
      </c>
      <c r="Q40" s="20">
        <v>4.5079848707689996</v>
      </c>
      <c r="R40" s="20">
        <v>6.6631589840960004</v>
      </c>
      <c r="S40" s="41"/>
      <c r="T40" s="44"/>
      <c r="U40" s="44"/>
      <c r="V40" s="44"/>
      <c r="W40" s="44"/>
      <c r="X40" s="44"/>
      <c r="Y40" s="44"/>
      <c r="Z40" s="44"/>
      <c r="AA40" s="44"/>
      <c r="AB40" s="48"/>
    </row>
    <row r="41" spans="1:28" s="9" customFormat="1" x14ac:dyDescent="0.25">
      <c r="A41" s="9">
        <v>0.13084288218332091</v>
      </c>
      <c r="B41">
        <v>90.714585241375985</v>
      </c>
      <c r="C41" s="9">
        <v>8.3471956619171994</v>
      </c>
      <c r="D41" s="38"/>
      <c r="E41" s="9" t="s">
        <v>101</v>
      </c>
      <c r="F41" s="9">
        <v>2.9857006152230001</v>
      </c>
      <c r="G41" s="9">
        <v>4.2285279456730001</v>
      </c>
      <c r="H41" s="9">
        <v>5.2030614295079998</v>
      </c>
      <c r="I41" s="9">
        <v>3.3364342019920001</v>
      </c>
      <c r="J41" s="9">
        <v>1.8250154544999999</v>
      </c>
      <c r="K41" s="9">
        <v>1.2479682055050001</v>
      </c>
      <c r="L41" s="9">
        <v>12.3682</v>
      </c>
      <c r="M41" s="9">
        <v>25.148900000000001</v>
      </c>
      <c r="N41" s="9">
        <v>38.285400000000003</v>
      </c>
      <c r="O41" s="9">
        <v>0.49</v>
      </c>
      <c r="P41" s="20">
        <v>3</v>
      </c>
      <c r="Q41" s="20">
        <v>4.5079848707689996</v>
      </c>
      <c r="R41" s="20">
        <v>6.6631589840960004</v>
      </c>
      <c r="S41" s="41"/>
      <c r="T41" s="44"/>
      <c r="U41" s="44"/>
      <c r="V41" s="44"/>
      <c r="W41" s="44"/>
      <c r="X41" s="44"/>
      <c r="Y41" s="44"/>
      <c r="Z41" s="44"/>
      <c r="AA41" s="44"/>
      <c r="AB41" s="48"/>
    </row>
    <row r="42" spans="1:28" s="9" customFormat="1" x14ac:dyDescent="0.25">
      <c r="A42" s="9">
        <v>8.0211288756834503E-2</v>
      </c>
      <c r="B42">
        <v>90.212889818963902</v>
      </c>
      <c r="C42" s="9">
        <v>8.8586024742742424</v>
      </c>
      <c r="D42" s="38"/>
      <c r="E42" s="9" t="s">
        <v>113</v>
      </c>
      <c r="F42" s="9">
        <v>2.9857006152230001</v>
      </c>
      <c r="G42" s="9">
        <v>4.2285279456730001</v>
      </c>
      <c r="H42" s="9">
        <v>5.2030614295079998</v>
      </c>
      <c r="I42" s="9">
        <v>3.3364342019920001</v>
      </c>
      <c r="J42" s="9">
        <v>1.8250154544999999</v>
      </c>
      <c r="K42" s="9">
        <v>1.2479682055050001</v>
      </c>
      <c r="L42" s="9">
        <v>12.3682</v>
      </c>
      <c r="M42" s="9">
        <v>25.148900000000001</v>
      </c>
      <c r="N42" s="9">
        <v>38.285400000000003</v>
      </c>
      <c r="O42" s="9">
        <v>0.48</v>
      </c>
      <c r="P42" s="20">
        <v>3</v>
      </c>
      <c r="Q42" s="20">
        <v>4.5079848707689996</v>
      </c>
      <c r="R42" s="20">
        <v>6.6631589840960004</v>
      </c>
      <c r="S42" s="41"/>
      <c r="T42" s="44"/>
      <c r="U42" s="44"/>
      <c r="V42" s="44"/>
      <c r="W42" s="44"/>
      <c r="X42" s="44"/>
      <c r="Y42" s="44"/>
      <c r="Z42" s="44"/>
      <c r="AA42" s="44"/>
      <c r="AB42" s="48"/>
    </row>
    <row r="43" spans="1:28" s="9" customFormat="1" x14ac:dyDescent="0.25">
      <c r="A43" s="9">
        <v>8.0652416241453195E-2</v>
      </c>
      <c r="B43">
        <v>90.131734705383664</v>
      </c>
      <c r="C43" s="9">
        <v>8.963507065486322</v>
      </c>
      <c r="D43" s="38"/>
      <c r="E43" s="9" t="s">
        <v>125</v>
      </c>
      <c r="F43" s="9">
        <v>2.9857006152230001</v>
      </c>
      <c r="G43" s="9">
        <v>4.2285279456730001</v>
      </c>
      <c r="H43" s="9">
        <v>5.2030614295079998</v>
      </c>
      <c r="I43" s="9">
        <v>3.3364342019920001</v>
      </c>
      <c r="J43" s="9">
        <v>1.8250154544999999</v>
      </c>
      <c r="K43" s="9">
        <v>1.2479682055050001</v>
      </c>
      <c r="L43" s="9">
        <v>12.3682</v>
      </c>
      <c r="M43" s="9">
        <v>25.148900000000001</v>
      </c>
      <c r="N43" s="9">
        <v>38.285400000000003</v>
      </c>
      <c r="O43" s="9">
        <v>0.47</v>
      </c>
      <c r="P43" s="20">
        <v>3</v>
      </c>
      <c r="Q43" s="20">
        <v>4.5079848707689996</v>
      </c>
      <c r="R43" s="20">
        <v>6.6631589840960004</v>
      </c>
      <c r="S43" s="41"/>
      <c r="T43" s="44"/>
      <c r="U43" s="44"/>
      <c r="V43" s="44"/>
      <c r="W43" s="44"/>
      <c r="X43" s="44"/>
      <c r="Y43" s="44"/>
      <c r="Z43" s="44"/>
      <c r="AA43" s="44"/>
      <c r="AB43" s="48"/>
    </row>
    <row r="44" spans="1:28" s="9" customFormat="1" x14ac:dyDescent="0.25">
      <c r="A44" s="9">
        <v>0.191233081454424</v>
      </c>
      <c r="B44">
        <v>90.124902180964412</v>
      </c>
      <c r="C44" s="9">
        <v>8.781530908773421</v>
      </c>
      <c r="D44" s="38"/>
      <c r="E44" s="9" t="s">
        <v>136</v>
      </c>
      <c r="F44" s="9">
        <v>2.9857006152230001</v>
      </c>
      <c r="G44" s="9">
        <v>4.2285279456730001</v>
      </c>
      <c r="H44" s="9">
        <v>5.2030614295079998</v>
      </c>
      <c r="I44" s="9">
        <v>3.3364342019920001</v>
      </c>
      <c r="J44" s="9">
        <v>1.8250154544999999</v>
      </c>
      <c r="K44" s="9">
        <v>1.2479682055050001</v>
      </c>
      <c r="L44" s="9">
        <v>12.3682</v>
      </c>
      <c r="M44" s="9">
        <v>25.148900000000001</v>
      </c>
      <c r="N44" s="9">
        <v>38.285400000000003</v>
      </c>
      <c r="O44" s="9">
        <v>0.46</v>
      </c>
      <c r="P44" s="20">
        <v>3</v>
      </c>
      <c r="Q44" s="20">
        <v>4.5079848707689996</v>
      </c>
      <c r="R44" s="20">
        <v>6.6631589840960004</v>
      </c>
      <c r="S44" s="41"/>
      <c r="T44" s="44"/>
      <c r="U44" s="44"/>
      <c r="V44" s="44"/>
      <c r="W44" s="44"/>
      <c r="X44" s="44"/>
      <c r="Y44" s="44"/>
      <c r="Z44" s="44"/>
      <c r="AA44" s="44"/>
      <c r="AB44" s="48"/>
    </row>
    <row r="45" spans="1:28" s="9" customFormat="1" x14ac:dyDescent="0.25">
      <c r="A45" s="9">
        <v>0.17651532541412565</v>
      </c>
      <c r="B45">
        <v>90.218395589559591</v>
      </c>
      <c r="C45" s="9">
        <v>8.8519530453717721</v>
      </c>
      <c r="D45" s="38"/>
      <c r="E45" s="9" t="s">
        <v>25</v>
      </c>
      <c r="F45" s="9">
        <v>2.9857006152230001</v>
      </c>
      <c r="G45" s="9">
        <v>4.2285279456730001</v>
      </c>
      <c r="H45" s="9">
        <v>5.2030614295079998</v>
      </c>
      <c r="I45" s="9">
        <v>3.3364342019920001</v>
      </c>
      <c r="J45" s="9">
        <v>1.8250154544999999</v>
      </c>
      <c r="K45" s="9">
        <v>1.2479682055050001</v>
      </c>
      <c r="L45" s="9">
        <v>12.3682</v>
      </c>
      <c r="M45" s="9">
        <v>25.148900000000001</v>
      </c>
      <c r="N45" s="9">
        <v>38.285400000000003</v>
      </c>
      <c r="O45" s="9">
        <v>0.45</v>
      </c>
      <c r="P45" s="20">
        <v>3</v>
      </c>
      <c r="Q45" s="20">
        <v>4.5079848707689996</v>
      </c>
      <c r="R45" s="20">
        <v>6.6631589840960004</v>
      </c>
      <c r="S45" s="41"/>
      <c r="T45" s="44"/>
      <c r="U45" s="44"/>
      <c r="V45" s="44"/>
      <c r="W45" s="44"/>
      <c r="X45" s="44"/>
      <c r="Y45" s="44"/>
      <c r="Z45" s="44"/>
      <c r="AA45" s="44"/>
      <c r="AB45" s="48"/>
    </row>
    <row r="46" spans="1:28" s="8" customFormat="1" x14ac:dyDescent="0.25">
      <c r="A46" s="8">
        <v>0.18615438775545667</v>
      </c>
      <c r="B46">
        <v>91.263285072462523</v>
      </c>
      <c r="C46" s="8">
        <v>7.3135111902312522</v>
      </c>
      <c r="D46" s="38">
        <v>5</v>
      </c>
      <c r="E46" s="8" t="s">
        <v>14</v>
      </c>
      <c r="F46" s="8">
        <v>3.0039934430209998</v>
      </c>
      <c r="G46" s="8">
        <v>4.200628852715</v>
      </c>
      <c r="H46" s="8">
        <v>5.2409949914979999</v>
      </c>
      <c r="I46" s="8">
        <v>3.2534544856849998</v>
      </c>
      <c r="J46" s="8">
        <v>1.8004451990699999</v>
      </c>
      <c r="K46" s="8">
        <v>1.3252510931170001</v>
      </c>
      <c r="L46" s="8">
        <v>12.42675</v>
      </c>
      <c r="M46" s="8">
        <v>25.3537</v>
      </c>
      <c r="N46" s="8">
        <v>38.516550000000002</v>
      </c>
      <c r="O46" s="8">
        <v>0.55000000000000004</v>
      </c>
      <c r="P46" s="8">
        <v>2</v>
      </c>
      <c r="Q46" s="1">
        <v>3</v>
      </c>
      <c r="R46" s="8">
        <v>5</v>
      </c>
      <c r="S46" s="41">
        <v>5</v>
      </c>
      <c r="T46" s="44"/>
      <c r="U46" s="44"/>
      <c r="V46" s="44"/>
      <c r="W46" s="44"/>
      <c r="X46" s="44"/>
      <c r="Y46" s="44"/>
      <c r="Z46" s="44"/>
      <c r="AA46" s="44"/>
      <c r="AB46" s="48"/>
    </row>
    <row r="47" spans="1:28" s="8" customFormat="1" x14ac:dyDescent="0.25">
      <c r="A47" s="8">
        <v>0.16212840733526843</v>
      </c>
      <c r="B47">
        <v>91.033561390864747</v>
      </c>
      <c r="C47" s="8">
        <v>7.4735954597984176</v>
      </c>
      <c r="D47" s="38"/>
      <c r="E47" s="8" t="s">
        <v>45</v>
      </c>
      <c r="F47" s="8">
        <v>3.0039934430209998</v>
      </c>
      <c r="G47" s="8">
        <v>4.200628852715</v>
      </c>
      <c r="H47" s="8">
        <v>5.2409949914979999</v>
      </c>
      <c r="I47" s="8">
        <v>3.2534544856849998</v>
      </c>
      <c r="J47" s="8">
        <v>1.8004451990699999</v>
      </c>
      <c r="K47" s="8">
        <v>1.3252510931170001</v>
      </c>
      <c r="L47" s="8">
        <v>12.42675</v>
      </c>
      <c r="M47" s="8">
        <v>25.3537</v>
      </c>
      <c r="N47" s="8">
        <v>38.516550000000002</v>
      </c>
      <c r="O47" s="8">
        <v>0.54</v>
      </c>
      <c r="P47" s="8">
        <v>2</v>
      </c>
      <c r="Q47" s="1">
        <v>3</v>
      </c>
      <c r="R47" s="8">
        <v>5</v>
      </c>
      <c r="S47" s="41"/>
      <c r="T47" s="44"/>
      <c r="U47" s="44"/>
      <c r="V47" s="44"/>
      <c r="W47" s="44"/>
      <c r="X47" s="44"/>
      <c r="Y47" s="44"/>
      <c r="Z47" s="44"/>
      <c r="AA47" s="44"/>
      <c r="AB47" s="48"/>
    </row>
    <row r="48" spans="1:28" s="8" customFormat="1" x14ac:dyDescent="0.25">
      <c r="A48" s="8">
        <v>0.21495767503039898</v>
      </c>
      <c r="B48">
        <v>91.021323049498903</v>
      </c>
      <c r="C48" s="11">
        <v>7.5853290389980854</v>
      </c>
      <c r="D48" s="37"/>
      <c r="E48" s="8" t="s">
        <v>140</v>
      </c>
      <c r="F48" s="8">
        <v>3.0039934430209998</v>
      </c>
      <c r="G48" s="8">
        <v>4.200628852715</v>
      </c>
      <c r="H48" s="8">
        <v>5.2409949914979999</v>
      </c>
      <c r="I48" s="8">
        <v>3.2534544856849998</v>
      </c>
      <c r="J48" s="8">
        <v>1.8004451990699999</v>
      </c>
      <c r="K48" s="8">
        <v>1.3252510931170001</v>
      </c>
      <c r="L48" s="8">
        <v>12.42675</v>
      </c>
      <c r="M48" s="8">
        <v>25.3537</v>
      </c>
      <c r="N48" s="8">
        <v>38.516550000000002</v>
      </c>
      <c r="O48" s="8">
        <v>0.53</v>
      </c>
      <c r="P48" s="8">
        <v>2</v>
      </c>
      <c r="Q48" s="1">
        <v>3</v>
      </c>
      <c r="R48" s="8">
        <v>5</v>
      </c>
      <c r="S48" s="40"/>
      <c r="T48" s="45"/>
      <c r="U48" s="45"/>
      <c r="V48" s="45"/>
      <c r="W48" s="45"/>
      <c r="X48" s="45"/>
      <c r="Y48" s="45"/>
      <c r="Z48" s="45"/>
      <c r="AA48" s="45"/>
      <c r="AB48" s="49"/>
    </row>
    <row r="49" spans="1:28" s="8" customFormat="1" x14ac:dyDescent="0.25">
      <c r="A49" s="8">
        <v>8.597872298277269E-2</v>
      </c>
      <c r="B49">
        <v>90.821466748320503</v>
      </c>
      <c r="C49" s="8">
        <v>7.7617744762114427</v>
      </c>
      <c r="D49" s="38"/>
      <c r="E49" s="8" t="s">
        <v>61</v>
      </c>
      <c r="F49" s="8">
        <v>3.0039934430209998</v>
      </c>
      <c r="G49" s="8">
        <v>4.200628852715</v>
      </c>
      <c r="H49" s="8">
        <v>5.2409949914979999</v>
      </c>
      <c r="I49" s="8">
        <v>3.2534544856849998</v>
      </c>
      <c r="J49" s="8">
        <v>1.8004451990699999</v>
      </c>
      <c r="K49" s="8">
        <v>1.3252510931170001</v>
      </c>
      <c r="L49" s="8">
        <v>12.42675</v>
      </c>
      <c r="M49" s="8">
        <v>25.3537</v>
      </c>
      <c r="N49" s="8">
        <v>38.516550000000002</v>
      </c>
      <c r="O49" s="8">
        <v>0.52</v>
      </c>
      <c r="P49" s="8">
        <v>2</v>
      </c>
      <c r="Q49" s="1">
        <v>3</v>
      </c>
      <c r="R49" s="8">
        <v>5</v>
      </c>
      <c r="S49" s="41"/>
      <c r="T49" s="44"/>
      <c r="U49" s="44"/>
      <c r="V49" s="44"/>
      <c r="W49" s="44"/>
      <c r="X49" s="44"/>
      <c r="Y49" s="44"/>
      <c r="Z49" s="44"/>
      <c r="AA49" s="44"/>
      <c r="AB49" s="48"/>
    </row>
    <row r="50" spans="1:28" s="8" customFormat="1" x14ac:dyDescent="0.25">
      <c r="A50" s="8">
        <v>0.10394081695378379</v>
      </c>
      <c r="B50">
        <v>90.859666069894942</v>
      </c>
      <c r="C50" s="8">
        <v>7.8355014375627592</v>
      </c>
      <c r="D50" s="38"/>
      <c r="E50" s="8" t="s">
        <v>76</v>
      </c>
      <c r="F50" s="8">
        <v>3.0039934430209998</v>
      </c>
      <c r="G50" s="8">
        <v>4.200628852715</v>
      </c>
      <c r="H50" s="8">
        <v>5.2409949914979999</v>
      </c>
      <c r="I50" s="8">
        <v>3.2534544856849998</v>
      </c>
      <c r="J50" s="8">
        <v>1.8004451990699999</v>
      </c>
      <c r="K50" s="8">
        <v>1.3252510931170001</v>
      </c>
      <c r="L50" s="8">
        <v>12.42675</v>
      </c>
      <c r="M50" s="8">
        <v>25.3537</v>
      </c>
      <c r="N50" s="8">
        <v>38.516550000000002</v>
      </c>
      <c r="O50" s="8">
        <v>0.51</v>
      </c>
      <c r="P50" s="20">
        <v>2</v>
      </c>
      <c r="Q50" s="20">
        <v>3</v>
      </c>
      <c r="R50" s="20">
        <v>5</v>
      </c>
      <c r="S50" s="41"/>
      <c r="T50" s="44"/>
      <c r="U50" s="44"/>
      <c r="V50" s="44"/>
      <c r="W50" s="44"/>
      <c r="X50" s="44"/>
      <c r="Y50" s="44"/>
      <c r="Z50" s="44"/>
      <c r="AA50" s="44"/>
      <c r="AB50" s="48"/>
    </row>
    <row r="51" spans="1:28" s="8" customFormat="1" x14ac:dyDescent="0.25">
      <c r="A51" s="8">
        <v>0.15098319079366235</v>
      </c>
      <c r="B51">
        <v>90.614504866880736</v>
      </c>
      <c r="C51" s="8">
        <v>8.0165904175587652</v>
      </c>
      <c r="D51" s="38"/>
      <c r="E51" s="8" t="s">
        <v>88</v>
      </c>
      <c r="F51" s="8">
        <v>3.0039934430209998</v>
      </c>
      <c r="G51" s="8">
        <v>4.200628852715</v>
      </c>
      <c r="H51" s="8">
        <v>5.2409949914979999</v>
      </c>
      <c r="I51" s="8">
        <v>3.2534544856849998</v>
      </c>
      <c r="J51" s="8">
        <v>1.8004451990699999</v>
      </c>
      <c r="K51" s="8">
        <v>1.3252510931170001</v>
      </c>
      <c r="L51" s="8">
        <v>12.42675</v>
      </c>
      <c r="M51" s="8">
        <v>25.3537</v>
      </c>
      <c r="N51" s="8">
        <v>38.516550000000002</v>
      </c>
      <c r="O51" s="8">
        <v>0.5</v>
      </c>
      <c r="P51" s="8">
        <v>2</v>
      </c>
      <c r="Q51" s="1">
        <v>3</v>
      </c>
      <c r="R51" s="8">
        <v>5</v>
      </c>
      <c r="S51" s="41"/>
      <c r="T51" s="44"/>
      <c r="U51" s="44"/>
      <c r="V51" s="44"/>
      <c r="W51" s="44"/>
      <c r="X51" s="44"/>
      <c r="Y51" s="44"/>
      <c r="Z51" s="44"/>
      <c r="AA51" s="44"/>
      <c r="AB51" s="48"/>
    </row>
    <row r="52" spans="1:28" s="8" customFormat="1" x14ac:dyDescent="0.25">
      <c r="A52" s="8">
        <v>0.11285414242463888</v>
      </c>
      <c r="B52">
        <v>90.663313449805102</v>
      </c>
      <c r="C52" s="8">
        <v>8.0968739492062536</v>
      </c>
      <c r="D52" s="38"/>
      <c r="E52" s="8" t="s">
        <v>100</v>
      </c>
      <c r="F52" s="8">
        <v>3.0039934430209998</v>
      </c>
      <c r="G52" s="8">
        <v>4.200628852715</v>
      </c>
      <c r="H52" s="8">
        <v>5.2409949914979999</v>
      </c>
      <c r="I52" s="8">
        <v>3.2534544856849998</v>
      </c>
      <c r="J52" s="8">
        <v>1.8004451990699999</v>
      </c>
      <c r="K52" s="8">
        <v>1.3252510931170001</v>
      </c>
      <c r="L52" s="8">
        <v>12.42675</v>
      </c>
      <c r="M52" s="8">
        <v>25.3537</v>
      </c>
      <c r="N52" s="8">
        <v>38.516550000000002</v>
      </c>
      <c r="O52" s="8">
        <v>0.49</v>
      </c>
      <c r="P52" s="8">
        <v>2</v>
      </c>
      <c r="Q52" s="1">
        <v>3</v>
      </c>
      <c r="R52" s="8">
        <v>5</v>
      </c>
      <c r="S52" s="41"/>
      <c r="T52" s="44"/>
      <c r="U52" s="44"/>
      <c r="V52" s="44"/>
      <c r="W52" s="44"/>
      <c r="X52" s="44"/>
      <c r="Y52" s="44"/>
      <c r="Z52" s="44"/>
      <c r="AA52" s="44"/>
      <c r="AB52" s="48"/>
    </row>
    <row r="53" spans="1:28" s="8" customFormat="1" x14ac:dyDescent="0.25">
      <c r="A53" s="8">
        <v>0.11442944418753039</v>
      </c>
      <c r="B53">
        <v>90.386835457118934</v>
      </c>
      <c r="C53" s="8">
        <v>8.2747907588234533</v>
      </c>
      <c r="D53" s="38"/>
      <c r="E53" s="8" t="s">
        <v>112</v>
      </c>
      <c r="F53" s="8">
        <v>3.0039934430209998</v>
      </c>
      <c r="G53" s="8">
        <v>4.200628852715</v>
      </c>
      <c r="H53" s="8">
        <v>5.2409949914979999</v>
      </c>
      <c r="I53" s="8">
        <v>3.2534544856849998</v>
      </c>
      <c r="J53" s="8">
        <v>1.8004451990699999</v>
      </c>
      <c r="K53" s="8">
        <v>1.3252510931170001</v>
      </c>
      <c r="L53" s="8">
        <v>12.42675</v>
      </c>
      <c r="M53" s="8">
        <v>25.3537</v>
      </c>
      <c r="N53" s="8">
        <v>38.516550000000002</v>
      </c>
      <c r="O53" s="8">
        <v>0.48</v>
      </c>
      <c r="P53" s="8">
        <v>2</v>
      </c>
      <c r="Q53" s="1">
        <v>3</v>
      </c>
      <c r="R53" s="8">
        <v>5</v>
      </c>
      <c r="S53" s="41"/>
      <c r="T53" s="44"/>
      <c r="U53" s="44"/>
      <c r="V53" s="44"/>
      <c r="W53" s="44"/>
      <c r="X53" s="44"/>
      <c r="Y53" s="44"/>
      <c r="Z53" s="44"/>
      <c r="AA53" s="44"/>
      <c r="AB53" s="48"/>
    </row>
    <row r="54" spans="1:28" s="8" customFormat="1" x14ac:dyDescent="0.25">
      <c r="A54" s="8">
        <v>0.1495191089947725</v>
      </c>
      <c r="B54">
        <v>90.394625016355633</v>
      </c>
      <c r="C54" s="8">
        <v>8.346193465116551</v>
      </c>
      <c r="D54" s="38"/>
      <c r="E54" s="8" t="s">
        <v>124</v>
      </c>
      <c r="F54" s="8">
        <v>3.0039934430209998</v>
      </c>
      <c r="G54" s="8">
        <v>4.200628852715</v>
      </c>
      <c r="H54" s="8">
        <v>5.2409949914979999</v>
      </c>
      <c r="I54" s="8">
        <v>3.2534544856849998</v>
      </c>
      <c r="J54" s="8">
        <v>1.8004451990699999</v>
      </c>
      <c r="K54" s="8">
        <v>1.3252510931170001</v>
      </c>
      <c r="L54" s="8">
        <v>12.42675</v>
      </c>
      <c r="M54" s="8">
        <v>25.3537</v>
      </c>
      <c r="N54" s="8">
        <v>38.516550000000002</v>
      </c>
      <c r="O54" s="8">
        <v>0.47</v>
      </c>
      <c r="P54" s="8">
        <v>2</v>
      </c>
      <c r="Q54" s="1">
        <v>3</v>
      </c>
      <c r="R54" s="8">
        <v>5</v>
      </c>
      <c r="S54" s="41"/>
      <c r="T54" s="44"/>
      <c r="U54" s="44"/>
      <c r="V54" s="44"/>
      <c r="W54" s="44"/>
      <c r="X54" s="44"/>
      <c r="Y54" s="44"/>
      <c r="Z54" s="44"/>
      <c r="AA54" s="44"/>
      <c r="AB54" s="48"/>
    </row>
    <row r="55" spans="1:28" s="8" customFormat="1" x14ac:dyDescent="0.25">
      <c r="A55" s="8">
        <v>0.17306579718228188</v>
      </c>
      <c r="B55">
        <v>90.091517140232</v>
      </c>
      <c r="C55" s="8">
        <v>8.5085111835490661</v>
      </c>
      <c r="D55" s="38"/>
      <c r="E55" s="8" t="s">
        <v>135</v>
      </c>
      <c r="F55" s="8">
        <v>3.0039934430209998</v>
      </c>
      <c r="G55" s="8">
        <v>4.200628852715</v>
      </c>
      <c r="H55" s="8">
        <v>5.2409949914979999</v>
      </c>
      <c r="I55" s="8">
        <v>3.2534544856849998</v>
      </c>
      <c r="J55" s="8">
        <v>1.8004451990699999</v>
      </c>
      <c r="K55" s="8">
        <v>1.3252510931170001</v>
      </c>
      <c r="L55" s="8">
        <v>12.42675</v>
      </c>
      <c r="M55" s="8">
        <v>25.3537</v>
      </c>
      <c r="N55" s="8">
        <v>38.516550000000002</v>
      </c>
      <c r="O55" s="8">
        <v>0.46</v>
      </c>
      <c r="P55" s="8">
        <v>2</v>
      </c>
      <c r="Q55" s="1">
        <v>3</v>
      </c>
      <c r="R55" s="8">
        <v>5</v>
      </c>
      <c r="S55" s="41"/>
      <c r="T55" s="44"/>
      <c r="U55" s="44"/>
      <c r="V55" s="44"/>
      <c r="W55" s="44"/>
      <c r="X55" s="44"/>
      <c r="Y55" s="44"/>
      <c r="Z55" s="44"/>
      <c r="AA55" s="44"/>
      <c r="AB55" s="48"/>
    </row>
    <row r="56" spans="1:28" s="8" customFormat="1" x14ac:dyDescent="0.25">
      <c r="A56" s="8">
        <v>0.17730977320667493</v>
      </c>
      <c r="B56">
        <v>90.197626451682325</v>
      </c>
      <c r="C56" s="8">
        <v>8.5750073300501626</v>
      </c>
      <c r="D56" s="38"/>
      <c r="E56" s="8" t="s">
        <v>26</v>
      </c>
      <c r="F56" s="8">
        <v>3.0039934430209998</v>
      </c>
      <c r="G56" s="8">
        <v>4.200628852715</v>
      </c>
      <c r="H56" s="8">
        <v>5.2409949914979999</v>
      </c>
      <c r="I56" s="8">
        <v>3.2534544856849998</v>
      </c>
      <c r="J56" s="8">
        <v>1.8004451990699999</v>
      </c>
      <c r="K56" s="8">
        <v>1.3252510931170001</v>
      </c>
      <c r="L56" s="8">
        <v>12.42675</v>
      </c>
      <c r="M56" s="8">
        <v>25.3537</v>
      </c>
      <c r="N56" s="8">
        <v>38.516550000000002</v>
      </c>
      <c r="O56" s="8">
        <v>0.45</v>
      </c>
      <c r="P56" s="8">
        <v>2</v>
      </c>
      <c r="Q56" s="1">
        <v>3</v>
      </c>
      <c r="R56" s="8">
        <v>5</v>
      </c>
      <c r="S56" s="41"/>
      <c r="T56" s="44"/>
      <c r="U56" s="44"/>
      <c r="V56" s="44"/>
      <c r="W56" s="44"/>
      <c r="X56" s="44"/>
      <c r="Y56" s="44"/>
      <c r="Z56" s="44"/>
      <c r="AA56" s="44"/>
      <c r="AB56" s="48"/>
    </row>
    <row r="57" spans="1:28" s="10" customFormat="1" x14ac:dyDescent="0.25">
      <c r="A57" s="10">
        <v>0.18807254444774249</v>
      </c>
      <c r="B57">
        <v>91.268537138760664</v>
      </c>
      <c r="C57" s="10">
        <v>7.3201633342436798</v>
      </c>
      <c r="D57" s="38">
        <v>6</v>
      </c>
      <c r="E57" s="10" t="s">
        <v>15</v>
      </c>
      <c r="F57" s="10">
        <v>3.0436207342860002</v>
      </c>
      <c r="G57" s="10">
        <v>4.1811551507839999</v>
      </c>
      <c r="H57" s="10">
        <v>5.2824579056549998</v>
      </c>
      <c r="I57" s="10">
        <v>3.400446190387</v>
      </c>
      <c r="J57" s="10">
        <v>1.792476590545</v>
      </c>
      <c r="K57" s="10">
        <v>1.4034089075539999</v>
      </c>
      <c r="L57" s="10">
        <v>12.200200000000001</v>
      </c>
      <c r="M57" s="10">
        <v>25.196650000000002</v>
      </c>
      <c r="N57" s="10">
        <v>38.194600000000001</v>
      </c>
      <c r="O57" s="10">
        <v>0.55000000000000004</v>
      </c>
      <c r="P57" s="8">
        <v>2</v>
      </c>
      <c r="Q57" s="1">
        <v>3</v>
      </c>
      <c r="R57" s="8">
        <v>5</v>
      </c>
      <c r="S57" s="41">
        <v>6</v>
      </c>
      <c r="T57" s="44"/>
      <c r="U57" s="44"/>
      <c r="V57" s="44"/>
      <c r="W57" s="44"/>
      <c r="X57" s="44"/>
      <c r="Y57" s="44"/>
      <c r="Z57" s="44"/>
      <c r="AA57" s="44"/>
      <c r="AB57" s="48"/>
    </row>
    <row r="58" spans="1:28" s="10" customFormat="1" x14ac:dyDescent="0.25">
      <c r="A58" s="10">
        <v>0.16100989905302601</v>
      </c>
      <c r="B58">
        <v>91.043251991072012</v>
      </c>
      <c r="C58" s="10">
        <v>7.4812892886916398</v>
      </c>
      <c r="D58" s="38"/>
      <c r="E58" s="10" t="s">
        <v>38</v>
      </c>
      <c r="F58" s="10">
        <v>3.0436207342860002</v>
      </c>
      <c r="G58" s="10">
        <v>4.1811551507839999</v>
      </c>
      <c r="H58" s="10">
        <v>5.2824579056549998</v>
      </c>
      <c r="I58" s="10">
        <v>3.400446190387</v>
      </c>
      <c r="J58" s="10">
        <v>1.792476590545</v>
      </c>
      <c r="K58" s="10">
        <v>1.4034089075539999</v>
      </c>
      <c r="L58" s="10">
        <v>12.200200000000001</v>
      </c>
      <c r="M58" s="10">
        <v>25.196650000000002</v>
      </c>
      <c r="N58" s="10">
        <v>38.194600000000001</v>
      </c>
      <c r="O58" s="10">
        <v>0.54</v>
      </c>
      <c r="P58" s="8">
        <v>2</v>
      </c>
      <c r="Q58" s="1">
        <v>3</v>
      </c>
      <c r="R58" s="8">
        <v>5</v>
      </c>
      <c r="S58" s="41"/>
      <c r="T58" s="44"/>
      <c r="U58" s="44"/>
      <c r="V58" s="44"/>
      <c r="W58" s="44"/>
      <c r="X58" s="44"/>
      <c r="Y58" s="44"/>
      <c r="Z58" s="44"/>
      <c r="AA58" s="44"/>
      <c r="AB58" s="48"/>
    </row>
    <row r="59" spans="1:28" s="10" customFormat="1" x14ac:dyDescent="0.25">
      <c r="A59" s="10">
        <v>0.21154518769198577</v>
      </c>
      <c r="B59">
        <v>91.024993124421087</v>
      </c>
      <c r="C59" s="10">
        <v>7.5877659404526874</v>
      </c>
      <c r="D59" s="38"/>
      <c r="E59" s="10" t="s">
        <v>50</v>
      </c>
      <c r="F59" s="10">
        <v>3.0436207342860002</v>
      </c>
      <c r="G59" s="10">
        <v>4.1811551507839999</v>
      </c>
      <c r="H59" s="10">
        <v>5.2824579056549998</v>
      </c>
      <c r="I59" s="10">
        <v>3.400446190387</v>
      </c>
      <c r="J59" s="10">
        <v>1.792476590545</v>
      </c>
      <c r="K59" s="10">
        <v>1.4034089075539999</v>
      </c>
      <c r="L59" s="10">
        <v>12.200200000000001</v>
      </c>
      <c r="M59" s="10">
        <v>25.196650000000002</v>
      </c>
      <c r="N59" s="10">
        <v>38.194600000000001</v>
      </c>
      <c r="O59" s="10">
        <v>0.53</v>
      </c>
      <c r="P59" s="8">
        <v>2</v>
      </c>
      <c r="Q59" s="1">
        <v>3</v>
      </c>
      <c r="R59" s="8">
        <v>5</v>
      </c>
      <c r="S59" s="41"/>
      <c r="T59" s="44"/>
      <c r="U59" s="44"/>
      <c r="V59" s="44"/>
      <c r="W59" s="44"/>
      <c r="X59" s="44"/>
      <c r="Y59" s="44"/>
      <c r="Z59" s="44"/>
      <c r="AA59" s="44"/>
      <c r="AB59" s="48"/>
    </row>
    <row r="60" spans="1:28" s="10" customFormat="1" x14ac:dyDescent="0.25">
      <c r="A60" s="10">
        <v>8.7427097226250292E-2</v>
      </c>
      <c r="B60">
        <v>90.825570436883439</v>
      </c>
      <c r="C60" s="10">
        <v>7.7647728686824378</v>
      </c>
      <c r="D60" s="38"/>
      <c r="E60" s="10" t="s">
        <v>62</v>
      </c>
      <c r="F60" s="10">
        <v>3.0436207342860002</v>
      </c>
      <c r="G60" s="10">
        <v>4.1811551507839999</v>
      </c>
      <c r="H60" s="10">
        <v>5.2824579056549998</v>
      </c>
      <c r="I60" s="10">
        <v>3.400446190387</v>
      </c>
      <c r="J60" s="10">
        <v>1.792476590545</v>
      </c>
      <c r="K60" s="10">
        <v>1.4034089075539999</v>
      </c>
      <c r="L60" s="10">
        <v>12.200200000000001</v>
      </c>
      <c r="M60" s="10">
        <v>25.196650000000002</v>
      </c>
      <c r="N60" s="10">
        <v>38.194600000000001</v>
      </c>
      <c r="O60" s="10">
        <v>0.52</v>
      </c>
      <c r="P60" s="8">
        <v>2</v>
      </c>
      <c r="Q60" s="1">
        <v>3</v>
      </c>
      <c r="R60" s="8">
        <v>5</v>
      </c>
      <c r="S60" s="41"/>
      <c r="T60" s="44"/>
      <c r="U60" s="44"/>
      <c r="V60" s="44"/>
      <c r="W60" s="44"/>
      <c r="X60" s="44"/>
      <c r="Y60" s="44"/>
      <c r="Z60" s="44"/>
      <c r="AA60" s="44"/>
      <c r="AB60" s="48"/>
    </row>
    <row r="61" spans="1:28" s="10" customFormat="1" x14ac:dyDescent="0.25">
      <c r="A61" s="10">
        <v>0.10396168584904815</v>
      </c>
      <c r="B61">
        <v>90.867539833808351</v>
      </c>
      <c r="C61" s="10">
        <v>7.8331434280287437</v>
      </c>
      <c r="D61" s="38"/>
      <c r="E61" s="10" t="s">
        <v>75</v>
      </c>
      <c r="F61" s="10">
        <v>3.0436207342860002</v>
      </c>
      <c r="G61" s="10">
        <v>4.1811551507839999</v>
      </c>
      <c r="H61" s="10">
        <v>5.2824579056549998</v>
      </c>
      <c r="I61" s="10">
        <v>3.400446190387</v>
      </c>
      <c r="J61" s="10">
        <v>1.792476590545</v>
      </c>
      <c r="K61" s="10">
        <v>1.4034089075539999</v>
      </c>
      <c r="L61" s="10">
        <v>12.200200000000001</v>
      </c>
      <c r="M61" s="10">
        <v>25.196650000000002</v>
      </c>
      <c r="N61" s="10">
        <v>38.194600000000001</v>
      </c>
      <c r="O61" s="10">
        <v>0.51</v>
      </c>
      <c r="P61" s="8">
        <v>2</v>
      </c>
      <c r="Q61" s="1">
        <v>3</v>
      </c>
      <c r="R61" s="8">
        <v>5</v>
      </c>
      <c r="S61" s="41"/>
      <c r="T61" s="44"/>
      <c r="U61" s="44"/>
      <c r="V61" s="44"/>
      <c r="W61" s="44"/>
      <c r="X61" s="44"/>
      <c r="Y61" s="44"/>
      <c r="Z61" s="44"/>
      <c r="AA61" s="44"/>
      <c r="AB61" s="48"/>
    </row>
    <row r="62" spans="1:28" s="10" customFormat="1" x14ac:dyDescent="0.25">
      <c r="A62" s="10">
        <v>0.15081599592088979</v>
      </c>
      <c r="B62">
        <v>90.621042543711255</v>
      </c>
      <c r="C62" s="10">
        <v>8.0157680604489627</v>
      </c>
      <c r="D62" s="38"/>
      <c r="E62" s="10" t="s">
        <v>87</v>
      </c>
      <c r="F62" s="10">
        <v>3.0436207342860002</v>
      </c>
      <c r="G62" s="10">
        <v>4.1811551507839999</v>
      </c>
      <c r="H62" s="10">
        <v>5.2824579056549998</v>
      </c>
      <c r="I62" s="10">
        <v>3.400446190387</v>
      </c>
      <c r="J62" s="10">
        <v>1.792476590545</v>
      </c>
      <c r="K62" s="10">
        <v>1.4034089075539999</v>
      </c>
      <c r="L62" s="10">
        <v>12.200200000000001</v>
      </c>
      <c r="M62" s="10">
        <v>25.196650000000002</v>
      </c>
      <c r="N62" s="10">
        <v>38.194600000000001</v>
      </c>
      <c r="O62" s="10">
        <v>0.5</v>
      </c>
      <c r="P62" s="20">
        <v>2</v>
      </c>
      <c r="Q62" s="20">
        <v>3</v>
      </c>
      <c r="R62" s="20">
        <v>5</v>
      </c>
      <c r="S62" s="41"/>
      <c r="T62" s="44"/>
      <c r="U62" s="44"/>
      <c r="V62" s="44"/>
      <c r="W62" s="44"/>
      <c r="X62" s="44"/>
      <c r="Y62" s="44"/>
      <c r="Z62" s="44"/>
      <c r="AA62" s="44"/>
      <c r="AB62" s="48"/>
    </row>
    <row r="63" spans="1:28" s="10" customFormat="1" x14ac:dyDescent="0.25">
      <c r="A63" s="10">
        <v>0.10906347457675941</v>
      </c>
      <c r="B63">
        <v>90.665968724426463</v>
      </c>
      <c r="C63" s="10">
        <v>8.1007315732381393</v>
      </c>
      <c r="D63" s="38"/>
      <c r="E63" s="10" t="s">
        <v>99</v>
      </c>
      <c r="F63" s="10">
        <v>3.0436207342860002</v>
      </c>
      <c r="G63" s="10">
        <v>4.1811551507839999</v>
      </c>
      <c r="H63" s="10">
        <v>5.2824579056549998</v>
      </c>
      <c r="I63" s="10">
        <v>3.400446190387</v>
      </c>
      <c r="J63" s="10">
        <v>1.792476590545</v>
      </c>
      <c r="K63" s="10">
        <v>1.4034089075539999</v>
      </c>
      <c r="L63" s="10">
        <v>12.200200000000001</v>
      </c>
      <c r="M63" s="10">
        <v>25.196650000000002</v>
      </c>
      <c r="N63" s="10">
        <v>38.194600000000001</v>
      </c>
      <c r="O63" s="10">
        <v>0.5</v>
      </c>
      <c r="P63" s="8">
        <v>2</v>
      </c>
      <c r="Q63" s="1">
        <v>3</v>
      </c>
      <c r="R63" s="8">
        <v>5</v>
      </c>
      <c r="S63" s="41"/>
      <c r="T63" s="44"/>
      <c r="U63" s="44"/>
      <c r="V63" s="44"/>
      <c r="W63" s="44"/>
      <c r="X63" s="44"/>
      <c r="Y63" s="44"/>
      <c r="Z63" s="44"/>
      <c r="AA63" s="44"/>
      <c r="AB63" s="48"/>
    </row>
    <row r="64" spans="1:28" s="10" customFormat="1" x14ac:dyDescent="0.25">
      <c r="A64" s="10">
        <v>0.11932295816087485</v>
      </c>
      <c r="B64">
        <v>90.388954693205008</v>
      </c>
      <c r="C64" s="10">
        <v>8.278439005393551</v>
      </c>
      <c r="D64" s="38"/>
      <c r="E64" s="10" t="s">
        <v>111</v>
      </c>
      <c r="F64" s="10">
        <v>3.0436207342860002</v>
      </c>
      <c r="G64" s="10">
        <v>4.1811551507839999</v>
      </c>
      <c r="H64" s="10">
        <v>5.2824579056549998</v>
      </c>
      <c r="I64" s="10">
        <v>3.400446190387</v>
      </c>
      <c r="J64" s="10">
        <v>1.792476590545</v>
      </c>
      <c r="K64" s="10">
        <v>1.4034089075539999</v>
      </c>
      <c r="L64" s="10">
        <v>12.200200000000001</v>
      </c>
      <c r="M64" s="10">
        <v>25.196650000000002</v>
      </c>
      <c r="N64" s="10">
        <v>38.194600000000001</v>
      </c>
      <c r="O64" s="10">
        <v>0.48</v>
      </c>
      <c r="P64" s="8">
        <v>2</v>
      </c>
      <c r="Q64" s="1">
        <v>3</v>
      </c>
      <c r="R64" s="8">
        <v>5</v>
      </c>
      <c r="S64" s="41"/>
      <c r="T64" s="44"/>
      <c r="U64" s="44"/>
      <c r="V64" s="44"/>
      <c r="W64" s="44"/>
      <c r="X64" s="44"/>
      <c r="Y64" s="44"/>
      <c r="Z64" s="44"/>
      <c r="AA64" s="44"/>
      <c r="AB64" s="48"/>
    </row>
    <row r="65" spans="1:28" s="10" customFormat="1" x14ac:dyDescent="0.25">
      <c r="A65" s="10">
        <v>0.15114614685890135</v>
      </c>
      <c r="B65">
        <v>90.381860152373392</v>
      </c>
      <c r="C65" s="10">
        <v>8.3400557537186213</v>
      </c>
      <c r="D65" s="38"/>
      <c r="E65" s="10" t="s">
        <v>123</v>
      </c>
      <c r="F65" s="10">
        <v>3.0436207342860002</v>
      </c>
      <c r="G65" s="10">
        <v>4.1811551507839999</v>
      </c>
      <c r="H65" s="10">
        <v>5.2824579056549998</v>
      </c>
      <c r="I65" s="10">
        <v>3.400446190387</v>
      </c>
      <c r="J65" s="10">
        <v>1.792476590545</v>
      </c>
      <c r="K65" s="10">
        <v>1.4034089075539999</v>
      </c>
      <c r="L65" s="10">
        <v>12.200200000000001</v>
      </c>
      <c r="M65" s="10">
        <v>25.196650000000002</v>
      </c>
      <c r="N65" s="10">
        <v>38.194600000000001</v>
      </c>
      <c r="O65" s="10">
        <v>0.47</v>
      </c>
      <c r="P65" s="8">
        <v>2</v>
      </c>
      <c r="Q65" s="1">
        <v>3</v>
      </c>
      <c r="R65" s="8">
        <v>5</v>
      </c>
      <c r="S65" s="41"/>
      <c r="T65" s="44"/>
      <c r="U65" s="44"/>
      <c r="V65" s="44"/>
      <c r="W65" s="44"/>
      <c r="X65" s="44"/>
      <c r="Y65" s="44"/>
      <c r="Z65" s="44"/>
      <c r="AA65" s="44"/>
      <c r="AB65" s="48"/>
    </row>
    <row r="66" spans="1:28" s="10" customFormat="1" x14ac:dyDescent="0.25">
      <c r="A66" s="10">
        <v>0.17570272314124058</v>
      </c>
      <c r="B66">
        <v>90.098175813260397</v>
      </c>
      <c r="C66" s="10">
        <v>8.505284398262738</v>
      </c>
      <c r="D66" s="38"/>
      <c r="E66" s="10" t="s">
        <v>134</v>
      </c>
      <c r="F66" s="10">
        <v>3.0436207342860002</v>
      </c>
      <c r="G66" s="10">
        <v>4.1811551507839999</v>
      </c>
      <c r="H66" s="10">
        <v>5.2824579056549998</v>
      </c>
      <c r="I66" s="10">
        <v>3.400446190387</v>
      </c>
      <c r="J66" s="10">
        <v>1.792476590545</v>
      </c>
      <c r="K66" s="10">
        <v>1.4034089075539999</v>
      </c>
      <c r="L66" s="10">
        <v>12.200200000000001</v>
      </c>
      <c r="M66" s="10">
        <v>25.196650000000002</v>
      </c>
      <c r="N66" s="10">
        <v>38.194600000000001</v>
      </c>
      <c r="O66" s="10">
        <v>0.46</v>
      </c>
      <c r="P66" s="8">
        <v>2</v>
      </c>
      <c r="Q66" s="1">
        <v>3</v>
      </c>
      <c r="R66" s="8">
        <v>5</v>
      </c>
      <c r="S66" s="41"/>
      <c r="T66" s="44"/>
      <c r="U66" s="44"/>
      <c r="V66" s="44"/>
      <c r="W66" s="44"/>
      <c r="X66" s="44"/>
      <c r="Y66" s="44"/>
      <c r="Z66" s="44"/>
      <c r="AA66" s="44"/>
      <c r="AB66" s="48"/>
    </row>
    <row r="67" spans="1:28" s="10" customFormat="1" x14ac:dyDescent="0.25">
      <c r="A67" s="10">
        <v>0.17415600505317222</v>
      </c>
      <c r="B67">
        <v>90.197105632602771</v>
      </c>
      <c r="C67" s="10">
        <v>8.5704854425245856</v>
      </c>
      <c r="D67" s="38"/>
      <c r="E67" s="10" t="s">
        <v>27</v>
      </c>
      <c r="F67" s="10">
        <v>3.0436207342860002</v>
      </c>
      <c r="G67" s="10">
        <v>4.1811551507839999</v>
      </c>
      <c r="H67" s="10">
        <v>5.2824579056549998</v>
      </c>
      <c r="I67" s="10">
        <v>3.400446190387</v>
      </c>
      <c r="J67" s="10">
        <v>1.792476590545</v>
      </c>
      <c r="K67" s="10">
        <v>1.4034089075539999</v>
      </c>
      <c r="L67" s="10">
        <v>12.200200000000001</v>
      </c>
      <c r="M67" s="10">
        <v>25.196650000000002</v>
      </c>
      <c r="N67" s="10">
        <v>38.194600000000001</v>
      </c>
      <c r="O67" s="10">
        <v>0.45</v>
      </c>
      <c r="P67" s="8">
        <v>2</v>
      </c>
      <c r="Q67" s="1">
        <v>3</v>
      </c>
      <c r="R67" s="8">
        <v>5</v>
      </c>
      <c r="S67" s="41"/>
      <c r="T67" s="44"/>
      <c r="U67" s="44"/>
      <c r="V67" s="44"/>
      <c r="W67" s="44"/>
      <c r="X67" s="44"/>
      <c r="Y67" s="44"/>
      <c r="Z67" s="44"/>
      <c r="AA67" s="44"/>
      <c r="AB67" s="48"/>
    </row>
    <row r="68" spans="1:28" s="12" customFormat="1" x14ac:dyDescent="0.25">
      <c r="A68" s="12">
        <v>0.18777292332712611</v>
      </c>
      <c r="B68">
        <v>91.272847660681876</v>
      </c>
      <c r="C68" s="12">
        <v>7.3186485940947872</v>
      </c>
      <c r="D68" s="38">
        <v>7</v>
      </c>
      <c r="E68" s="12" t="s">
        <v>16</v>
      </c>
      <c r="F68" s="12">
        <v>3.0455008964900001</v>
      </c>
      <c r="G68" s="12">
        <v>4.155738608888</v>
      </c>
      <c r="H68" s="12">
        <v>5.291409414726</v>
      </c>
      <c r="I68" s="12">
        <v>3.4011729850550001</v>
      </c>
      <c r="J68" s="12">
        <v>1.7542932889489999</v>
      </c>
      <c r="K68" s="12">
        <v>1.4416150183080001</v>
      </c>
      <c r="L68" s="12">
        <v>12.2006</v>
      </c>
      <c r="M68" s="12">
        <v>25.178349999999998</v>
      </c>
      <c r="N68" s="12">
        <v>38.276299999999999</v>
      </c>
      <c r="O68" s="12">
        <v>0.55000000000000004</v>
      </c>
      <c r="P68" s="8">
        <v>2</v>
      </c>
      <c r="Q68" s="1">
        <v>3</v>
      </c>
      <c r="R68" s="8">
        <v>5</v>
      </c>
      <c r="S68" s="41">
        <v>7</v>
      </c>
      <c r="T68" s="44"/>
      <c r="U68" s="44"/>
      <c r="V68" s="44"/>
      <c r="W68" s="44"/>
      <c r="X68" s="44"/>
      <c r="Y68" s="44"/>
      <c r="Z68" s="44"/>
      <c r="AA68" s="44"/>
      <c r="AB68" s="48"/>
    </row>
    <row r="69" spans="1:28" s="12" customFormat="1" x14ac:dyDescent="0.25">
      <c r="A69" s="12">
        <v>0.157916263979933</v>
      </c>
      <c r="B69">
        <v>91.035596422741648</v>
      </c>
      <c r="C69" s="12">
        <v>7.4813896001311759</v>
      </c>
      <c r="D69" s="38"/>
      <c r="E69" s="12" t="s">
        <v>39</v>
      </c>
      <c r="F69" s="12">
        <v>3.0455008964900001</v>
      </c>
      <c r="G69" s="12">
        <v>4.155738608888</v>
      </c>
      <c r="H69" s="12">
        <v>5.291409414726</v>
      </c>
      <c r="I69" s="12">
        <v>3.4011729850550001</v>
      </c>
      <c r="J69" s="12">
        <v>1.7542932889489999</v>
      </c>
      <c r="K69" s="12">
        <v>1.4416150183080001</v>
      </c>
      <c r="L69" s="12">
        <v>12.2006</v>
      </c>
      <c r="M69" s="12">
        <v>25.178349999999998</v>
      </c>
      <c r="N69" s="12">
        <v>38.276299999999999</v>
      </c>
      <c r="O69" s="12">
        <v>0.54</v>
      </c>
      <c r="P69" s="8">
        <v>2</v>
      </c>
      <c r="Q69" s="1">
        <v>3</v>
      </c>
      <c r="R69" s="8">
        <v>5</v>
      </c>
      <c r="S69" s="41"/>
      <c r="T69" s="44"/>
      <c r="U69" s="44"/>
      <c r="V69" s="44"/>
      <c r="W69" s="44"/>
      <c r="X69" s="44"/>
      <c r="Y69" s="44"/>
      <c r="Z69" s="44"/>
      <c r="AA69" s="44"/>
      <c r="AB69" s="48"/>
    </row>
    <row r="70" spans="1:28" s="12" customFormat="1" x14ac:dyDescent="0.25">
      <c r="A70" s="12">
        <v>0.2107781591093226</v>
      </c>
      <c r="B70">
        <v>91.025019823376965</v>
      </c>
      <c r="C70" s="12">
        <v>7.5873082981254028</v>
      </c>
      <c r="D70" s="38"/>
      <c r="E70" s="12" t="s">
        <v>51</v>
      </c>
      <c r="F70" s="12">
        <v>3.0455008964900001</v>
      </c>
      <c r="G70" s="12">
        <v>4.155738608888</v>
      </c>
      <c r="H70" s="12">
        <v>5.291409414726</v>
      </c>
      <c r="I70" s="12">
        <v>3.4011729850550001</v>
      </c>
      <c r="J70" s="12">
        <v>1.7542932889489999</v>
      </c>
      <c r="K70" s="12">
        <v>1.4416150183080001</v>
      </c>
      <c r="L70" s="12">
        <v>12.2006</v>
      </c>
      <c r="M70" s="12">
        <v>25.178349999999998</v>
      </c>
      <c r="N70" s="12">
        <v>38.276299999999999</v>
      </c>
      <c r="O70" s="12">
        <v>0.53</v>
      </c>
      <c r="P70" s="8">
        <v>2</v>
      </c>
      <c r="Q70" s="1">
        <v>3</v>
      </c>
      <c r="R70" s="8">
        <v>5</v>
      </c>
      <c r="S70" s="41"/>
      <c r="T70" s="44"/>
      <c r="U70" s="44"/>
      <c r="V70" s="44"/>
      <c r="W70" s="44"/>
      <c r="X70" s="44"/>
      <c r="Y70" s="44"/>
      <c r="Z70" s="44"/>
      <c r="AA70" s="44"/>
      <c r="AB70" s="48"/>
    </row>
    <row r="71" spans="1:28" s="12" customFormat="1" x14ac:dyDescent="0.25">
      <c r="A71" s="12">
        <v>8.7768656253032248E-2</v>
      </c>
      <c r="B71">
        <v>90.824717444095612</v>
      </c>
      <c r="C71" s="12">
        <v>7.7645934649124335</v>
      </c>
      <c r="D71" s="38"/>
      <c r="E71" s="12" t="s">
        <v>63</v>
      </c>
      <c r="F71" s="12">
        <v>3.0455008964900001</v>
      </c>
      <c r="G71" s="12">
        <v>4.155738608888</v>
      </c>
      <c r="H71" s="12">
        <v>5.291409414726</v>
      </c>
      <c r="I71" s="12">
        <v>3.4011729850550001</v>
      </c>
      <c r="J71" s="12">
        <v>1.7542932889489999</v>
      </c>
      <c r="K71" s="12">
        <v>1.4416150183080001</v>
      </c>
      <c r="L71" s="12">
        <v>12.2006</v>
      </c>
      <c r="M71" s="12">
        <v>25.178349999999998</v>
      </c>
      <c r="N71" s="12">
        <v>38.276299999999999</v>
      </c>
      <c r="O71" s="12">
        <v>0.52</v>
      </c>
      <c r="P71" s="8">
        <v>2</v>
      </c>
      <c r="Q71" s="1">
        <v>3</v>
      </c>
      <c r="R71" s="8">
        <v>5</v>
      </c>
      <c r="S71" s="41"/>
      <c r="T71" s="44"/>
      <c r="U71" s="44"/>
      <c r="V71" s="44"/>
      <c r="W71" s="44"/>
      <c r="X71" s="44"/>
      <c r="Y71" s="44"/>
      <c r="Z71" s="44"/>
      <c r="AA71" s="44"/>
      <c r="AB71" s="48"/>
    </row>
    <row r="72" spans="1:28" s="12" customFormat="1" x14ac:dyDescent="0.25">
      <c r="A72" s="12">
        <v>0.10338809877741523</v>
      </c>
      <c r="B72">
        <v>90.862084701135657</v>
      </c>
      <c r="C72" s="12">
        <v>7.8352385119496768</v>
      </c>
      <c r="D72" s="38"/>
      <c r="E72" s="12" t="s">
        <v>74</v>
      </c>
      <c r="F72" s="12">
        <v>3.0455008964900001</v>
      </c>
      <c r="G72" s="12">
        <v>4.155738608888</v>
      </c>
      <c r="H72" s="12">
        <v>5.291409414726</v>
      </c>
      <c r="I72" s="12">
        <v>3.4011729850550001</v>
      </c>
      <c r="J72" s="12">
        <v>1.7542932889489999</v>
      </c>
      <c r="K72" s="12">
        <v>1.4416150183080001</v>
      </c>
      <c r="L72" s="12">
        <v>12.2006</v>
      </c>
      <c r="M72" s="12">
        <v>25.178349999999998</v>
      </c>
      <c r="N72" s="12">
        <v>38.276299999999999</v>
      </c>
      <c r="O72" s="12">
        <v>0.51</v>
      </c>
      <c r="P72" s="8">
        <v>2</v>
      </c>
      <c r="Q72" s="1">
        <v>3</v>
      </c>
      <c r="R72" s="8">
        <v>5</v>
      </c>
      <c r="S72" s="41"/>
      <c r="T72" s="44"/>
      <c r="U72" s="44"/>
      <c r="V72" s="44"/>
      <c r="W72" s="44"/>
      <c r="X72" s="44"/>
      <c r="Y72" s="44"/>
      <c r="Z72" s="44"/>
      <c r="AA72" s="44"/>
      <c r="AB72" s="48"/>
    </row>
    <row r="73" spans="1:28" s="12" customFormat="1" x14ac:dyDescent="0.25">
      <c r="A73" s="12">
        <v>0.1484115572010441</v>
      </c>
      <c r="B73">
        <v>90.604139991947605</v>
      </c>
      <c r="C73" s="12">
        <v>8.0206438866987799</v>
      </c>
      <c r="D73" s="38"/>
      <c r="E73" s="12" t="s">
        <v>86</v>
      </c>
      <c r="F73" s="12">
        <v>3.0455008964900001</v>
      </c>
      <c r="G73" s="12">
        <v>4.155738608888</v>
      </c>
      <c r="H73" s="12">
        <v>5.291409414726</v>
      </c>
      <c r="I73" s="12">
        <v>3.4011729850550001</v>
      </c>
      <c r="J73" s="12">
        <v>1.7542932889489999</v>
      </c>
      <c r="K73" s="12">
        <v>1.4416150183080001</v>
      </c>
      <c r="L73" s="12">
        <v>12.2006</v>
      </c>
      <c r="M73" s="12">
        <v>25.178349999999998</v>
      </c>
      <c r="N73" s="12">
        <v>38.276299999999999</v>
      </c>
      <c r="O73" s="12">
        <v>0.5</v>
      </c>
      <c r="P73" s="8">
        <v>2</v>
      </c>
      <c r="Q73" s="1">
        <v>3</v>
      </c>
      <c r="R73" s="8">
        <v>5</v>
      </c>
      <c r="S73" s="41"/>
      <c r="T73" s="44"/>
      <c r="U73" s="44"/>
      <c r="V73" s="44"/>
      <c r="W73" s="44"/>
      <c r="X73" s="44"/>
      <c r="Y73" s="44"/>
      <c r="Z73" s="44"/>
      <c r="AA73" s="44"/>
      <c r="AB73" s="48"/>
    </row>
    <row r="74" spans="1:28" s="12" customFormat="1" x14ac:dyDescent="0.25">
      <c r="A74" s="12">
        <v>0.10965994733661373</v>
      </c>
      <c r="B74">
        <v>90.664353864733116</v>
      </c>
      <c r="C74" s="12">
        <v>8.1022699124965278</v>
      </c>
      <c r="D74" s="38"/>
      <c r="E74" s="12" t="s">
        <v>98</v>
      </c>
      <c r="F74" s="12">
        <v>3.0455008964900001</v>
      </c>
      <c r="G74" s="12">
        <v>4.155738608888</v>
      </c>
      <c r="H74" s="12">
        <v>5.291409414726</v>
      </c>
      <c r="I74" s="12">
        <v>3.4011729850550001</v>
      </c>
      <c r="J74" s="12">
        <v>1.7542932889489999</v>
      </c>
      <c r="K74" s="12">
        <v>1.4416150183080001</v>
      </c>
      <c r="L74" s="12">
        <v>12.2006</v>
      </c>
      <c r="M74" s="12">
        <v>25.178349999999998</v>
      </c>
      <c r="N74" s="12">
        <v>38.276299999999999</v>
      </c>
      <c r="O74" s="12">
        <v>0.49</v>
      </c>
      <c r="P74" s="20">
        <v>2</v>
      </c>
      <c r="Q74" s="20">
        <v>3</v>
      </c>
      <c r="R74" s="20">
        <v>5</v>
      </c>
      <c r="S74" s="41"/>
      <c r="T74" s="44"/>
      <c r="U74" s="44"/>
      <c r="V74" s="44"/>
      <c r="W74" s="44"/>
      <c r="X74" s="44"/>
      <c r="Y74" s="44"/>
      <c r="Z74" s="44"/>
      <c r="AA74" s="44"/>
      <c r="AB74" s="48"/>
    </row>
    <row r="75" spans="1:28" s="12" customFormat="1" x14ac:dyDescent="0.25">
      <c r="A75" s="12">
        <v>0.124042288400875</v>
      </c>
      <c r="B75">
        <v>90.387496441391349</v>
      </c>
      <c r="C75" s="12">
        <v>8.2803372151438683</v>
      </c>
      <c r="D75" s="38"/>
      <c r="E75" s="12" t="s">
        <v>110</v>
      </c>
      <c r="F75" s="12">
        <v>3.0455008964900001</v>
      </c>
      <c r="G75" s="12">
        <v>4.155738608888</v>
      </c>
      <c r="H75" s="12">
        <v>5.291409414726</v>
      </c>
      <c r="I75" s="12">
        <v>3.4011729850550001</v>
      </c>
      <c r="J75" s="12">
        <v>1.7542932889489999</v>
      </c>
      <c r="K75" s="12">
        <v>1.4416150183080001</v>
      </c>
      <c r="L75" s="12">
        <v>12.2006</v>
      </c>
      <c r="M75" s="12">
        <v>25.178349999999998</v>
      </c>
      <c r="N75" s="12">
        <v>38.276299999999999</v>
      </c>
      <c r="O75" s="12">
        <v>0.48</v>
      </c>
      <c r="P75" s="8">
        <v>2</v>
      </c>
      <c r="Q75" s="1">
        <v>3</v>
      </c>
      <c r="R75" s="8">
        <v>5</v>
      </c>
      <c r="S75" s="41"/>
      <c r="T75" s="44"/>
      <c r="U75" s="44"/>
      <c r="V75" s="44"/>
      <c r="W75" s="44"/>
      <c r="X75" s="44"/>
      <c r="Y75" s="44"/>
      <c r="Z75" s="44"/>
      <c r="AA75" s="44"/>
      <c r="AB75" s="48"/>
    </row>
    <row r="76" spans="1:28" s="12" customFormat="1" x14ac:dyDescent="0.25">
      <c r="A76" s="12">
        <v>0.14372241422596718</v>
      </c>
      <c r="B76">
        <v>90.396864970548378</v>
      </c>
      <c r="C76" s="12">
        <v>8.352518132789255</v>
      </c>
      <c r="D76" s="38"/>
      <c r="E76" s="12" t="s">
        <v>122</v>
      </c>
      <c r="F76" s="12">
        <v>3.0455008964900001</v>
      </c>
      <c r="G76" s="12">
        <v>4.155738608888</v>
      </c>
      <c r="H76" s="12">
        <v>5.291409414726</v>
      </c>
      <c r="I76" s="12">
        <v>3.4011729850550001</v>
      </c>
      <c r="J76" s="12">
        <v>1.7542932889489999</v>
      </c>
      <c r="K76" s="12">
        <v>1.4416150183080001</v>
      </c>
      <c r="L76" s="12">
        <v>12.2006</v>
      </c>
      <c r="M76" s="12">
        <v>25.178349999999998</v>
      </c>
      <c r="N76" s="12">
        <v>38.276299999999999</v>
      </c>
      <c r="O76" s="12">
        <v>0.47</v>
      </c>
      <c r="P76" s="8">
        <v>2</v>
      </c>
      <c r="Q76" s="1">
        <v>3</v>
      </c>
      <c r="R76" s="8">
        <v>5</v>
      </c>
      <c r="S76" s="41"/>
      <c r="T76" s="44"/>
      <c r="U76" s="44"/>
      <c r="V76" s="44"/>
      <c r="W76" s="44"/>
      <c r="X76" s="44"/>
      <c r="Y76" s="44"/>
      <c r="Z76" s="44"/>
      <c r="AA76" s="44"/>
      <c r="AB76" s="48"/>
    </row>
    <row r="77" spans="1:28" s="12" customFormat="1" x14ac:dyDescent="0.25">
      <c r="A77" s="12">
        <v>0.1779159521089819</v>
      </c>
      <c r="B77">
        <v>90.095693054691694</v>
      </c>
      <c r="C77" s="12">
        <v>8.5136549176302925</v>
      </c>
      <c r="D77" s="38"/>
      <c r="E77" s="12" t="s">
        <v>133</v>
      </c>
      <c r="F77" s="12">
        <v>3.0455008964900001</v>
      </c>
      <c r="G77" s="12">
        <v>4.155738608888</v>
      </c>
      <c r="H77" s="12">
        <v>5.291409414726</v>
      </c>
      <c r="I77" s="12">
        <v>3.4011729850550001</v>
      </c>
      <c r="J77" s="12">
        <v>1.7542932889489999</v>
      </c>
      <c r="K77" s="12">
        <v>1.4416150183080001</v>
      </c>
      <c r="L77" s="12">
        <v>12.2006</v>
      </c>
      <c r="M77" s="12">
        <v>25.178349999999998</v>
      </c>
      <c r="N77" s="12">
        <v>38.276299999999999</v>
      </c>
      <c r="O77" s="12">
        <v>0.46</v>
      </c>
      <c r="P77" s="8">
        <v>2</v>
      </c>
      <c r="Q77" s="1">
        <v>3</v>
      </c>
      <c r="R77" s="8">
        <v>5</v>
      </c>
      <c r="S77" s="41"/>
      <c r="T77" s="44"/>
      <c r="U77" s="44"/>
      <c r="V77" s="44"/>
      <c r="W77" s="44"/>
      <c r="X77" s="44"/>
      <c r="Y77" s="44"/>
      <c r="Z77" s="44"/>
      <c r="AA77" s="44"/>
      <c r="AB77" s="48"/>
    </row>
    <row r="78" spans="1:28" s="12" customFormat="1" x14ac:dyDescent="0.25">
      <c r="A78" s="12">
        <v>0.1839086022515036</v>
      </c>
      <c r="B78">
        <v>90.200878577990409</v>
      </c>
      <c r="C78" s="12">
        <v>8.5825272171031681</v>
      </c>
      <c r="D78" s="38"/>
      <c r="E78" s="12" t="s">
        <v>28</v>
      </c>
      <c r="F78" s="12">
        <v>3.0455008964900001</v>
      </c>
      <c r="G78" s="12">
        <v>4.155738608888</v>
      </c>
      <c r="H78" s="12">
        <v>5.291409414726</v>
      </c>
      <c r="I78" s="12">
        <v>3.4011729850550001</v>
      </c>
      <c r="J78" s="12">
        <v>1.7542932889489999</v>
      </c>
      <c r="K78" s="12">
        <v>1.4416150183080001</v>
      </c>
      <c r="L78" s="12">
        <v>12.2006</v>
      </c>
      <c r="M78" s="12">
        <v>25.178349999999998</v>
      </c>
      <c r="N78" s="12">
        <v>38.276299999999999</v>
      </c>
      <c r="O78" s="12">
        <v>0.45</v>
      </c>
      <c r="P78" s="8">
        <v>2</v>
      </c>
      <c r="Q78" s="1">
        <v>3</v>
      </c>
      <c r="R78" s="8">
        <v>5</v>
      </c>
      <c r="S78" s="41"/>
      <c r="T78" s="44"/>
      <c r="U78" s="44"/>
      <c r="V78" s="44"/>
      <c r="W78" s="44"/>
      <c r="X78" s="44"/>
      <c r="Y78" s="44"/>
      <c r="Z78" s="44"/>
      <c r="AA78" s="44"/>
      <c r="AB78" s="48"/>
    </row>
    <row r="79" spans="1:28" s="16" customFormat="1" x14ac:dyDescent="0.25">
      <c r="A79" s="16">
        <v>0.13792410390468851</v>
      </c>
      <c r="B79">
        <v>91.523765245924039</v>
      </c>
      <c r="C79" s="16">
        <v>7.5689460625706735</v>
      </c>
      <c r="D79" s="38">
        <v>8</v>
      </c>
      <c r="E79" s="16" t="s">
        <v>18</v>
      </c>
      <c r="F79" s="16">
        <v>3.9478175893110001</v>
      </c>
      <c r="G79" s="16">
        <v>5.1787915485499996</v>
      </c>
      <c r="H79" s="16">
        <v>6.3372099030779996</v>
      </c>
      <c r="I79" s="16">
        <v>4.4079229139100002</v>
      </c>
      <c r="J79" s="16">
        <v>2.5030677369399998</v>
      </c>
      <c r="K79" s="16">
        <v>2.052403381735</v>
      </c>
      <c r="L79" s="16">
        <v>13.00395</v>
      </c>
      <c r="M79" s="16">
        <v>25.659300000000002</v>
      </c>
      <c r="N79" s="16">
        <v>38.637050000000002</v>
      </c>
      <c r="O79" s="16">
        <v>0.55000000000000004</v>
      </c>
      <c r="P79" s="20">
        <v>3</v>
      </c>
      <c r="Q79" s="20">
        <v>4.8193232026299997</v>
      </c>
      <c r="R79" s="20">
        <v>7.3019622190589999</v>
      </c>
      <c r="S79" s="41">
        <v>8</v>
      </c>
      <c r="T79" s="44"/>
      <c r="U79" s="44"/>
      <c r="V79" s="44"/>
      <c r="W79" s="44"/>
      <c r="X79" s="44"/>
      <c r="Y79" s="44"/>
      <c r="Z79" s="44"/>
      <c r="AA79" s="44"/>
      <c r="AB79" s="48"/>
    </row>
    <row r="80" spans="1:28" s="16" customFormat="1" x14ac:dyDescent="0.25">
      <c r="A80" s="16">
        <v>0.17367356126571235</v>
      </c>
      <c r="B80">
        <v>91.298379367945316</v>
      </c>
      <c r="C80" s="22">
        <v>7.7206401046441462</v>
      </c>
      <c r="D80" s="37"/>
      <c r="E80" s="16" t="s">
        <v>41</v>
      </c>
      <c r="F80" s="16">
        <v>3.9478175893110001</v>
      </c>
      <c r="G80" s="16">
        <v>5.1787915485499996</v>
      </c>
      <c r="H80" s="16">
        <v>6.3372099030779996</v>
      </c>
      <c r="I80" s="16">
        <v>4.4079229139100002</v>
      </c>
      <c r="J80" s="16">
        <v>2.5030677369399998</v>
      </c>
      <c r="K80" s="16">
        <v>2.052403381735</v>
      </c>
      <c r="L80" s="16">
        <v>13.00395</v>
      </c>
      <c r="M80" s="16">
        <v>25.659300000000002</v>
      </c>
      <c r="N80" s="16">
        <v>38.637050000000002</v>
      </c>
      <c r="O80" s="16">
        <v>0.54</v>
      </c>
      <c r="P80" s="20">
        <v>3</v>
      </c>
      <c r="Q80" s="20">
        <v>4.8193232026299997</v>
      </c>
      <c r="R80" s="20">
        <v>7.3019622190589999</v>
      </c>
      <c r="S80" s="40"/>
      <c r="T80" s="45"/>
      <c r="U80" s="45"/>
      <c r="V80" s="45"/>
      <c r="W80" s="45"/>
      <c r="X80" s="45"/>
      <c r="Y80" s="45"/>
      <c r="Z80" s="45"/>
      <c r="AA80" s="45"/>
      <c r="AB80" s="49"/>
    </row>
    <row r="81" spans="1:28" s="16" customFormat="1" x14ac:dyDescent="0.25">
      <c r="A81" s="16">
        <v>0.22670034774372494</v>
      </c>
      <c r="B81">
        <v>91.313391541183876</v>
      </c>
      <c r="C81" s="22">
        <v>7.8115136985377145</v>
      </c>
      <c r="D81" s="37"/>
      <c r="E81" s="16" t="s">
        <v>53</v>
      </c>
      <c r="F81" s="16">
        <v>3.9478175893110001</v>
      </c>
      <c r="G81" s="16">
        <v>5.1787915485499996</v>
      </c>
      <c r="H81" s="16">
        <v>6.3372099030779996</v>
      </c>
      <c r="I81" s="16">
        <v>4.4079229139100002</v>
      </c>
      <c r="J81" s="16">
        <v>2.5030677369399998</v>
      </c>
      <c r="K81" s="16">
        <v>2.052403381735</v>
      </c>
      <c r="L81" s="16">
        <v>13.00395</v>
      </c>
      <c r="M81" s="16">
        <v>25.659300000000002</v>
      </c>
      <c r="N81" s="16">
        <v>38.637050000000002</v>
      </c>
      <c r="O81" s="16">
        <v>0.53</v>
      </c>
      <c r="P81" s="20">
        <v>3</v>
      </c>
      <c r="Q81" s="20">
        <v>4.8193232026299997</v>
      </c>
      <c r="R81" s="20">
        <v>7.3019622190589999</v>
      </c>
      <c r="S81" s="40"/>
      <c r="T81" s="45"/>
      <c r="U81" s="45"/>
      <c r="V81" s="45"/>
      <c r="W81" s="45"/>
      <c r="X81" s="45"/>
      <c r="Y81" s="45"/>
      <c r="Z81" s="45"/>
      <c r="AA81" s="45"/>
      <c r="AB81" s="49"/>
    </row>
    <row r="82" spans="1:28" s="16" customFormat="1" x14ac:dyDescent="0.25">
      <c r="A82" s="16">
        <v>0.11058997183857473</v>
      </c>
      <c r="B82">
        <v>91.144368382046522</v>
      </c>
      <c r="C82" s="16">
        <v>7.9512989923315969</v>
      </c>
      <c r="D82" s="38"/>
      <c r="E82" s="16" t="s">
        <v>65</v>
      </c>
      <c r="F82" s="16">
        <v>3.9478175893110001</v>
      </c>
      <c r="G82" s="16">
        <v>5.1787915485499996</v>
      </c>
      <c r="H82" s="16">
        <v>6.3372099030779996</v>
      </c>
      <c r="I82" s="16">
        <v>4.4079229139100002</v>
      </c>
      <c r="J82" s="16">
        <v>2.5030677369399998</v>
      </c>
      <c r="K82" s="16">
        <v>2.052403381735</v>
      </c>
      <c r="L82" s="16">
        <v>13.00395</v>
      </c>
      <c r="M82" s="16">
        <v>25.659300000000002</v>
      </c>
      <c r="N82" s="16">
        <v>38.637050000000002</v>
      </c>
      <c r="O82" s="16">
        <v>0.52</v>
      </c>
      <c r="P82" s="20">
        <v>3</v>
      </c>
      <c r="Q82" s="20">
        <v>4.8193232026299997</v>
      </c>
      <c r="R82" s="20">
        <v>7.3019622190589999</v>
      </c>
      <c r="S82" s="41"/>
      <c r="T82" s="44"/>
      <c r="U82" s="44"/>
      <c r="V82" s="44"/>
      <c r="W82" s="44"/>
      <c r="X82" s="44"/>
      <c r="Y82" s="44"/>
      <c r="Z82" s="44"/>
      <c r="AA82" s="44"/>
      <c r="AB82" s="48"/>
    </row>
    <row r="83" spans="1:28" s="16" customFormat="1" x14ac:dyDescent="0.25">
      <c r="A83" s="16">
        <v>0.114443005570268</v>
      </c>
      <c r="B83">
        <v>91.175695924230411</v>
      </c>
      <c r="C83" s="16">
        <v>8.0168724150567652</v>
      </c>
      <c r="D83" s="38"/>
      <c r="E83" s="16" t="s">
        <v>72</v>
      </c>
      <c r="F83" s="16">
        <v>3.9478175893110001</v>
      </c>
      <c r="G83" s="16">
        <v>5.1787915485499996</v>
      </c>
      <c r="H83" s="16">
        <v>6.3372099030779996</v>
      </c>
      <c r="I83" s="16">
        <v>4.4079229139100002</v>
      </c>
      <c r="J83" s="16">
        <v>2.5030677369399998</v>
      </c>
      <c r="K83" s="16">
        <v>2.052403381735</v>
      </c>
      <c r="L83" s="16">
        <v>13.00395</v>
      </c>
      <c r="M83" s="16">
        <v>25.659300000000002</v>
      </c>
      <c r="N83" s="16">
        <v>38.637050000000002</v>
      </c>
      <c r="O83" s="16">
        <v>0.51</v>
      </c>
      <c r="P83" s="20">
        <v>3</v>
      </c>
      <c r="Q83" s="20">
        <v>4.8193232026299997</v>
      </c>
      <c r="R83" s="20">
        <v>7.3019622190589999</v>
      </c>
      <c r="S83" s="41"/>
      <c r="T83" s="44"/>
      <c r="U83" s="44"/>
      <c r="V83" s="44"/>
      <c r="W83" s="44"/>
      <c r="X83" s="44"/>
      <c r="Y83" s="44"/>
      <c r="Z83" s="44"/>
      <c r="AA83" s="44"/>
      <c r="AB83" s="48"/>
    </row>
    <row r="84" spans="1:28" s="16" customFormat="1" x14ac:dyDescent="0.25">
      <c r="A84" s="16">
        <v>0.18352728541352958</v>
      </c>
      <c r="B84">
        <v>90.956613380057846</v>
      </c>
      <c r="C84" s="16">
        <v>8.154418567573952</v>
      </c>
      <c r="D84" s="38"/>
      <c r="E84" s="16" t="s">
        <v>84</v>
      </c>
      <c r="F84" s="16">
        <v>3.9478175893110001</v>
      </c>
      <c r="G84" s="16">
        <v>5.1787915485499996</v>
      </c>
      <c r="H84" s="16">
        <v>6.3372099030779996</v>
      </c>
      <c r="I84" s="16">
        <v>4.4079229139100002</v>
      </c>
      <c r="J84" s="16">
        <v>2.5030677369399998</v>
      </c>
      <c r="K84" s="16">
        <v>2.052403381735</v>
      </c>
      <c r="L84" s="16">
        <v>13.00395</v>
      </c>
      <c r="M84" s="16">
        <v>25.659300000000002</v>
      </c>
      <c r="N84" s="16">
        <v>38.637050000000002</v>
      </c>
      <c r="O84" s="16">
        <v>0.5</v>
      </c>
      <c r="P84" s="20">
        <v>3</v>
      </c>
      <c r="Q84" s="20">
        <v>4.8193232026299997</v>
      </c>
      <c r="R84" s="20">
        <v>7.3019622190589999</v>
      </c>
      <c r="S84" s="41"/>
      <c r="T84" s="44"/>
      <c r="U84" s="44"/>
      <c r="V84" s="44"/>
      <c r="W84" s="44"/>
      <c r="X84" s="44"/>
      <c r="Y84" s="44"/>
      <c r="Z84" s="44"/>
      <c r="AA84" s="44"/>
      <c r="AB84" s="48"/>
    </row>
    <row r="85" spans="1:28" s="16" customFormat="1" x14ac:dyDescent="0.25">
      <c r="A85" s="16">
        <v>0.14141496131628364</v>
      </c>
      <c r="B85">
        <v>90.99748247355592</v>
      </c>
      <c r="C85" s="16">
        <v>8.224403656494351</v>
      </c>
      <c r="D85" s="38"/>
      <c r="E85" s="16" t="s">
        <v>96</v>
      </c>
      <c r="F85" s="16">
        <v>3.9478175893110001</v>
      </c>
      <c r="G85" s="16">
        <v>5.1787915485499996</v>
      </c>
      <c r="H85" s="16">
        <v>6.3372099030779996</v>
      </c>
      <c r="I85" s="16">
        <v>4.4079229139100002</v>
      </c>
      <c r="J85" s="16">
        <v>2.5030677369399998</v>
      </c>
      <c r="K85" s="16">
        <v>2.052403381735</v>
      </c>
      <c r="L85" s="16">
        <v>13.00395</v>
      </c>
      <c r="M85" s="16">
        <v>25.659300000000002</v>
      </c>
      <c r="N85" s="16">
        <v>38.637050000000002</v>
      </c>
      <c r="O85" s="16">
        <v>0.49</v>
      </c>
      <c r="P85" s="20">
        <v>3</v>
      </c>
      <c r="Q85" s="20">
        <v>4.8193232026299997</v>
      </c>
      <c r="R85" s="20">
        <v>7.3019622190589999</v>
      </c>
      <c r="S85" s="41"/>
      <c r="T85" s="44"/>
      <c r="U85" s="44"/>
      <c r="V85" s="44"/>
      <c r="W85" s="44"/>
      <c r="X85" s="44"/>
      <c r="Y85" s="44"/>
      <c r="Z85" s="44"/>
      <c r="AA85" s="44"/>
      <c r="AB85" s="48"/>
    </row>
    <row r="86" spans="1:28" s="16" customFormat="1" x14ac:dyDescent="0.25">
      <c r="A86" s="16">
        <v>0.13081891517901692</v>
      </c>
      <c r="B86">
        <v>90.770607604670772</v>
      </c>
      <c r="C86" s="16">
        <v>8.3606508070286552</v>
      </c>
      <c r="D86" s="38"/>
      <c r="E86" s="16" t="s">
        <v>108</v>
      </c>
      <c r="F86" s="16">
        <v>3.9478175893110001</v>
      </c>
      <c r="G86" s="16">
        <v>5.1787915485499996</v>
      </c>
      <c r="H86" s="16">
        <v>6.3372099030779996</v>
      </c>
      <c r="I86" s="16">
        <v>4.4079229139100002</v>
      </c>
      <c r="J86" s="16">
        <v>2.5030677369399998</v>
      </c>
      <c r="K86" s="16">
        <v>2.052403381735</v>
      </c>
      <c r="L86" s="16">
        <v>13.00395</v>
      </c>
      <c r="M86" s="16">
        <v>25.659300000000002</v>
      </c>
      <c r="N86" s="16">
        <v>38.637050000000002</v>
      </c>
      <c r="O86" s="16">
        <v>0.48</v>
      </c>
      <c r="P86" s="20">
        <v>3</v>
      </c>
      <c r="Q86" s="20">
        <v>4.8193232026299997</v>
      </c>
      <c r="R86" s="20">
        <v>7.3019622190589999</v>
      </c>
      <c r="S86" s="41"/>
      <c r="T86" s="44"/>
      <c r="U86" s="44"/>
      <c r="V86" s="44"/>
      <c r="W86" s="44"/>
      <c r="X86" s="44"/>
      <c r="Y86" s="44"/>
      <c r="Z86" s="44"/>
      <c r="AA86" s="44"/>
      <c r="AB86" s="48"/>
    </row>
    <row r="87" spans="1:28" s="16" customFormat="1" x14ac:dyDescent="0.25">
      <c r="A87" s="16">
        <v>0.20215849311427225</v>
      </c>
      <c r="B87">
        <v>90.760906183023863</v>
      </c>
      <c r="C87" s="16">
        <v>8.4366134973765803</v>
      </c>
      <c r="D87" s="38"/>
      <c r="E87" s="16" t="s">
        <v>120</v>
      </c>
      <c r="F87" s="16">
        <v>3.9478175893110001</v>
      </c>
      <c r="G87" s="16">
        <v>5.1787915485499996</v>
      </c>
      <c r="H87" s="16">
        <v>6.3372099030779996</v>
      </c>
      <c r="I87" s="16">
        <v>4.4079229139100002</v>
      </c>
      <c r="J87" s="16">
        <v>2.5030677369399998</v>
      </c>
      <c r="K87" s="16">
        <v>2.052403381735</v>
      </c>
      <c r="L87" s="16">
        <v>13.00395</v>
      </c>
      <c r="M87" s="16">
        <v>25.659300000000002</v>
      </c>
      <c r="N87" s="16">
        <v>38.637050000000002</v>
      </c>
      <c r="O87" s="16">
        <v>0.47</v>
      </c>
      <c r="P87" s="20">
        <v>3</v>
      </c>
      <c r="Q87" s="20">
        <v>4.8193232026299997</v>
      </c>
      <c r="R87" s="20">
        <v>7.3019622190589999</v>
      </c>
      <c r="S87" s="41"/>
      <c r="T87" s="44"/>
      <c r="U87" s="44"/>
      <c r="V87" s="44"/>
      <c r="W87" s="44"/>
      <c r="X87" s="44"/>
      <c r="Y87" s="44"/>
      <c r="Z87" s="44"/>
      <c r="AA87" s="44"/>
      <c r="AB87" s="48"/>
    </row>
    <row r="88" spans="1:28" s="16" customFormat="1" x14ac:dyDescent="0.25">
      <c r="A88" s="16">
        <v>0.15970098140668573</v>
      </c>
      <c r="B88">
        <v>90.479546511202344</v>
      </c>
      <c r="C88" s="16">
        <v>8.5729529267903004</v>
      </c>
      <c r="D88" s="38"/>
      <c r="E88" s="16" t="s">
        <v>131</v>
      </c>
      <c r="F88" s="16">
        <v>3.9478175893110001</v>
      </c>
      <c r="G88" s="16">
        <v>5.1787915485499996</v>
      </c>
      <c r="H88" s="16">
        <v>6.3372099030779996</v>
      </c>
      <c r="I88" s="16">
        <v>4.4079229139100002</v>
      </c>
      <c r="J88" s="16">
        <v>2.5030677369399998</v>
      </c>
      <c r="K88" s="16">
        <v>2.052403381735</v>
      </c>
      <c r="L88" s="16">
        <v>13.00395</v>
      </c>
      <c r="M88" s="16">
        <v>25.659300000000002</v>
      </c>
      <c r="N88" s="16">
        <v>38.637050000000002</v>
      </c>
      <c r="O88" s="16">
        <v>0.46</v>
      </c>
      <c r="P88" s="20">
        <v>3</v>
      </c>
      <c r="Q88" s="20">
        <v>4.8193232026299997</v>
      </c>
      <c r="R88" s="20">
        <v>7.3019622190589999</v>
      </c>
      <c r="S88" s="41"/>
      <c r="T88" s="44"/>
      <c r="U88" s="44"/>
      <c r="V88" s="44"/>
      <c r="W88" s="44"/>
      <c r="X88" s="44"/>
      <c r="Y88" s="44"/>
      <c r="Z88" s="44"/>
      <c r="AA88" s="44"/>
      <c r="AB88" s="48"/>
    </row>
    <row r="89" spans="1:28" s="16" customFormat="1" x14ac:dyDescent="0.25">
      <c r="A89" s="16">
        <v>0.15997938795759953</v>
      </c>
      <c r="B89">
        <v>90.566988339459627</v>
      </c>
      <c r="C89" s="16">
        <v>8.6269379418123329</v>
      </c>
      <c r="D89" s="38"/>
      <c r="E89" s="16" t="s">
        <v>30</v>
      </c>
      <c r="F89" s="16">
        <v>3.9478175893110001</v>
      </c>
      <c r="G89" s="16">
        <v>5.1787915485499996</v>
      </c>
      <c r="H89" s="16">
        <v>6.3372099030779996</v>
      </c>
      <c r="I89" s="16">
        <v>4.4079229139100002</v>
      </c>
      <c r="J89" s="16">
        <v>2.5030677369399998</v>
      </c>
      <c r="K89" s="16">
        <v>2.052403381735</v>
      </c>
      <c r="L89" s="16">
        <v>13.00395</v>
      </c>
      <c r="M89" s="16">
        <v>25.659300000000002</v>
      </c>
      <c r="N89" s="16">
        <v>38.637050000000002</v>
      </c>
      <c r="O89" s="16">
        <v>0.45</v>
      </c>
      <c r="P89" s="20">
        <v>3</v>
      </c>
      <c r="Q89" s="20">
        <v>4.8193232026299997</v>
      </c>
      <c r="R89" s="20">
        <v>7.3019622190589999</v>
      </c>
      <c r="S89" s="41"/>
      <c r="T89" s="44"/>
      <c r="U89" s="44"/>
      <c r="V89" s="44"/>
      <c r="W89" s="44"/>
      <c r="X89" s="44"/>
      <c r="Y89" s="44"/>
      <c r="Z89" s="44"/>
      <c r="AA89" s="44"/>
      <c r="AB89" s="48"/>
    </row>
    <row r="90" spans="1:28" s="4" customFormat="1" x14ac:dyDescent="0.25">
      <c r="A90" s="4">
        <v>0.12258295149355906</v>
      </c>
      <c r="B90">
        <v>91.422436192751192</v>
      </c>
      <c r="C90" s="4">
        <v>7.6928572601085419</v>
      </c>
      <c r="D90" s="38">
        <v>9</v>
      </c>
      <c r="E90" s="4" t="s">
        <v>19</v>
      </c>
      <c r="F90" s="4">
        <v>3.4549406093939998</v>
      </c>
      <c r="G90" s="4">
        <v>4.695563910982</v>
      </c>
      <c r="H90" s="4">
        <v>5.8547309405070003</v>
      </c>
      <c r="I90" s="4">
        <v>3.6095952594699998</v>
      </c>
      <c r="J90" s="4">
        <v>2.019256897095</v>
      </c>
      <c r="K90" s="4">
        <v>1.659677886766</v>
      </c>
      <c r="L90" s="4">
        <v>13.104799999999999</v>
      </c>
      <c r="M90" s="4">
        <v>25.719249999999999</v>
      </c>
      <c r="N90" s="4">
        <v>38.858750000000001</v>
      </c>
      <c r="O90" s="4">
        <v>0.55000000000000004</v>
      </c>
      <c r="P90" s="20">
        <v>3.3960799035210001</v>
      </c>
      <c r="Q90" s="20">
        <v>4.7310891703760003</v>
      </c>
      <c r="R90" s="20">
        <v>8.3366289875380009</v>
      </c>
      <c r="S90" s="41">
        <v>9</v>
      </c>
      <c r="T90" s="44"/>
      <c r="U90" s="44"/>
      <c r="V90" s="44"/>
      <c r="W90" s="44"/>
      <c r="X90" s="44"/>
      <c r="Y90" s="44"/>
      <c r="Z90" s="44"/>
      <c r="AA90" s="44"/>
      <c r="AB90" s="48"/>
    </row>
    <row r="91" spans="1:28" s="4" customFormat="1" x14ac:dyDescent="0.25">
      <c r="A91" s="4">
        <v>0.18456846459966691</v>
      </c>
      <c r="B91">
        <v>91.199281003362714</v>
      </c>
      <c r="C91" s="4">
        <v>7.8394723525200831</v>
      </c>
      <c r="D91" s="38"/>
      <c r="E91" s="4" t="s">
        <v>42</v>
      </c>
      <c r="F91" s="4">
        <v>3.4549406093939998</v>
      </c>
      <c r="G91" s="4">
        <v>4.695563910982</v>
      </c>
      <c r="H91" s="4">
        <v>5.8547309405070003</v>
      </c>
      <c r="I91" s="4">
        <v>3.6095952594699998</v>
      </c>
      <c r="J91" s="4">
        <v>2.019256897095</v>
      </c>
      <c r="K91" s="4">
        <v>1.659677886766</v>
      </c>
      <c r="L91" s="4">
        <v>13.104799999999999</v>
      </c>
      <c r="M91" s="4">
        <v>25.719249999999999</v>
      </c>
      <c r="N91" s="4">
        <v>38.858750000000001</v>
      </c>
      <c r="O91" s="4">
        <v>0.54</v>
      </c>
      <c r="P91" s="20">
        <v>3.3960799035210001</v>
      </c>
      <c r="Q91" s="20">
        <v>4.7310891703760003</v>
      </c>
      <c r="R91" s="20">
        <v>8.3366289875380009</v>
      </c>
      <c r="S91" s="41"/>
      <c r="T91" s="44"/>
      <c r="U91" s="44"/>
      <c r="V91" s="44"/>
      <c r="W91" s="44"/>
      <c r="X91" s="44"/>
      <c r="Y91" s="44"/>
      <c r="Z91" s="44"/>
      <c r="AA91" s="44"/>
      <c r="AB91" s="48"/>
    </row>
    <row r="92" spans="1:28" s="4" customFormat="1" x14ac:dyDescent="0.25">
      <c r="A92" s="4">
        <v>0.23739549270577678</v>
      </c>
      <c r="B92">
        <v>91.205171674979383</v>
      </c>
      <c r="C92" s="4">
        <v>7.9488917359265887</v>
      </c>
      <c r="D92" s="38"/>
      <c r="E92" s="4" t="s">
        <v>54</v>
      </c>
      <c r="F92" s="4">
        <v>3.4549406093939998</v>
      </c>
      <c r="G92" s="4">
        <v>4.695563910982</v>
      </c>
      <c r="H92" s="4">
        <v>5.8547309405070003</v>
      </c>
      <c r="I92" s="4">
        <v>3.6095952594699998</v>
      </c>
      <c r="J92" s="4">
        <v>2.019256897095</v>
      </c>
      <c r="K92" s="4">
        <v>1.659677886766</v>
      </c>
      <c r="L92" s="4">
        <v>13.104799999999999</v>
      </c>
      <c r="M92" s="4">
        <v>25.719249999999999</v>
      </c>
      <c r="N92" s="4">
        <v>38.858750000000001</v>
      </c>
      <c r="O92" s="4">
        <v>0.53</v>
      </c>
      <c r="P92" s="20">
        <v>3.3960799035210001</v>
      </c>
      <c r="Q92" s="20">
        <v>4.7310891703760003</v>
      </c>
      <c r="R92" s="20">
        <v>8.3366289875380009</v>
      </c>
      <c r="S92" s="41"/>
      <c r="T92" s="44"/>
      <c r="U92" s="44"/>
      <c r="V92" s="44"/>
      <c r="W92" s="44"/>
      <c r="X92" s="44"/>
      <c r="Y92" s="44"/>
      <c r="Z92" s="44"/>
      <c r="AA92" s="44"/>
      <c r="AB92" s="48"/>
    </row>
    <row r="93" spans="1:28" s="4" customFormat="1" x14ac:dyDescent="0.25">
      <c r="A93" s="4">
        <v>0.13071307886283182</v>
      </c>
      <c r="B93">
        <v>91.026714421209547</v>
      </c>
      <c r="C93" s="17">
        <v>8.1008594493572481</v>
      </c>
      <c r="D93" s="37"/>
      <c r="E93" s="4" t="s">
        <v>66</v>
      </c>
      <c r="F93" s="4">
        <v>3.4549406093939998</v>
      </c>
      <c r="G93" s="4">
        <v>4.695563910982</v>
      </c>
      <c r="H93" s="4">
        <v>5.8547309405070003</v>
      </c>
      <c r="I93" s="4">
        <v>3.6095952594699998</v>
      </c>
      <c r="J93" s="4">
        <v>2.019256897095</v>
      </c>
      <c r="K93" s="4">
        <v>1.659677886766</v>
      </c>
      <c r="L93" s="4">
        <v>13.104799999999999</v>
      </c>
      <c r="M93" s="4">
        <v>25.719249999999999</v>
      </c>
      <c r="N93" s="4">
        <v>38.858750000000001</v>
      </c>
      <c r="O93" s="4">
        <v>0.52</v>
      </c>
      <c r="P93" s="20">
        <v>3.3960799035210001</v>
      </c>
      <c r="Q93" s="20">
        <v>4.7310891703760003</v>
      </c>
      <c r="R93" s="20">
        <v>8.3366289875380009</v>
      </c>
      <c r="S93" s="40"/>
      <c r="T93" s="45"/>
      <c r="U93" s="45"/>
      <c r="V93" s="45"/>
      <c r="W93" s="45"/>
      <c r="X93" s="45"/>
      <c r="Y93" s="45"/>
      <c r="Z93" s="45"/>
      <c r="AA93" s="45"/>
      <c r="AB93" s="49"/>
    </row>
    <row r="94" spans="1:28" s="4" customFormat="1" x14ac:dyDescent="0.25">
      <c r="A94" s="4">
        <v>0.13262329595951822</v>
      </c>
      <c r="B94">
        <v>91.063564558941323</v>
      </c>
      <c r="C94" s="4">
        <v>8.162530205872379</v>
      </c>
      <c r="D94" s="38"/>
      <c r="E94" s="4" t="s">
        <v>71</v>
      </c>
      <c r="F94" s="4">
        <v>3.4549406093939998</v>
      </c>
      <c r="G94" s="4">
        <v>4.695563910982</v>
      </c>
      <c r="H94" s="4">
        <v>5.8547309405070003</v>
      </c>
      <c r="I94" s="4">
        <v>3.6095952594699998</v>
      </c>
      <c r="J94" s="4">
        <v>2.019256897095</v>
      </c>
      <c r="K94" s="4">
        <v>1.659677886766</v>
      </c>
      <c r="L94" s="4">
        <v>13.104799999999999</v>
      </c>
      <c r="M94" s="4">
        <v>25.719249999999999</v>
      </c>
      <c r="N94" s="4">
        <v>38.858750000000001</v>
      </c>
      <c r="O94" s="4">
        <v>0.51</v>
      </c>
      <c r="P94" s="20">
        <v>3.3960799035210001</v>
      </c>
      <c r="Q94" s="20">
        <v>4.7310891703760003</v>
      </c>
      <c r="R94" s="20">
        <v>8.3366289875380009</v>
      </c>
      <c r="S94" s="41"/>
      <c r="T94" s="44"/>
      <c r="U94" s="44"/>
      <c r="V94" s="44"/>
      <c r="W94" s="44"/>
      <c r="X94" s="44"/>
      <c r="Y94" s="44"/>
      <c r="Z94" s="44"/>
      <c r="AA94" s="44"/>
      <c r="AB94" s="48"/>
    </row>
    <row r="95" spans="1:28" s="4" customFormat="1" x14ac:dyDescent="0.25">
      <c r="A95" s="4">
        <v>0.1969936968209334</v>
      </c>
      <c r="B95">
        <v>90.826593208815325</v>
      </c>
      <c r="C95" s="4">
        <v>8.3246826725112548</v>
      </c>
      <c r="D95" s="38"/>
      <c r="E95" s="4" t="s">
        <v>83</v>
      </c>
      <c r="F95" s="4">
        <v>3.4549406093939998</v>
      </c>
      <c r="G95" s="4">
        <v>4.695563910982</v>
      </c>
      <c r="H95" s="4">
        <v>5.8547309405070003</v>
      </c>
      <c r="I95" s="4">
        <v>3.6095952594699998</v>
      </c>
      <c r="J95" s="4">
        <v>2.019256897095</v>
      </c>
      <c r="K95" s="4">
        <v>1.659677886766</v>
      </c>
      <c r="L95" s="4">
        <v>13.104799999999999</v>
      </c>
      <c r="M95" s="4">
        <v>25.719249999999999</v>
      </c>
      <c r="N95" s="4">
        <v>38.858750000000001</v>
      </c>
      <c r="O95" s="4">
        <v>0.5</v>
      </c>
      <c r="P95" s="20">
        <v>3.3960799035210001</v>
      </c>
      <c r="Q95" s="20">
        <v>4.7310891703760003</v>
      </c>
      <c r="R95" s="20">
        <v>8.3366289875380009</v>
      </c>
      <c r="S95" s="41"/>
      <c r="T95" s="44"/>
      <c r="U95" s="44"/>
      <c r="V95" s="44"/>
      <c r="W95" s="44"/>
      <c r="X95" s="44"/>
      <c r="Y95" s="44"/>
      <c r="Z95" s="44"/>
      <c r="AA95" s="44"/>
      <c r="AB95" s="48"/>
    </row>
    <row r="96" spans="1:28" s="4" customFormat="1" x14ac:dyDescent="0.25">
      <c r="A96" s="4">
        <v>0.15024060115783067</v>
      </c>
      <c r="B96">
        <v>90.868972637144665</v>
      </c>
      <c r="C96" s="4">
        <v>8.3994825106160551</v>
      </c>
      <c r="D96" s="38"/>
      <c r="E96" s="4" t="s">
        <v>95</v>
      </c>
      <c r="F96" s="4">
        <v>3.4549406093939998</v>
      </c>
      <c r="G96" s="4">
        <v>4.695563910982</v>
      </c>
      <c r="H96" s="4">
        <v>5.8547309405070003</v>
      </c>
      <c r="I96" s="4">
        <v>3.6095952594699998</v>
      </c>
      <c r="J96" s="4">
        <v>2.019256897095</v>
      </c>
      <c r="K96" s="4">
        <v>1.659677886766</v>
      </c>
      <c r="L96" s="4">
        <v>13.104799999999999</v>
      </c>
      <c r="M96" s="4">
        <v>25.719249999999999</v>
      </c>
      <c r="N96" s="4">
        <v>38.858750000000001</v>
      </c>
      <c r="O96" s="4">
        <v>0.49</v>
      </c>
      <c r="P96" s="20">
        <v>3.3960799035210001</v>
      </c>
      <c r="Q96" s="20">
        <v>4.7310891703760003</v>
      </c>
      <c r="R96" s="20">
        <v>8.3366289875380009</v>
      </c>
      <c r="S96" s="41"/>
      <c r="T96" s="44"/>
      <c r="U96" s="44"/>
      <c r="V96" s="44"/>
      <c r="W96" s="44"/>
      <c r="X96" s="44"/>
      <c r="Y96" s="44"/>
      <c r="Z96" s="44"/>
      <c r="AA96" s="44"/>
      <c r="AB96" s="48"/>
    </row>
    <row r="97" spans="1:28" s="4" customFormat="1" x14ac:dyDescent="0.25">
      <c r="A97" s="4">
        <v>0.14651441705180229</v>
      </c>
      <c r="B97">
        <v>90.61727824583933</v>
      </c>
      <c r="C97" s="4">
        <v>8.5536812688556765</v>
      </c>
      <c r="D97" s="38"/>
      <c r="E97" s="4" t="s">
        <v>107</v>
      </c>
      <c r="F97" s="4">
        <v>3.4549406093939998</v>
      </c>
      <c r="G97" s="4">
        <v>4.695563910982</v>
      </c>
      <c r="H97" s="4">
        <v>5.8547309405070003</v>
      </c>
      <c r="I97" s="4">
        <v>3.6095952594699998</v>
      </c>
      <c r="J97" s="4">
        <v>2.019256897095</v>
      </c>
      <c r="K97" s="4">
        <v>1.659677886766</v>
      </c>
      <c r="L97" s="4">
        <v>13.104799999999999</v>
      </c>
      <c r="M97" s="4">
        <v>25.719249999999999</v>
      </c>
      <c r="N97" s="4">
        <v>38.858750000000001</v>
      </c>
      <c r="O97" s="4">
        <v>0.48</v>
      </c>
      <c r="P97" s="20">
        <v>3.3960799035210001</v>
      </c>
      <c r="Q97" s="20">
        <v>4.7310891703760003</v>
      </c>
      <c r="R97" s="20">
        <v>8.3366289875380009</v>
      </c>
      <c r="S97" s="41"/>
      <c r="T97" s="44"/>
      <c r="U97" s="44"/>
      <c r="V97" s="44"/>
      <c r="W97" s="44"/>
      <c r="X97" s="44"/>
      <c r="Y97" s="44"/>
      <c r="Z97" s="44"/>
      <c r="AA97" s="44"/>
      <c r="AB97" s="48"/>
    </row>
    <row r="98" spans="1:28" s="4" customFormat="1" x14ac:dyDescent="0.25">
      <c r="A98" s="4">
        <v>0.2264429914304239</v>
      </c>
      <c r="B98">
        <v>90.607605297853013</v>
      </c>
      <c r="C98" s="4">
        <v>8.6568811618324766</v>
      </c>
      <c r="D98" s="38"/>
      <c r="E98" s="4" t="s">
        <v>119</v>
      </c>
      <c r="F98" s="4">
        <v>3.4549406093939998</v>
      </c>
      <c r="G98" s="4">
        <v>4.695563910982</v>
      </c>
      <c r="H98" s="4">
        <v>5.8547309405070003</v>
      </c>
      <c r="I98" s="4">
        <v>3.6095952594699998</v>
      </c>
      <c r="J98" s="4">
        <v>2.019256897095</v>
      </c>
      <c r="K98" s="4">
        <v>1.659677886766</v>
      </c>
      <c r="L98" s="4">
        <v>13.104799999999999</v>
      </c>
      <c r="M98" s="4">
        <v>25.719249999999999</v>
      </c>
      <c r="N98" s="4">
        <v>38.858750000000001</v>
      </c>
      <c r="O98" s="4">
        <v>0.47</v>
      </c>
      <c r="P98" s="20">
        <v>3.3960799035210001</v>
      </c>
      <c r="Q98" s="20">
        <v>4.7310891703760003</v>
      </c>
      <c r="R98" s="20">
        <v>8.3366289875380009</v>
      </c>
      <c r="S98" s="41"/>
      <c r="T98" s="44"/>
      <c r="U98" s="44"/>
      <c r="V98" s="44"/>
      <c r="W98" s="44"/>
      <c r="X98" s="44"/>
      <c r="Y98" s="44"/>
      <c r="Z98" s="44"/>
      <c r="AA98" s="44"/>
      <c r="AB98" s="48"/>
    </row>
    <row r="99" spans="1:28" s="4" customFormat="1" x14ac:dyDescent="0.25">
      <c r="A99" s="4">
        <v>0.19581805602767507</v>
      </c>
      <c r="B99">
        <v>90.304730445875535</v>
      </c>
      <c r="C99" s="4">
        <v>8.8094222178787174</v>
      </c>
      <c r="D99" s="38"/>
      <c r="E99" s="4" t="s">
        <v>130</v>
      </c>
      <c r="F99" s="4">
        <v>3.4549406093939998</v>
      </c>
      <c r="G99" s="4">
        <v>4.695563910982</v>
      </c>
      <c r="H99" s="4">
        <v>5.8547309405070003</v>
      </c>
      <c r="I99" s="4">
        <v>3.6095952594699998</v>
      </c>
      <c r="J99" s="4">
        <v>2.019256897095</v>
      </c>
      <c r="K99" s="4">
        <v>1.659677886766</v>
      </c>
      <c r="L99" s="4">
        <v>13.104799999999999</v>
      </c>
      <c r="M99" s="4">
        <v>25.719249999999999</v>
      </c>
      <c r="N99" s="4">
        <v>38.858750000000001</v>
      </c>
      <c r="O99" s="4">
        <v>0.46</v>
      </c>
      <c r="P99" s="20">
        <v>3.3960799035210001</v>
      </c>
      <c r="Q99" s="20">
        <v>4.7310891703760003</v>
      </c>
      <c r="R99" s="20">
        <v>8.3366289875380009</v>
      </c>
      <c r="S99" s="41"/>
      <c r="T99" s="44"/>
      <c r="U99" s="44"/>
      <c r="V99" s="44"/>
      <c r="W99" s="44"/>
      <c r="X99" s="44"/>
      <c r="Y99" s="44"/>
      <c r="Z99" s="44"/>
      <c r="AA99" s="44"/>
      <c r="AB99" s="48"/>
    </row>
    <row r="100" spans="1:28" s="4" customFormat="1" x14ac:dyDescent="0.25">
      <c r="A100" s="4">
        <v>0.16570112402997667</v>
      </c>
      <c r="B100">
        <v>90.372716180993223</v>
      </c>
      <c r="C100" s="4">
        <v>8.8621352563947209</v>
      </c>
      <c r="D100" s="38"/>
      <c r="E100" s="4" t="s">
        <v>31</v>
      </c>
      <c r="F100" s="4">
        <v>3.4549406093939998</v>
      </c>
      <c r="G100" s="4">
        <v>4.695563910982</v>
      </c>
      <c r="H100" s="4">
        <v>5.8547309405070003</v>
      </c>
      <c r="I100" s="4">
        <v>3.6095952594699998</v>
      </c>
      <c r="J100" s="4">
        <v>2.019256897095</v>
      </c>
      <c r="K100" s="4">
        <v>1.659677886766</v>
      </c>
      <c r="L100" s="4">
        <v>13.104799999999999</v>
      </c>
      <c r="M100" s="4">
        <v>25.719249999999999</v>
      </c>
      <c r="N100" s="4">
        <v>38.858750000000001</v>
      </c>
      <c r="O100" s="4">
        <v>0.45</v>
      </c>
      <c r="P100" s="20">
        <v>3.3960799035210001</v>
      </c>
      <c r="Q100" s="20">
        <v>4.7310891703760003</v>
      </c>
      <c r="R100" s="20">
        <v>8.3366289875380009</v>
      </c>
      <c r="S100" s="41"/>
      <c r="T100" s="44"/>
      <c r="U100" s="44"/>
      <c r="V100" s="44"/>
      <c r="W100" s="44"/>
      <c r="X100" s="44"/>
      <c r="Y100" s="44"/>
      <c r="Z100" s="44"/>
      <c r="AA100" s="44"/>
      <c r="AB100" s="48"/>
    </row>
    <row r="101" spans="1:28" s="5" customFormat="1" x14ac:dyDescent="0.25">
      <c r="A101" s="5">
        <v>0.12921804141709345</v>
      </c>
      <c r="B101">
        <v>91.323947722246146</v>
      </c>
      <c r="C101" s="5">
        <v>7.8173080405745532</v>
      </c>
      <c r="D101" s="38">
        <v>10</v>
      </c>
      <c r="E101" s="5" t="s">
        <v>20</v>
      </c>
      <c r="F101" s="5">
        <v>3</v>
      </c>
      <c r="G101" s="5">
        <v>4.1650777416259999</v>
      </c>
      <c r="H101" s="5">
        <v>5.35</v>
      </c>
      <c r="I101" s="5">
        <v>2.6</v>
      </c>
      <c r="J101" s="5">
        <v>1.4588413066829999</v>
      </c>
      <c r="K101" s="5">
        <v>1.2474639572440001</v>
      </c>
      <c r="L101" s="5">
        <v>13.3</v>
      </c>
      <c r="M101" s="5">
        <v>25.729399999999998</v>
      </c>
      <c r="N101" s="5">
        <v>36.682600000000001</v>
      </c>
      <c r="O101" s="5">
        <v>0.55000000000000004</v>
      </c>
      <c r="P101" s="20">
        <v>3.0712088805489999</v>
      </c>
      <c r="Q101" s="20">
        <v>5.9908836505509999</v>
      </c>
      <c r="R101" s="20">
        <v>9.3561137755590007</v>
      </c>
      <c r="S101" s="41">
        <v>10</v>
      </c>
      <c r="T101" s="44"/>
      <c r="U101" s="44"/>
      <c r="V101" s="44"/>
      <c r="W101" s="44"/>
      <c r="X101" s="44"/>
      <c r="Y101" s="44"/>
      <c r="Z101" s="44"/>
      <c r="AA101" s="44"/>
      <c r="AB101" s="48"/>
    </row>
    <row r="102" spans="1:28" s="5" customFormat="1" x14ac:dyDescent="0.25">
      <c r="A102" s="5">
        <v>0.18723509177053704</v>
      </c>
      <c r="B102">
        <v>91.108485128264249</v>
      </c>
      <c r="C102" s="5">
        <v>7.9731459768695601</v>
      </c>
      <c r="D102" s="38"/>
      <c r="E102" s="5" t="s">
        <v>43</v>
      </c>
      <c r="F102" s="5">
        <v>3</v>
      </c>
      <c r="G102" s="5">
        <v>4.1650777416259999</v>
      </c>
      <c r="H102" s="5">
        <v>5.35</v>
      </c>
      <c r="I102" s="5">
        <v>2.6</v>
      </c>
      <c r="J102" s="5">
        <v>1.4588413066829999</v>
      </c>
      <c r="K102" s="5">
        <v>1.2474639572440001</v>
      </c>
      <c r="L102" s="5">
        <v>13.3</v>
      </c>
      <c r="M102" s="5">
        <v>25.729399999999998</v>
      </c>
      <c r="N102" s="5">
        <v>36.682600000000001</v>
      </c>
      <c r="O102" s="5">
        <v>0.54</v>
      </c>
      <c r="P102" s="20">
        <v>3.0712088805489999</v>
      </c>
      <c r="Q102" s="20">
        <v>5.9908836505509999</v>
      </c>
      <c r="R102" s="20">
        <v>9.3561137755590007</v>
      </c>
      <c r="S102" s="41"/>
      <c r="T102" s="44"/>
      <c r="U102" s="44"/>
      <c r="V102" s="44"/>
      <c r="W102" s="44"/>
      <c r="X102" s="44"/>
      <c r="Y102" s="44"/>
      <c r="Z102" s="44"/>
      <c r="AA102" s="44"/>
      <c r="AB102" s="48"/>
    </row>
    <row r="103" spans="1:28" s="5" customFormat="1" x14ac:dyDescent="0.25">
      <c r="A103" s="5">
        <v>0.22882591895055499</v>
      </c>
      <c r="B103">
        <v>91.103279156882522</v>
      </c>
      <c r="C103" s="18">
        <v>8.0918970662742709</v>
      </c>
      <c r="D103" s="37"/>
      <c r="E103" s="5" t="s">
        <v>55</v>
      </c>
      <c r="F103" s="5">
        <v>3</v>
      </c>
      <c r="G103" s="5">
        <v>4.1650777416259999</v>
      </c>
      <c r="H103" s="5">
        <v>5.35</v>
      </c>
      <c r="I103" s="5">
        <v>2.6</v>
      </c>
      <c r="J103" s="5">
        <v>1.4588413066829999</v>
      </c>
      <c r="K103" s="5">
        <v>1.2474639572440001</v>
      </c>
      <c r="L103" s="5">
        <v>13.3</v>
      </c>
      <c r="M103" s="5">
        <v>25.729399999999998</v>
      </c>
      <c r="N103" s="5">
        <v>36.682600000000001</v>
      </c>
      <c r="O103" s="5">
        <v>0.53</v>
      </c>
      <c r="P103" s="20">
        <v>3.0712088805489999</v>
      </c>
      <c r="Q103" s="20">
        <v>5.9908836505509999</v>
      </c>
      <c r="R103" s="20">
        <v>9.3561137755590007</v>
      </c>
      <c r="S103" s="40"/>
      <c r="T103" s="45"/>
      <c r="U103" s="45"/>
      <c r="V103" s="45"/>
      <c r="W103" s="45"/>
      <c r="X103" s="45"/>
      <c r="Y103" s="45"/>
      <c r="Z103" s="45"/>
      <c r="AA103" s="45"/>
      <c r="AB103" s="49"/>
    </row>
    <row r="104" spans="1:28" s="5" customFormat="1" x14ac:dyDescent="0.25">
      <c r="A104" s="5">
        <v>0.12523589129560542</v>
      </c>
      <c r="B104">
        <v>90.906287437583956</v>
      </c>
      <c r="C104" s="5">
        <v>8.2644051305201867</v>
      </c>
      <c r="D104" s="38"/>
      <c r="E104" s="5" t="s">
        <v>67</v>
      </c>
      <c r="F104" s="5">
        <v>3</v>
      </c>
      <c r="G104" s="5">
        <v>4.1650777416259999</v>
      </c>
      <c r="H104" s="5">
        <v>5.35</v>
      </c>
      <c r="I104" s="5">
        <v>2.6</v>
      </c>
      <c r="J104" s="5">
        <v>1.4588413066829999</v>
      </c>
      <c r="K104" s="5">
        <v>1.2474639572440001</v>
      </c>
      <c r="L104" s="5">
        <v>13.3</v>
      </c>
      <c r="M104" s="5">
        <v>25.729399999999998</v>
      </c>
      <c r="N104" s="5">
        <v>36.682600000000001</v>
      </c>
      <c r="O104" s="5">
        <v>0.52</v>
      </c>
      <c r="P104" s="20">
        <v>3.0712088805489999</v>
      </c>
      <c r="Q104" s="20">
        <v>5.9908836505509999</v>
      </c>
      <c r="R104" s="20">
        <v>9.3561137755590007</v>
      </c>
      <c r="S104" s="41"/>
      <c r="T104" s="44"/>
      <c r="U104" s="44"/>
      <c r="V104" s="44"/>
      <c r="W104" s="44"/>
      <c r="X104" s="44"/>
      <c r="Y104" s="44"/>
      <c r="Z104" s="44"/>
      <c r="AA104" s="44"/>
      <c r="AB104" s="48"/>
    </row>
    <row r="105" spans="1:28" s="5" customFormat="1" x14ac:dyDescent="0.25">
      <c r="A105" s="5">
        <v>0.1201572049826453</v>
      </c>
      <c r="B105">
        <v>90.940469650494322</v>
      </c>
      <c r="C105" s="5">
        <v>8.3319577117264689</v>
      </c>
      <c r="D105" s="38"/>
      <c r="E105" s="5" t="s">
        <v>70</v>
      </c>
      <c r="F105" s="5">
        <v>3</v>
      </c>
      <c r="G105" s="5">
        <v>4.1650777416259999</v>
      </c>
      <c r="H105" s="5">
        <v>5.35</v>
      </c>
      <c r="I105" s="5">
        <v>2.6</v>
      </c>
      <c r="J105" s="5">
        <v>1.4588413066829999</v>
      </c>
      <c r="K105" s="5">
        <v>1.2474639572440001</v>
      </c>
      <c r="L105" s="5">
        <v>13.3</v>
      </c>
      <c r="M105" s="5">
        <v>25.729399999999998</v>
      </c>
      <c r="N105" s="5">
        <v>36.682600000000001</v>
      </c>
      <c r="O105" s="5">
        <v>0.51</v>
      </c>
      <c r="P105" s="20">
        <v>3.0712088805489999</v>
      </c>
      <c r="Q105" s="20">
        <v>5.9908836505509999</v>
      </c>
      <c r="R105" s="20">
        <v>9.3561137755590007</v>
      </c>
      <c r="S105" s="41"/>
      <c r="T105" s="44"/>
      <c r="U105" s="44"/>
      <c r="V105" s="44"/>
      <c r="W105" s="44"/>
      <c r="X105" s="44"/>
      <c r="Y105" s="44"/>
      <c r="Z105" s="44"/>
      <c r="AA105" s="44"/>
      <c r="AB105" s="48"/>
    </row>
    <row r="106" spans="1:28" s="5" customFormat="1" x14ac:dyDescent="0.25">
      <c r="A106" s="5">
        <v>0.18493380938285792</v>
      </c>
      <c r="B106">
        <v>90.675349511040267</v>
      </c>
      <c r="C106" s="5">
        <v>8.4986433022764256</v>
      </c>
      <c r="D106" s="38"/>
      <c r="E106" s="5" t="s">
        <v>82</v>
      </c>
      <c r="F106" s="5">
        <v>3</v>
      </c>
      <c r="G106" s="5">
        <v>4.1650777416259999</v>
      </c>
      <c r="H106" s="5">
        <v>5.35</v>
      </c>
      <c r="I106" s="5">
        <v>2.6</v>
      </c>
      <c r="J106" s="5">
        <v>1.4588413066829999</v>
      </c>
      <c r="K106" s="5">
        <v>1.2474639572440001</v>
      </c>
      <c r="L106" s="5">
        <v>13.3</v>
      </c>
      <c r="M106" s="5">
        <v>25.729399999999998</v>
      </c>
      <c r="N106" s="5">
        <v>36.682600000000001</v>
      </c>
      <c r="O106" s="5">
        <v>0.5</v>
      </c>
      <c r="P106" s="20">
        <v>3.0712088805489999</v>
      </c>
      <c r="Q106" s="20">
        <v>5.9908836505509999</v>
      </c>
      <c r="R106" s="20">
        <v>9.3561137755590007</v>
      </c>
      <c r="S106" s="41"/>
      <c r="T106" s="44"/>
      <c r="U106" s="44"/>
      <c r="V106" s="44"/>
      <c r="W106" s="44"/>
      <c r="X106" s="44"/>
      <c r="Y106" s="44"/>
      <c r="Z106" s="44"/>
      <c r="AA106" s="44"/>
      <c r="AB106" s="48"/>
    </row>
    <row r="107" spans="1:28" s="5" customFormat="1" x14ac:dyDescent="0.25">
      <c r="A107" s="5">
        <v>0.14348933886198501</v>
      </c>
      <c r="B107">
        <v>90.715630417620233</v>
      </c>
      <c r="C107" s="5">
        <v>8.5778594845054155</v>
      </c>
      <c r="D107" s="38"/>
      <c r="E107" s="5" t="s">
        <v>94</v>
      </c>
      <c r="F107" s="5">
        <v>3</v>
      </c>
      <c r="G107" s="5">
        <v>4.1650777416259999</v>
      </c>
      <c r="H107" s="5">
        <v>5.35</v>
      </c>
      <c r="I107" s="5">
        <v>2.6</v>
      </c>
      <c r="J107" s="5">
        <v>1.4588413066829999</v>
      </c>
      <c r="K107" s="5">
        <v>1.2474639572440001</v>
      </c>
      <c r="L107" s="5">
        <v>13.3</v>
      </c>
      <c r="M107" s="5">
        <v>25.729399999999998</v>
      </c>
      <c r="N107" s="5">
        <v>36.682600000000001</v>
      </c>
      <c r="O107" s="5">
        <v>0.49</v>
      </c>
      <c r="P107" s="20">
        <v>3.0712088805489999</v>
      </c>
      <c r="Q107" s="20">
        <v>5.9908836505509999</v>
      </c>
      <c r="R107" s="20">
        <v>9.3561137755590007</v>
      </c>
      <c r="S107" s="41"/>
      <c r="T107" s="44"/>
      <c r="U107" s="44"/>
      <c r="V107" s="44"/>
      <c r="W107" s="44"/>
      <c r="X107" s="44"/>
      <c r="Y107" s="44"/>
      <c r="Z107" s="44"/>
      <c r="AA107" s="44"/>
      <c r="AB107" s="48"/>
    </row>
    <row r="108" spans="1:28" s="5" customFormat="1" x14ac:dyDescent="0.25">
      <c r="A108" s="5">
        <v>0.1580280152630868</v>
      </c>
      <c r="B108">
        <v>90.455737516796646</v>
      </c>
      <c r="C108" s="5">
        <v>8.7467778701393986</v>
      </c>
      <c r="D108" s="38"/>
      <c r="E108" s="5" t="s">
        <v>106</v>
      </c>
      <c r="F108" s="5">
        <v>3</v>
      </c>
      <c r="G108" s="5">
        <v>4.1650777416259999</v>
      </c>
      <c r="H108" s="5">
        <v>5.35</v>
      </c>
      <c r="I108" s="5">
        <v>2.6</v>
      </c>
      <c r="J108" s="5">
        <v>1.4588413066829999</v>
      </c>
      <c r="K108" s="5">
        <v>1.2474639572440001</v>
      </c>
      <c r="L108" s="5">
        <v>13.3</v>
      </c>
      <c r="M108" s="5">
        <v>25.729399999999998</v>
      </c>
      <c r="N108" s="5">
        <v>36.682600000000001</v>
      </c>
      <c r="O108" s="5">
        <v>0.48</v>
      </c>
      <c r="P108" s="20">
        <v>3.0712088805489999</v>
      </c>
      <c r="Q108" s="20">
        <v>5.9908836505509999</v>
      </c>
      <c r="R108" s="20">
        <v>9.3561137755590007</v>
      </c>
      <c r="S108" s="41"/>
      <c r="T108" s="44"/>
      <c r="U108" s="44"/>
      <c r="V108" s="44"/>
      <c r="W108" s="44"/>
      <c r="X108" s="44"/>
      <c r="Y108" s="44"/>
      <c r="Z108" s="44"/>
      <c r="AA108" s="44"/>
      <c r="AB108" s="48"/>
    </row>
    <row r="109" spans="1:28" s="5" customFormat="1" x14ac:dyDescent="0.25">
      <c r="A109" s="5">
        <v>0.21279515554211698</v>
      </c>
      <c r="B109">
        <v>90.45921595511065</v>
      </c>
      <c r="C109" s="5">
        <v>8.8412059204427624</v>
      </c>
      <c r="D109" s="38"/>
      <c r="E109" s="5" t="s">
        <v>118</v>
      </c>
      <c r="F109" s="5">
        <v>3</v>
      </c>
      <c r="G109" s="5">
        <v>4.1650777416259999</v>
      </c>
      <c r="H109" s="5">
        <v>5.35</v>
      </c>
      <c r="I109" s="5">
        <v>2.6</v>
      </c>
      <c r="J109" s="5">
        <v>1.4588413066829999</v>
      </c>
      <c r="K109" s="5">
        <v>1.2474639572440001</v>
      </c>
      <c r="L109" s="5">
        <v>13.3</v>
      </c>
      <c r="M109" s="5">
        <v>25.729399999999998</v>
      </c>
      <c r="N109" s="5">
        <v>36.682600000000001</v>
      </c>
      <c r="O109" s="5">
        <v>0.47</v>
      </c>
      <c r="P109" s="20">
        <v>3.0712088805489999</v>
      </c>
      <c r="Q109" s="20">
        <v>5.9908836505509999</v>
      </c>
      <c r="R109" s="20">
        <v>9.3561137755590007</v>
      </c>
      <c r="S109" s="41"/>
      <c r="T109" s="44"/>
      <c r="U109" s="44"/>
      <c r="V109" s="44"/>
      <c r="W109" s="44"/>
      <c r="X109" s="44"/>
      <c r="Y109" s="44"/>
      <c r="Z109" s="44"/>
      <c r="AA109" s="44"/>
      <c r="AB109" s="48"/>
    </row>
    <row r="110" spans="1:28" s="5" customFormat="1" x14ac:dyDescent="0.25">
      <c r="A110" s="5">
        <v>0.20351674678977033</v>
      </c>
      <c r="B110">
        <v>90.150249270453799</v>
      </c>
      <c r="C110" s="5">
        <v>9.0173660839003507</v>
      </c>
      <c r="D110" s="38"/>
      <c r="E110" s="5" t="s">
        <v>129</v>
      </c>
      <c r="F110" s="5">
        <v>3</v>
      </c>
      <c r="G110" s="5">
        <v>4.1650777416259999</v>
      </c>
      <c r="H110" s="5">
        <v>5.35</v>
      </c>
      <c r="I110" s="5">
        <v>2.6</v>
      </c>
      <c r="J110" s="5">
        <v>1.4588413066829999</v>
      </c>
      <c r="K110" s="5">
        <v>1.2474639572440001</v>
      </c>
      <c r="L110" s="5">
        <v>13.3</v>
      </c>
      <c r="M110" s="5">
        <v>25.729399999999998</v>
      </c>
      <c r="N110" s="5">
        <v>36.682600000000001</v>
      </c>
      <c r="O110" s="5">
        <v>0.46</v>
      </c>
      <c r="P110" s="20">
        <v>3.0712088805489999</v>
      </c>
      <c r="Q110" s="20">
        <v>5.9908836505509999</v>
      </c>
      <c r="R110" s="20">
        <v>9.3561137755590007</v>
      </c>
      <c r="S110" s="41"/>
      <c r="T110" s="44"/>
      <c r="U110" s="44"/>
      <c r="V110" s="44"/>
      <c r="W110" s="44"/>
      <c r="X110" s="44"/>
      <c r="Y110" s="44"/>
      <c r="Z110" s="44"/>
      <c r="AA110" s="44"/>
      <c r="AB110" s="48"/>
    </row>
    <row r="111" spans="1:28" s="5" customFormat="1" x14ac:dyDescent="0.25">
      <c r="A111" s="5">
        <v>0.14994962535325751</v>
      </c>
      <c r="B111">
        <v>90.231540531969372</v>
      </c>
      <c r="C111" s="18">
        <v>9.0753002979148008</v>
      </c>
      <c r="D111" s="37"/>
      <c r="E111" s="5" t="s">
        <v>32</v>
      </c>
      <c r="F111" s="5">
        <v>3</v>
      </c>
      <c r="G111" s="5">
        <v>4.1650777416259999</v>
      </c>
      <c r="H111" s="5">
        <v>5.35</v>
      </c>
      <c r="I111" s="5">
        <v>2.6</v>
      </c>
      <c r="J111" s="5">
        <v>1.4588413066829999</v>
      </c>
      <c r="K111" s="5">
        <v>1.2474639572440001</v>
      </c>
      <c r="L111" s="5">
        <v>13.3</v>
      </c>
      <c r="M111" s="5">
        <v>25.729399999999998</v>
      </c>
      <c r="N111" s="5">
        <v>36.682600000000001</v>
      </c>
      <c r="O111" s="5">
        <v>0.45</v>
      </c>
      <c r="P111" s="20">
        <v>3.0712088805489999</v>
      </c>
      <c r="Q111" s="20">
        <v>5.9908836505509999</v>
      </c>
      <c r="R111" s="20">
        <v>9.3561137755590007</v>
      </c>
      <c r="S111" s="40"/>
      <c r="T111" s="45"/>
      <c r="U111" s="45"/>
      <c r="V111" s="45"/>
      <c r="W111" s="45"/>
      <c r="X111" s="45"/>
      <c r="Y111" s="45"/>
      <c r="Z111" s="45"/>
      <c r="AA111" s="45"/>
      <c r="AB111" s="49"/>
    </row>
    <row r="112" spans="1:28" s="2" customFormat="1" x14ac:dyDescent="0.25">
      <c r="A112" s="2">
        <v>0.21374362866099583</v>
      </c>
      <c r="B112">
        <v>91.40411096309623</v>
      </c>
      <c r="C112" s="2">
        <v>7.5358315155290896</v>
      </c>
      <c r="D112" s="38">
        <v>11</v>
      </c>
      <c r="E112" s="2" t="s">
        <v>21</v>
      </c>
      <c r="F112" s="2">
        <v>3.5257658037559998</v>
      </c>
      <c r="G112" s="2">
        <v>4.6573143959090002</v>
      </c>
      <c r="H112" s="2">
        <v>5.877960642353</v>
      </c>
      <c r="I112" s="2">
        <v>5.0184464136409996</v>
      </c>
      <c r="J112" s="2">
        <v>2.373881894808</v>
      </c>
      <c r="K112" s="2">
        <v>2.0114592519209999</v>
      </c>
      <c r="L112" s="2">
        <v>11.5092</v>
      </c>
      <c r="M112" s="2">
        <v>25.005400000000002</v>
      </c>
      <c r="N112" s="2">
        <v>38.098050000000001</v>
      </c>
      <c r="O112" s="2">
        <v>0.55000000000000004</v>
      </c>
      <c r="P112" s="20">
        <v>3.07456906532</v>
      </c>
      <c r="Q112" s="20">
        <v>4.518690341169</v>
      </c>
      <c r="R112" s="20">
        <v>6</v>
      </c>
      <c r="S112" s="41">
        <v>11</v>
      </c>
      <c r="T112" s="44"/>
      <c r="U112" s="44"/>
      <c r="V112" s="44"/>
      <c r="W112" s="44"/>
      <c r="X112" s="44"/>
      <c r="Y112" s="44"/>
      <c r="Z112" s="44"/>
      <c r="AA112" s="44"/>
      <c r="AB112" s="48"/>
    </row>
    <row r="113" spans="1:28" s="2" customFormat="1" x14ac:dyDescent="0.25">
      <c r="A113" s="2">
        <v>0.19602034393854142</v>
      </c>
      <c r="B113">
        <v>91.18224058294328</v>
      </c>
      <c r="C113" s="2">
        <v>7.6809882414511694</v>
      </c>
      <c r="D113" s="38"/>
      <c r="E113" s="2" t="s">
        <v>44</v>
      </c>
      <c r="F113" s="2">
        <v>3.5257658037559998</v>
      </c>
      <c r="G113" s="2">
        <v>4.6573143959090002</v>
      </c>
      <c r="H113" s="2">
        <v>5.877960642353</v>
      </c>
      <c r="I113" s="2">
        <v>5.0184464136409996</v>
      </c>
      <c r="J113" s="2">
        <v>2.373881894808</v>
      </c>
      <c r="K113" s="2">
        <v>2.0114592519209999</v>
      </c>
      <c r="L113" s="2">
        <v>11.5092</v>
      </c>
      <c r="M113" s="2">
        <v>25.005400000000002</v>
      </c>
      <c r="N113" s="2">
        <v>38.098050000000001</v>
      </c>
      <c r="O113" s="2">
        <v>0.54</v>
      </c>
      <c r="P113" s="20">
        <v>3.07456906532</v>
      </c>
      <c r="Q113" s="20">
        <v>4.518690341169</v>
      </c>
      <c r="R113" s="20">
        <v>6</v>
      </c>
      <c r="S113" s="41"/>
      <c r="T113" s="44"/>
      <c r="U113" s="44"/>
      <c r="V113" s="44"/>
      <c r="W113" s="44"/>
      <c r="X113" s="44"/>
      <c r="Y113" s="44"/>
      <c r="Z113" s="44"/>
      <c r="AA113" s="44"/>
      <c r="AB113" s="48"/>
    </row>
    <row r="114" spans="1:28" s="2" customFormat="1" x14ac:dyDescent="0.25">
      <c r="A114" s="2">
        <v>0.18482047221381492</v>
      </c>
      <c r="B114">
        <v>91.165148421759284</v>
      </c>
      <c r="C114" s="2">
        <v>7.7914995157455307</v>
      </c>
      <c r="D114" s="38"/>
      <c r="E114" s="2" t="s">
        <v>56</v>
      </c>
      <c r="F114" s="2">
        <v>3.5257658037559998</v>
      </c>
      <c r="G114" s="2">
        <v>4.6573143959090002</v>
      </c>
      <c r="H114" s="2">
        <v>5.877960642353</v>
      </c>
      <c r="I114" s="2">
        <v>5.0184464136409996</v>
      </c>
      <c r="J114" s="2">
        <v>2.373881894808</v>
      </c>
      <c r="K114" s="2">
        <v>2.0114592519209999</v>
      </c>
      <c r="L114" s="2">
        <v>11.5092</v>
      </c>
      <c r="M114" s="2">
        <v>25.005400000000002</v>
      </c>
      <c r="N114" s="2">
        <v>38.098050000000001</v>
      </c>
      <c r="O114" s="2">
        <v>0.53</v>
      </c>
      <c r="P114" s="20">
        <v>3.07456906532</v>
      </c>
      <c r="Q114" s="20">
        <v>4.518690341169</v>
      </c>
      <c r="R114" s="20">
        <v>6</v>
      </c>
      <c r="S114" s="41"/>
      <c r="T114" s="44"/>
      <c r="U114" s="44"/>
      <c r="V114" s="44"/>
      <c r="W114" s="44"/>
      <c r="X114" s="44"/>
      <c r="Y114" s="44"/>
      <c r="Z114" s="44"/>
      <c r="AA114" s="44"/>
      <c r="AB114" s="48"/>
    </row>
    <row r="115" spans="1:28" s="2" customFormat="1" x14ac:dyDescent="0.25">
      <c r="A115" s="2">
        <v>0.10351491150954799</v>
      </c>
      <c r="B115">
        <v>90.97313140861894</v>
      </c>
      <c r="C115" s="2">
        <v>7.9637134590394059</v>
      </c>
      <c r="D115" s="38"/>
      <c r="E115" s="2" t="s">
        <v>68</v>
      </c>
      <c r="F115" s="2">
        <v>3.5257658037559998</v>
      </c>
      <c r="G115" s="2">
        <v>4.6573143959090002</v>
      </c>
      <c r="H115" s="2">
        <v>5.877960642353</v>
      </c>
      <c r="I115" s="2">
        <v>5.0184464136409996</v>
      </c>
      <c r="J115" s="2">
        <v>2.373881894808</v>
      </c>
      <c r="K115" s="2">
        <v>2.0114592519209999</v>
      </c>
      <c r="L115" s="2">
        <v>11.5092</v>
      </c>
      <c r="M115" s="2">
        <v>25.005400000000002</v>
      </c>
      <c r="N115" s="2">
        <v>38.098050000000001</v>
      </c>
      <c r="O115" s="2">
        <v>0.52</v>
      </c>
      <c r="P115" s="20">
        <v>3.07456906532</v>
      </c>
      <c r="Q115" s="20">
        <v>4.518690341169</v>
      </c>
      <c r="R115" s="20">
        <v>6</v>
      </c>
      <c r="S115" s="41"/>
      <c r="T115" s="44"/>
      <c r="U115" s="44"/>
      <c r="V115" s="44"/>
      <c r="W115" s="44"/>
      <c r="X115" s="44"/>
      <c r="Y115" s="44"/>
      <c r="Z115" s="44"/>
      <c r="AA115" s="44"/>
      <c r="AB115" s="48"/>
    </row>
    <row r="116" spans="1:28" s="2" customFormat="1" x14ac:dyDescent="0.25">
      <c r="A116" s="2">
        <v>0.11406649489685591</v>
      </c>
      <c r="B116">
        <v>91.017952348557131</v>
      </c>
      <c r="C116" s="19">
        <v>8.0455246497780752</v>
      </c>
      <c r="D116" s="37"/>
      <c r="E116" s="2" t="s">
        <v>69</v>
      </c>
      <c r="F116" s="2">
        <v>3.5257658037559998</v>
      </c>
      <c r="G116" s="2">
        <v>4.6573143959090002</v>
      </c>
      <c r="H116" s="2">
        <v>5.877960642353</v>
      </c>
      <c r="I116" s="2">
        <v>4.9321804564790002</v>
      </c>
      <c r="J116" s="2">
        <v>2.3490423072789999</v>
      </c>
      <c r="K116" s="2">
        <v>1.992001517974</v>
      </c>
      <c r="L116" s="2">
        <v>11.5092</v>
      </c>
      <c r="M116" s="2">
        <v>25.005400000000002</v>
      </c>
      <c r="N116" s="2">
        <v>38.098050000000001</v>
      </c>
      <c r="O116" s="2">
        <v>0.51</v>
      </c>
      <c r="P116" s="20">
        <v>3.07456906532</v>
      </c>
      <c r="Q116" s="20">
        <v>4.518690341169</v>
      </c>
      <c r="R116" s="20">
        <v>6</v>
      </c>
      <c r="S116" s="40"/>
      <c r="T116" s="45"/>
      <c r="U116" s="45"/>
      <c r="V116" s="45"/>
      <c r="W116" s="45"/>
      <c r="X116" s="45"/>
      <c r="Y116" s="45"/>
      <c r="Z116" s="45"/>
      <c r="AA116" s="45"/>
      <c r="AB116" s="49"/>
    </row>
    <row r="117" spans="1:28" s="2" customFormat="1" x14ac:dyDescent="0.25">
      <c r="A117" s="2">
        <v>0.16274510443334397</v>
      </c>
      <c r="B117">
        <v>90.777705515083198</v>
      </c>
      <c r="C117" s="2">
        <v>8.2177520285010051</v>
      </c>
      <c r="D117" s="38"/>
      <c r="E117" s="2" t="s">
        <v>81</v>
      </c>
      <c r="F117" s="2">
        <v>3.5257658037559998</v>
      </c>
      <c r="G117" s="2">
        <v>4.6573143959090002</v>
      </c>
      <c r="H117" s="2">
        <v>5.877960642353</v>
      </c>
      <c r="I117" s="2">
        <v>5.0184464136409996</v>
      </c>
      <c r="J117" s="2">
        <v>2.373881894808</v>
      </c>
      <c r="K117" s="2">
        <v>2.0114592519209999</v>
      </c>
      <c r="L117" s="2">
        <v>11.5092</v>
      </c>
      <c r="M117" s="2">
        <v>25.005400000000002</v>
      </c>
      <c r="N117" s="2">
        <v>38.098050000000001</v>
      </c>
      <c r="O117" s="2">
        <v>0.5</v>
      </c>
      <c r="P117" s="20">
        <v>3.07456906532</v>
      </c>
      <c r="Q117" s="20">
        <v>4.518690341169</v>
      </c>
      <c r="R117" s="20">
        <v>6</v>
      </c>
      <c r="S117" s="41"/>
      <c r="T117" s="44"/>
      <c r="U117" s="44"/>
      <c r="V117" s="44"/>
      <c r="W117" s="44"/>
      <c r="X117" s="44"/>
      <c r="Y117" s="44"/>
      <c r="Z117" s="44"/>
      <c r="AA117" s="44"/>
      <c r="AB117" s="48"/>
    </row>
    <row r="118" spans="1:28" s="2" customFormat="1" x14ac:dyDescent="0.25">
      <c r="A118" s="2">
        <v>0.123089708031678</v>
      </c>
      <c r="B118">
        <v>90.816702864121567</v>
      </c>
      <c r="C118" s="2">
        <v>8.295848492326078</v>
      </c>
      <c r="D118" s="38"/>
      <c r="E118" s="2" t="s">
        <v>93</v>
      </c>
      <c r="F118" s="2">
        <v>3.5257658037559998</v>
      </c>
      <c r="G118" s="2">
        <v>4.6573143959090002</v>
      </c>
      <c r="H118" s="2">
        <v>5.877960642353</v>
      </c>
      <c r="I118" s="2">
        <v>5.0184464136409996</v>
      </c>
      <c r="J118" s="2">
        <v>2.373881894808</v>
      </c>
      <c r="K118" s="2">
        <v>2.0114592519209999</v>
      </c>
      <c r="L118" s="2">
        <v>11.5092</v>
      </c>
      <c r="M118" s="2">
        <v>25.005400000000002</v>
      </c>
      <c r="N118" s="2">
        <v>38.098050000000001</v>
      </c>
      <c r="O118" s="2">
        <v>0.49</v>
      </c>
      <c r="P118" s="20">
        <v>3.07456906532</v>
      </c>
      <c r="Q118" s="20">
        <v>4.518690341169</v>
      </c>
      <c r="R118" s="20">
        <v>6</v>
      </c>
      <c r="S118" s="41"/>
      <c r="T118" s="44"/>
      <c r="U118" s="44"/>
      <c r="V118" s="44"/>
      <c r="W118" s="44"/>
      <c r="X118" s="44"/>
      <c r="Y118" s="44"/>
      <c r="Z118" s="44"/>
      <c r="AA118" s="44"/>
      <c r="AB118" s="48"/>
    </row>
    <row r="119" spans="1:28" s="2" customFormat="1" x14ac:dyDescent="0.25">
      <c r="A119" s="2">
        <v>0.11259968028554</v>
      </c>
      <c r="B119">
        <v>90.55319260604351</v>
      </c>
      <c r="C119" s="2">
        <v>8.4660320896479426</v>
      </c>
      <c r="D119" s="38"/>
      <c r="E119" s="2" t="s">
        <v>105</v>
      </c>
      <c r="F119" s="2">
        <v>3.5257658037559998</v>
      </c>
      <c r="G119" s="2">
        <v>4.6573143959090002</v>
      </c>
      <c r="H119" s="2">
        <v>5.877960642353</v>
      </c>
      <c r="I119" s="2">
        <v>5.0184464136409996</v>
      </c>
      <c r="J119" s="2">
        <v>2.373881894808</v>
      </c>
      <c r="K119" s="2">
        <v>2.0114592519209999</v>
      </c>
      <c r="L119" s="2">
        <v>11.5092</v>
      </c>
      <c r="M119" s="2">
        <v>25.005400000000002</v>
      </c>
      <c r="N119" s="2">
        <v>38.098050000000001</v>
      </c>
      <c r="O119" s="2">
        <v>0.48</v>
      </c>
      <c r="P119" s="20">
        <v>3.07456906532</v>
      </c>
      <c r="Q119" s="20">
        <v>4.518690341169</v>
      </c>
      <c r="R119" s="20">
        <v>6</v>
      </c>
      <c r="S119" s="41"/>
      <c r="T119" s="44"/>
      <c r="U119" s="44"/>
      <c r="V119" s="44"/>
      <c r="W119" s="44"/>
      <c r="X119" s="44"/>
      <c r="Y119" s="44"/>
      <c r="Z119" s="44"/>
      <c r="AA119" s="44"/>
      <c r="AB119" s="48"/>
    </row>
    <row r="120" spans="1:28" s="2" customFormat="1" x14ac:dyDescent="0.25">
      <c r="A120" s="2">
        <v>0.15756499623791514</v>
      </c>
      <c r="B120">
        <v>90.572069274285241</v>
      </c>
      <c r="C120" s="2">
        <v>8.5669360042739235</v>
      </c>
      <c r="D120" s="38"/>
      <c r="E120" s="2" t="s">
        <v>117</v>
      </c>
      <c r="F120" s="2">
        <v>3.5257658037559998</v>
      </c>
      <c r="G120" s="2">
        <v>4.6573143959090002</v>
      </c>
      <c r="H120" s="2">
        <v>5.877960642353</v>
      </c>
      <c r="I120" s="2">
        <v>5.0184464136409996</v>
      </c>
      <c r="J120" s="2">
        <v>2.373881894808</v>
      </c>
      <c r="K120" s="2">
        <v>2.0114592519209999</v>
      </c>
      <c r="L120" s="2">
        <v>11.5092</v>
      </c>
      <c r="M120" s="2">
        <v>25.005400000000002</v>
      </c>
      <c r="N120" s="2">
        <v>38.098050000000001</v>
      </c>
      <c r="O120" s="2">
        <v>0.47</v>
      </c>
      <c r="P120" s="20">
        <v>3.07456906532</v>
      </c>
      <c r="Q120" s="20">
        <v>4.518690341169</v>
      </c>
      <c r="R120" s="20">
        <v>6</v>
      </c>
      <c r="S120" s="41"/>
      <c r="T120" s="44"/>
      <c r="U120" s="44"/>
      <c r="V120" s="44"/>
      <c r="W120" s="44"/>
      <c r="X120" s="44"/>
      <c r="Y120" s="44"/>
      <c r="Z120" s="44"/>
      <c r="AA120" s="44"/>
      <c r="AB120" s="48"/>
    </row>
    <row r="121" spans="1:28" s="2" customFormat="1" x14ac:dyDescent="0.25">
      <c r="A121" s="2">
        <v>0.16074455403934185</v>
      </c>
      <c r="B121">
        <v>90.242035514786735</v>
      </c>
      <c r="C121" s="2">
        <v>8.7290994737787049</v>
      </c>
      <c r="D121" s="38"/>
      <c r="E121" s="2" t="s">
        <v>128</v>
      </c>
      <c r="F121" s="2">
        <v>3.5257658037559998</v>
      </c>
      <c r="G121" s="2">
        <v>4.6573143959090002</v>
      </c>
      <c r="H121" s="2">
        <v>5.877960642353</v>
      </c>
      <c r="I121" s="2">
        <v>5.0184464136409996</v>
      </c>
      <c r="J121" s="2">
        <v>2.373881894808</v>
      </c>
      <c r="K121" s="2">
        <v>2.0114592519209999</v>
      </c>
      <c r="L121" s="2">
        <v>11.5092</v>
      </c>
      <c r="M121" s="2">
        <v>25.005400000000002</v>
      </c>
      <c r="N121" s="2">
        <v>38.098050000000001</v>
      </c>
      <c r="O121" s="2">
        <v>0.46</v>
      </c>
      <c r="P121" s="20">
        <v>3.07456906532</v>
      </c>
      <c r="Q121" s="20">
        <v>4.518690341169</v>
      </c>
      <c r="R121" s="20">
        <v>6</v>
      </c>
      <c r="S121" s="41"/>
      <c r="T121" s="44"/>
      <c r="U121" s="44"/>
      <c r="V121" s="44"/>
      <c r="W121" s="44"/>
      <c r="X121" s="44"/>
      <c r="Y121" s="44"/>
      <c r="Z121" s="44"/>
      <c r="AA121" s="44"/>
      <c r="AB121" s="48"/>
    </row>
    <row r="122" spans="1:28" s="2" customFormat="1" x14ac:dyDescent="0.25">
      <c r="A122" s="2">
        <v>0.24575200832756694</v>
      </c>
      <c r="B122">
        <v>90.345040998104011</v>
      </c>
      <c r="C122" s="2">
        <v>8.7983842301507877</v>
      </c>
      <c r="D122" s="38"/>
      <c r="E122" s="2" t="s">
        <v>33</v>
      </c>
      <c r="F122" s="2">
        <v>3.5257658037559998</v>
      </c>
      <c r="G122" s="2">
        <v>4.6573143959090002</v>
      </c>
      <c r="H122" s="2">
        <v>5.877960642353</v>
      </c>
      <c r="I122" s="2">
        <v>5.0184464136409996</v>
      </c>
      <c r="J122" s="2">
        <v>2.373881894808</v>
      </c>
      <c r="K122" s="2">
        <v>2.0114592519209999</v>
      </c>
      <c r="L122" s="2">
        <v>11.5092</v>
      </c>
      <c r="M122" s="2">
        <v>25.005400000000002</v>
      </c>
      <c r="N122" s="2">
        <v>38.098050000000001</v>
      </c>
      <c r="O122" s="2">
        <v>0.45</v>
      </c>
      <c r="P122" s="20">
        <v>3.07456906532</v>
      </c>
      <c r="Q122" s="20">
        <v>4.518690341169</v>
      </c>
      <c r="R122" s="20">
        <v>6</v>
      </c>
      <c r="S122" s="41"/>
      <c r="T122" s="44"/>
      <c r="U122" s="44"/>
      <c r="V122" s="44"/>
      <c r="W122" s="44"/>
      <c r="X122" s="44"/>
      <c r="Y122" s="44"/>
      <c r="Z122" s="44"/>
      <c r="AA122" s="44"/>
      <c r="AB122" s="48"/>
    </row>
    <row r="123" spans="1:28" x14ac:dyDescent="0.25">
      <c r="A123">
        <v>0.1864073389372666</v>
      </c>
      <c r="B123">
        <v>91.275761375534969</v>
      </c>
      <c r="C123" s="14">
        <v>7.3214348928920572</v>
      </c>
      <c r="D123" s="38">
        <v>12</v>
      </c>
      <c r="E123" s="14" t="s">
        <v>17</v>
      </c>
      <c r="F123" s="14">
        <v>3.05368433218</v>
      </c>
      <c r="G123" s="14">
        <v>4.1556723995500002</v>
      </c>
      <c r="H123" s="14">
        <v>5.3224202142739996</v>
      </c>
      <c r="I123" s="14">
        <v>3.4437870628130001</v>
      </c>
      <c r="J123" s="14">
        <v>1.7576474237169999</v>
      </c>
      <c r="K123" s="14">
        <v>1.4663547632230001</v>
      </c>
      <c r="L123" s="14">
        <v>12.321899999999999</v>
      </c>
      <c r="M123" s="14">
        <v>25.322600000000001</v>
      </c>
      <c r="N123" s="14">
        <v>38.434600000000003</v>
      </c>
      <c r="O123" s="14">
        <v>0.55000000000000004</v>
      </c>
      <c r="P123" s="14">
        <v>2</v>
      </c>
      <c r="Q123" s="1">
        <v>3</v>
      </c>
      <c r="R123" s="14">
        <v>5</v>
      </c>
      <c r="S123" s="41">
        <v>12</v>
      </c>
      <c r="T123" s="46"/>
      <c r="U123" s="46"/>
      <c r="V123" s="46"/>
      <c r="W123" s="46"/>
      <c r="X123" s="46"/>
      <c r="Y123" s="46"/>
      <c r="Z123" s="46"/>
      <c r="AA123" s="46"/>
      <c r="AB123" s="46"/>
    </row>
    <row r="124" spans="1:28" x14ac:dyDescent="0.25">
      <c r="A124">
        <v>0.15790018941049894</v>
      </c>
      <c r="B124">
        <v>91.042593841973257</v>
      </c>
      <c r="C124" s="14">
        <v>7.4842153850427415</v>
      </c>
      <c r="D124" s="38"/>
      <c r="E124" s="14" t="s">
        <v>40</v>
      </c>
      <c r="F124" s="14">
        <v>3.05368433218</v>
      </c>
      <c r="G124" s="14">
        <v>4.1556723995500002</v>
      </c>
      <c r="H124" s="14">
        <v>5.3224202142739996</v>
      </c>
      <c r="I124" s="14">
        <v>3.4437870628130001</v>
      </c>
      <c r="J124" s="14">
        <v>1.7576474237169999</v>
      </c>
      <c r="K124" s="14">
        <v>1.4663547632230001</v>
      </c>
      <c r="L124" s="14">
        <v>12.321899999999999</v>
      </c>
      <c r="M124" s="14">
        <v>25.322600000000001</v>
      </c>
      <c r="N124" s="14">
        <v>38.434600000000003</v>
      </c>
      <c r="O124" s="14">
        <v>0.54</v>
      </c>
      <c r="P124" s="14">
        <v>2</v>
      </c>
      <c r="Q124" s="1">
        <v>3</v>
      </c>
      <c r="R124" s="14">
        <v>5</v>
      </c>
      <c r="S124" s="41"/>
      <c r="T124" s="46"/>
      <c r="U124" s="46"/>
      <c r="V124" s="46"/>
      <c r="W124" s="46"/>
      <c r="X124" s="46"/>
      <c r="Y124" s="46"/>
      <c r="Z124" s="46"/>
      <c r="AA124" s="46"/>
      <c r="AB124" s="46"/>
    </row>
    <row r="125" spans="1:28" x14ac:dyDescent="0.25">
      <c r="A125">
        <v>0.21190435827692941</v>
      </c>
      <c r="B125">
        <v>91.028190194110906</v>
      </c>
      <c r="C125" s="14">
        <v>7.5877138658653243</v>
      </c>
      <c r="D125" s="38"/>
      <c r="E125" s="14" t="s">
        <v>52</v>
      </c>
      <c r="F125" s="14">
        <v>3.05368433218</v>
      </c>
      <c r="G125" s="14">
        <v>4.1556723995500002</v>
      </c>
      <c r="H125" s="14">
        <v>5.3224202142739996</v>
      </c>
      <c r="I125" s="14">
        <v>3.4437870628130001</v>
      </c>
      <c r="J125" s="14">
        <v>1.7576474237169999</v>
      </c>
      <c r="K125" s="14">
        <v>1.4663547632230001</v>
      </c>
      <c r="L125" s="14">
        <v>12.321899999999999</v>
      </c>
      <c r="M125" s="14">
        <v>25.322600000000001</v>
      </c>
      <c r="N125" s="14">
        <v>38.434600000000003</v>
      </c>
      <c r="O125" s="14">
        <v>0.53</v>
      </c>
      <c r="P125" s="14">
        <v>2</v>
      </c>
      <c r="Q125" s="1">
        <v>3</v>
      </c>
      <c r="R125" s="14">
        <v>5</v>
      </c>
      <c r="S125" s="41"/>
      <c r="T125" s="46"/>
      <c r="U125" s="46"/>
      <c r="V125" s="46"/>
      <c r="W125" s="46"/>
      <c r="X125" s="46"/>
      <c r="Y125" s="46"/>
      <c r="Z125" s="46"/>
      <c r="AA125" s="46"/>
      <c r="AB125" s="46"/>
    </row>
    <row r="126" spans="1:28" x14ac:dyDescent="0.25">
      <c r="A126">
        <v>8.8861226304871851E-2</v>
      </c>
      <c r="B126">
        <v>90.827742385936219</v>
      </c>
      <c r="C126" s="15">
        <v>7.7650609243032704</v>
      </c>
      <c r="D126" s="37"/>
      <c r="E126" s="14" t="s">
        <v>64</v>
      </c>
      <c r="F126" s="14">
        <v>3.05368433218</v>
      </c>
      <c r="G126" s="14">
        <v>4.1556723995500002</v>
      </c>
      <c r="H126" s="14">
        <v>5.3224202142739996</v>
      </c>
      <c r="I126" s="14">
        <v>3.4437870628130001</v>
      </c>
      <c r="J126" s="14">
        <v>1.7576474237169999</v>
      </c>
      <c r="K126" s="14">
        <v>1.4663547632230001</v>
      </c>
      <c r="L126" s="14">
        <v>12.321899999999999</v>
      </c>
      <c r="M126" s="14">
        <v>25.322600000000001</v>
      </c>
      <c r="N126" s="14">
        <v>38.434600000000003</v>
      </c>
      <c r="O126" s="14">
        <v>0.52</v>
      </c>
      <c r="P126" s="14">
        <v>2</v>
      </c>
      <c r="Q126" s="1">
        <v>3</v>
      </c>
      <c r="R126" s="14">
        <v>5</v>
      </c>
      <c r="S126" s="40"/>
      <c r="T126" s="43"/>
      <c r="U126" s="43"/>
      <c r="V126" s="43"/>
      <c r="W126" s="43"/>
      <c r="X126" s="43"/>
      <c r="Y126" s="43"/>
      <c r="Z126" s="43"/>
      <c r="AA126" s="43"/>
      <c r="AB126" s="43"/>
    </row>
    <row r="127" spans="1:28" x14ac:dyDescent="0.25">
      <c r="A127">
        <v>0.10440465542817956</v>
      </c>
      <c r="B127">
        <v>90.865287514009651</v>
      </c>
      <c r="C127" s="14">
        <v>7.8361057646018688</v>
      </c>
      <c r="D127" s="38"/>
      <c r="E127" s="14" t="s">
        <v>73</v>
      </c>
      <c r="F127" s="14">
        <v>3.05368433218</v>
      </c>
      <c r="G127" s="14">
        <v>4.1556723995500002</v>
      </c>
      <c r="H127" s="14">
        <v>5.3224202142739996</v>
      </c>
      <c r="I127" s="14">
        <v>3.4437870628130001</v>
      </c>
      <c r="J127" s="14">
        <v>1.7576474237169999</v>
      </c>
      <c r="K127" s="14">
        <v>1.4663547632230001</v>
      </c>
      <c r="L127" s="14">
        <v>12.321899999999999</v>
      </c>
      <c r="M127" s="14">
        <v>25.322600000000001</v>
      </c>
      <c r="N127" s="14">
        <v>38.434600000000003</v>
      </c>
      <c r="O127" s="14">
        <v>0.51</v>
      </c>
      <c r="P127" s="14">
        <v>2</v>
      </c>
      <c r="Q127" s="1">
        <v>3</v>
      </c>
      <c r="R127" s="14">
        <v>5</v>
      </c>
      <c r="S127" s="41"/>
      <c r="T127" s="46"/>
      <c r="U127" s="46"/>
      <c r="V127" s="46"/>
      <c r="W127" s="46"/>
      <c r="X127" s="46"/>
      <c r="Y127" s="46"/>
      <c r="Z127" s="46"/>
      <c r="AA127" s="46"/>
      <c r="AB127" s="46"/>
    </row>
    <row r="128" spans="1:28" x14ac:dyDescent="0.25">
      <c r="A128">
        <v>0.14917729756638454</v>
      </c>
      <c r="B128">
        <v>90.623487770092026</v>
      </c>
      <c r="C128" s="14">
        <v>8.0211988372501946</v>
      </c>
      <c r="D128" s="38"/>
      <c r="E128" s="14" t="s">
        <v>85</v>
      </c>
      <c r="F128" s="14">
        <v>3.05368433218</v>
      </c>
      <c r="G128" s="14">
        <v>4.1556723995500002</v>
      </c>
      <c r="H128" s="14">
        <v>5.3224202142739996</v>
      </c>
      <c r="I128" s="14">
        <v>3.4437870628130001</v>
      </c>
      <c r="J128" s="14">
        <v>1.7576474237169999</v>
      </c>
      <c r="K128" s="14">
        <v>1.4663547632230001</v>
      </c>
      <c r="L128" s="14">
        <v>12.321899999999999</v>
      </c>
      <c r="M128" s="14">
        <v>25.322600000000001</v>
      </c>
      <c r="N128" s="14">
        <v>38.434600000000003</v>
      </c>
      <c r="O128" s="14">
        <v>0.5</v>
      </c>
      <c r="P128" s="14">
        <v>2</v>
      </c>
      <c r="Q128" s="1">
        <v>3</v>
      </c>
      <c r="R128" s="14">
        <v>5</v>
      </c>
      <c r="S128" s="41"/>
      <c r="T128" s="46"/>
      <c r="U128" s="46"/>
      <c r="V128" s="46"/>
      <c r="W128" s="46"/>
      <c r="X128" s="46"/>
      <c r="Y128" s="46"/>
      <c r="Z128" s="46"/>
      <c r="AA128" s="46"/>
      <c r="AB128" s="46"/>
    </row>
    <row r="129" spans="1:28" x14ac:dyDescent="0.25">
      <c r="A129">
        <v>0.1117074524551632</v>
      </c>
      <c r="B129">
        <v>90.667961593187343</v>
      </c>
      <c r="C129" s="14">
        <v>8.1037288366330387</v>
      </c>
      <c r="D129" s="38"/>
      <c r="E129" s="14" t="s">
        <v>97</v>
      </c>
      <c r="F129" s="14">
        <v>3.05368433218</v>
      </c>
      <c r="G129" s="14">
        <v>4.1556723995500002</v>
      </c>
      <c r="H129" s="14">
        <v>5.3224202142739996</v>
      </c>
      <c r="I129" s="14">
        <v>3.4437870628130001</v>
      </c>
      <c r="J129" s="14">
        <v>1.7576474237169999</v>
      </c>
      <c r="K129" s="14">
        <v>1.4663547632230001</v>
      </c>
      <c r="L129" s="14">
        <v>12.321899999999999</v>
      </c>
      <c r="M129" s="14">
        <v>25.322600000000001</v>
      </c>
      <c r="N129" s="14">
        <v>38.434600000000003</v>
      </c>
      <c r="O129" s="14">
        <v>0.49</v>
      </c>
      <c r="P129" s="14">
        <v>2</v>
      </c>
      <c r="Q129" s="1">
        <v>3</v>
      </c>
      <c r="R129" s="14">
        <v>5</v>
      </c>
      <c r="S129" s="41"/>
      <c r="T129" s="46"/>
      <c r="U129" s="46"/>
      <c r="V129" s="46"/>
      <c r="W129" s="46"/>
      <c r="X129" s="46"/>
      <c r="Y129" s="46"/>
      <c r="Z129" s="46"/>
      <c r="AA129" s="46"/>
      <c r="AB129" s="46"/>
    </row>
    <row r="130" spans="1:28" x14ac:dyDescent="0.25">
      <c r="A130">
        <v>0.126628872219746</v>
      </c>
      <c r="B130">
        <v>90.389588308955865</v>
      </c>
      <c r="C130" s="14">
        <v>8.2817471932183722</v>
      </c>
      <c r="D130" s="38"/>
      <c r="E130" s="14" t="s">
        <v>109</v>
      </c>
      <c r="F130" s="14">
        <v>3.05368433218</v>
      </c>
      <c r="G130" s="14">
        <v>4.1556723995500002</v>
      </c>
      <c r="H130" s="14">
        <v>5.3224202142739996</v>
      </c>
      <c r="I130" s="14">
        <v>3.4437870628130001</v>
      </c>
      <c r="J130" s="14">
        <v>1.7576474237169999</v>
      </c>
      <c r="K130" s="14">
        <v>1.4663547632230001</v>
      </c>
      <c r="L130" s="14">
        <v>12.321899999999999</v>
      </c>
      <c r="M130" s="14">
        <v>25.322600000000001</v>
      </c>
      <c r="N130" s="14">
        <v>38.434600000000003</v>
      </c>
      <c r="O130" s="14">
        <v>0.48</v>
      </c>
      <c r="P130" s="20">
        <v>2</v>
      </c>
      <c r="Q130" s="20">
        <v>3</v>
      </c>
      <c r="R130" s="20">
        <v>5</v>
      </c>
      <c r="S130" s="41"/>
      <c r="T130" s="46"/>
      <c r="U130" s="46"/>
      <c r="V130" s="46"/>
      <c r="W130" s="46"/>
      <c r="X130" s="46"/>
      <c r="Y130" s="46"/>
      <c r="Z130" s="46"/>
      <c r="AA130" s="46"/>
      <c r="AB130" s="46"/>
    </row>
    <row r="131" spans="1:28" x14ac:dyDescent="0.25">
      <c r="A131">
        <v>0.14391082483251541</v>
      </c>
      <c r="B131">
        <v>90.398710531894679</v>
      </c>
      <c r="C131" s="14">
        <v>8.3548568604108802</v>
      </c>
      <c r="D131" s="38"/>
      <c r="E131" s="14" t="s">
        <v>121</v>
      </c>
      <c r="F131" s="14">
        <v>3.05368433218</v>
      </c>
      <c r="G131" s="14">
        <v>4.1556723995500002</v>
      </c>
      <c r="H131" s="14">
        <v>5.3224202142739996</v>
      </c>
      <c r="I131" s="14">
        <v>3.4437870628130001</v>
      </c>
      <c r="J131" s="14">
        <v>1.7576474237169999</v>
      </c>
      <c r="K131" s="14">
        <v>1.4663547632230001</v>
      </c>
      <c r="L131" s="14">
        <v>12.321899999999999</v>
      </c>
      <c r="M131" s="14">
        <v>25.322600000000001</v>
      </c>
      <c r="N131" s="14">
        <v>38.434600000000003</v>
      </c>
      <c r="O131" s="14">
        <v>0.47</v>
      </c>
      <c r="P131" s="14">
        <v>2</v>
      </c>
      <c r="Q131" s="1">
        <v>3</v>
      </c>
      <c r="R131" s="14">
        <v>5</v>
      </c>
      <c r="S131" s="41"/>
      <c r="T131" s="46"/>
      <c r="U131" s="46"/>
      <c r="V131" s="46"/>
      <c r="W131" s="46"/>
      <c r="X131" s="46"/>
      <c r="Y131" s="46"/>
      <c r="Z131" s="46"/>
      <c r="AA131" s="46"/>
      <c r="AB131" s="46"/>
    </row>
    <row r="132" spans="1:28" x14ac:dyDescent="0.25">
      <c r="A132">
        <v>0.17828732334702851</v>
      </c>
      <c r="B132">
        <v>90.096464373233076</v>
      </c>
      <c r="C132" s="14">
        <v>8.5158293753290764</v>
      </c>
      <c r="D132" s="38"/>
      <c r="E132" s="14" t="s">
        <v>132</v>
      </c>
      <c r="F132" s="14">
        <v>3.05368433218</v>
      </c>
      <c r="G132" s="14">
        <v>4.1556723995500002</v>
      </c>
      <c r="H132" s="14">
        <v>5.3224202142739996</v>
      </c>
      <c r="I132" s="14">
        <v>3.4437870628130001</v>
      </c>
      <c r="J132" s="14">
        <v>1.7576474237169999</v>
      </c>
      <c r="K132" s="14">
        <v>1.4663547632230001</v>
      </c>
      <c r="L132" s="14">
        <v>12.321899999999999</v>
      </c>
      <c r="M132" s="14">
        <v>25.322600000000001</v>
      </c>
      <c r="N132" s="14">
        <v>38.434600000000003</v>
      </c>
      <c r="O132" s="14">
        <v>0.46</v>
      </c>
      <c r="P132" s="14">
        <v>2</v>
      </c>
      <c r="Q132" s="1">
        <v>3</v>
      </c>
      <c r="R132" s="14">
        <v>5</v>
      </c>
      <c r="S132" s="41"/>
      <c r="T132" s="46"/>
      <c r="U132" s="46"/>
      <c r="V132" s="46"/>
      <c r="W132" s="46"/>
      <c r="X132" s="46"/>
      <c r="Y132" s="46"/>
      <c r="Z132" s="46"/>
      <c r="AA132" s="46"/>
      <c r="AB132" s="46"/>
    </row>
    <row r="133" spans="1:28" x14ac:dyDescent="0.25">
      <c r="A133">
        <v>0.18169166053296906</v>
      </c>
      <c r="B133">
        <v>90.204389928274921</v>
      </c>
      <c r="C133" s="14">
        <v>8.5854481407937548</v>
      </c>
      <c r="D133" s="38"/>
      <c r="E133" s="14" t="s">
        <v>29</v>
      </c>
      <c r="F133" s="14">
        <v>3.05368433218</v>
      </c>
      <c r="G133" s="14">
        <v>4.1556723995500002</v>
      </c>
      <c r="H133" s="14">
        <v>5.3224202142739996</v>
      </c>
      <c r="I133" s="14">
        <v>3.4437870628130001</v>
      </c>
      <c r="J133" s="14">
        <v>1.7576474237169999</v>
      </c>
      <c r="K133" s="14">
        <v>1.4663547632230001</v>
      </c>
      <c r="L133" s="14">
        <v>12.321899999999999</v>
      </c>
      <c r="M133" s="14">
        <v>25.322600000000001</v>
      </c>
      <c r="N133" s="14">
        <v>38.434600000000003</v>
      </c>
      <c r="O133" s="14">
        <v>0.45</v>
      </c>
      <c r="P133" s="14">
        <v>2</v>
      </c>
      <c r="Q133" s="1">
        <v>3</v>
      </c>
      <c r="R133" s="14">
        <v>5</v>
      </c>
      <c r="S133" s="41"/>
      <c r="T133" s="46"/>
      <c r="U133" s="46"/>
      <c r="V133" s="46"/>
      <c r="W133" s="46"/>
      <c r="X133" s="46"/>
      <c r="Y133" s="46"/>
      <c r="Z133" s="46"/>
      <c r="AA133" s="46"/>
      <c r="AB133" s="46"/>
    </row>
    <row r="134" spans="1:28" x14ac:dyDescent="0.25">
      <c r="A134">
        <v>0.37542477986935907</v>
      </c>
      <c r="B134">
        <v>91.275502603652271</v>
      </c>
      <c r="C134" s="23">
        <v>8.7058368739999992</v>
      </c>
      <c r="D134" s="37">
        <v>13</v>
      </c>
      <c r="E134" s="24" t="s">
        <v>141</v>
      </c>
      <c r="F134" s="24">
        <v>6</v>
      </c>
      <c r="G134" s="24">
        <v>6</v>
      </c>
      <c r="H134" s="24">
        <v>6</v>
      </c>
      <c r="I134" s="24">
        <v>0</v>
      </c>
      <c r="J134" s="24">
        <v>1.9</v>
      </c>
      <c r="K134" s="24">
        <v>2.1</v>
      </c>
      <c r="L134" s="24">
        <v>14.8</v>
      </c>
      <c r="M134" s="24">
        <v>26.3</v>
      </c>
      <c r="N134" s="24">
        <v>38.799999999999997</v>
      </c>
      <c r="O134" s="23">
        <v>0.29999999999999716</v>
      </c>
      <c r="P134" s="24">
        <v>3</v>
      </c>
      <c r="Q134" s="24">
        <v>5</v>
      </c>
      <c r="R134" s="24">
        <v>8</v>
      </c>
      <c r="S134" s="40">
        <v>13</v>
      </c>
      <c r="T134" s="43"/>
      <c r="U134" s="43"/>
      <c r="V134" s="43"/>
      <c r="W134" s="43"/>
      <c r="X134" s="43"/>
      <c r="Y134" s="43"/>
      <c r="Z134" s="43"/>
      <c r="AA134" s="43"/>
      <c r="AB134" s="43"/>
    </row>
    <row r="135" spans="1:28" x14ac:dyDescent="0.25">
      <c r="A135">
        <v>0.53295774328368406</v>
      </c>
      <c r="B135">
        <v>91.042364750516015</v>
      </c>
      <c r="C135" s="23">
        <v>8.6550892469999994</v>
      </c>
      <c r="D135" s="37"/>
      <c r="E135" s="24" t="s">
        <v>141</v>
      </c>
      <c r="F135" s="24">
        <v>6</v>
      </c>
      <c r="G135" s="24">
        <v>6</v>
      </c>
      <c r="H135" s="24">
        <v>6</v>
      </c>
      <c r="I135" s="24">
        <v>0</v>
      </c>
      <c r="J135" s="24">
        <v>1.9</v>
      </c>
      <c r="K135" s="24">
        <v>2.1</v>
      </c>
      <c r="L135" s="24">
        <v>14.8</v>
      </c>
      <c r="M135" s="24">
        <v>26.3</v>
      </c>
      <c r="N135" s="24">
        <v>38.799999999999997</v>
      </c>
      <c r="O135" s="23">
        <v>0.30999999999999517</v>
      </c>
      <c r="P135" s="24">
        <v>3</v>
      </c>
      <c r="Q135" s="24">
        <v>5</v>
      </c>
      <c r="R135" s="24">
        <v>8</v>
      </c>
      <c r="S135" s="40"/>
      <c r="T135" s="43"/>
      <c r="U135" s="43"/>
      <c r="V135" s="43"/>
      <c r="W135" s="43"/>
      <c r="X135" s="43"/>
      <c r="Y135" s="43"/>
      <c r="Z135" s="43"/>
      <c r="AA135" s="43"/>
      <c r="AB135" s="43"/>
    </row>
    <row r="136" spans="1:28" x14ac:dyDescent="0.25">
      <c r="A136">
        <v>0.45132787098977578</v>
      </c>
      <c r="B136">
        <v>91.027887016571228</v>
      </c>
      <c r="C136" s="23">
        <v>8.6038472020000007</v>
      </c>
      <c r="D136" s="37"/>
      <c r="E136" s="24" t="s">
        <v>141</v>
      </c>
      <c r="F136" s="24">
        <v>6</v>
      </c>
      <c r="G136" s="24">
        <v>6</v>
      </c>
      <c r="H136" s="24">
        <v>6</v>
      </c>
      <c r="I136" s="24">
        <v>0</v>
      </c>
      <c r="J136" s="24">
        <v>1.9</v>
      </c>
      <c r="K136" s="24">
        <v>2.1</v>
      </c>
      <c r="L136" s="24">
        <v>14.8</v>
      </c>
      <c r="M136" s="24">
        <v>26.3</v>
      </c>
      <c r="N136" s="24">
        <v>38.799999999999997</v>
      </c>
      <c r="O136" s="23">
        <v>0.32000000000000028</v>
      </c>
      <c r="P136" s="24">
        <v>3</v>
      </c>
      <c r="Q136" s="24">
        <v>5</v>
      </c>
      <c r="R136" s="24">
        <v>8</v>
      </c>
      <c r="S136" s="40"/>
      <c r="T136" s="43"/>
      <c r="U136" s="43"/>
      <c r="V136" s="43"/>
      <c r="W136" s="43"/>
      <c r="X136" s="43"/>
      <c r="Y136" s="43"/>
      <c r="Z136" s="43"/>
      <c r="AA136" s="43"/>
      <c r="AB136" s="43"/>
    </row>
    <row r="137" spans="1:28" x14ac:dyDescent="0.25">
      <c r="A137">
        <v>0.3498695531189262</v>
      </c>
      <c r="B137">
        <v>90.827035417609579</v>
      </c>
      <c r="C137" s="23">
        <v>8.5629260800000004</v>
      </c>
      <c r="D137" s="37"/>
      <c r="E137" s="24" t="s">
        <v>141</v>
      </c>
      <c r="F137" s="24">
        <v>6</v>
      </c>
      <c r="G137" s="24">
        <v>6</v>
      </c>
      <c r="H137" s="24">
        <v>6</v>
      </c>
      <c r="I137" s="24">
        <v>0</v>
      </c>
      <c r="J137" s="24">
        <v>1.9</v>
      </c>
      <c r="K137" s="24">
        <v>2.1</v>
      </c>
      <c r="L137" s="24">
        <v>14.8</v>
      </c>
      <c r="M137" s="24">
        <v>26.3</v>
      </c>
      <c r="N137" s="24">
        <v>38.799999999999997</v>
      </c>
      <c r="O137" s="23">
        <v>0.32999999999999829</v>
      </c>
      <c r="P137" s="24">
        <v>3</v>
      </c>
      <c r="Q137" s="24">
        <v>5</v>
      </c>
      <c r="R137" s="24">
        <v>8</v>
      </c>
      <c r="S137" s="40"/>
      <c r="T137" s="43"/>
      <c r="U137" s="43"/>
      <c r="V137" s="43"/>
      <c r="W137" s="43"/>
      <c r="X137" s="43"/>
      <c r="Y137" s="43"/>
      <c r="Z137" s="43"/>
      <c r="AA137" s="43"/>
      <c r="AB137" s="43"/>
    </row>
    <row r="138" spans="1:28" x14ac:dyDescent="0.25">
      <c r="A138">
        <v>0.41856044485121097</v>
      </c>
      <c r="B138">
        <v>90.869637713980865</v>
      </c>
      <c r="C138" s="23">
        <v>8.5010953489999999</v>
      </c>
      <c r="D138" s="37"/>
      <c r="E138" s="24" t="s">
        <v>141</v>
      </c>
      <c r="F138" s="24">
        <v>6</v>
      </c>
      <c r="G138" s="24">
        <v>6</v>
      </c>
      <c r="H138" s="24">
        <v>6</v>
      </c>
      <c r="I138" s="24">
        <v>0</v>
      </c>
      <c r="J138" s="24">
        <v>1.9</v>
      </c>
      <c r="K138" s="24">
        <v>2.1</v>
      </c>
      <c r="L138" s="24">
        <v>14.8</v>
      </c>
      <c r="M138" s="24">
        <v>26.3</v>
      </c>
      <c r="N138" s="24">
        <v>38.799999999999997</v>
      </c>
      <c r="O138" s="23">
        <v>0.33999999999999631</v>
      </c>
      <c r="P138" s="24">
        <v>3</v>
      </c>
      <c r="Q138" s="24">
        <v>5</v>
      </c>
      <c r="R138" s="24">
        <v>8</v>
      </c>
      <c r="S138" s="40"/>
      <c r="T138" s="43"/>
      <c r="U138" s="43"/>
      <c r="V138" s="43"/>
      <c r="W138" s="43"/>
      <c r="X138" s="43"/>
      <c r="Y138" s="43"/>
      <c r="Z138" s="43"/>
      <c r="AA138" s="43"/>
      <c r="AB138" s="43"/>
    </row>
    <row r="139" spans="1:28" x14ac:dyDescent="0.25">
      <c r="A139">
        <v>0.42133494338875777</v>
      </c>
      <c r="B139">
        <v>90.60717145572255</v>
      </c>
      <c r="C139" s="23">
        <v>8.4487277850000009</v>
      </c>
      <c r="D139" s="37"/>
      <c r="E139" s="24" t="s">
        <v>141</v>
      </c>
      <c r="F139" s="24">
        <v>6</v>
      </c>
      <c r="G139" s="24">
        <v>6</v>
      </c>
      <c r="H139" s="24">
        <v>6</v>
      </c>
      <c r="I139" s="24">
        <v>0</v>
      </c>
      <c r="J139" s="24">
        <v>1.9</v>
      </c>
      <c r="K139" s="24">
        <v>2.1</v>
      </c>
      <c r="L139" s="24">
        <v>14.8</v>
      </c>
      <c r="M139" s="24">
        <v>26.3</v>
      </c>
      <c r="N139" s="24">
        <v>38.799999999999997</v>
      </c>
      <c r="O139" s="23">
        <v>0.34999999999999432</v>
      </c>
      <c r="P139" s="24">
        <v>3</v>
      </c>
      <c r="Q139" s="24">
        <v>5</v>
      </c>
      <c r="R139" s="24">
        <v>8</v>
      </c>
      <c r="S139" s="40"/>
      <c r="T139" s="43"/>
      <c r="U139" s="43"/>
      <c r="V139" s="43"/>
      <c r="W139" s="43"/>
      <c r="X139" s="43"/>
      <c r="Y139" s="43"/>
      <c r="Z139" s="43"/>
      <c r="AA139" s="43"/>
      <c r="AB139" s="43"/>
    </row>
    <row r="140" spans="1:28" x14ac:dyDescent="0.25">
      <c r="A140">
        <v>0.50346958488050153</v>
      </c>
      <c r="B140">
        <v>90.668266154095576</v>
      </c>
      <c r="C140" s="23">
        <v>8.3985832610000006</v>
      </c>
      <c r="D140" s="37"/>
      <c r="E140" s="24" t="s">
        <v>141</v>
      </c>
      <c r="F140" s="24">
        <v>6</v>
      </c>
      <c r="G140" s="24">
        <v>6</v>
      </c>
      <c r="H140" s="24">
        <v>6</v>
      </c>
      <c r="I140" s="24">
        <v>0</v>
      </c>
      <c r="J140" s="24">
        <v>1.9</v>
      </c>
      <c r="K140" s="24">
        <v>2.1</v>
      </c>
      <c r="L140" s="24">
        <v>14.8</v>
      </c>
      <c r="M140" s="24">
        <v>26.3</v>
      </c>
      <c r="N140" s="24">
        <v>38.799999999999997</v>
      </c>
      <c r="O140" s="23">
        <v>0.35999999999999943</v>
      </c>
      <c r="P140" s="24">
        <v>3</v>
      </c>
      <c r="Q140" s="24">
        <v>5</v>
      </c>
      <c r="R140" s="24">
        <v>8</v>
      </c>
      <c r="S140" s="40"/>
      <c r="T140" s="43"/>
      <c r="U140" s="43"/>
      <c r="V140" s="43"/>
      <c r="W140" s="43"/>
      <c r="X140" s="43"/>
      <c r="Y140" s="43"/>
      <c r="Z140" s="43"/>
      <c r="AA140" s="43"/>
      <c r="AB140" s="43"/>
    </row>
    <row r="141" spans="1:28" x14ac:dyDescent="0.25">
      <c r="A141">
        <v>0.36627165743698853</v>
      </c>
      <c r="B141">
        <v>90.388632584443954</v>
      </c>
      <c r="C141" s="23">
        <v>8.3382628029999992</v>
      </c>
      <c r="D141" s="37"/>
      <c r="E141" s="24" t="s">
        <v>141</v>
      </c>
      <c r="F141" s="24">
        <v>6</v>
      </c>
      <c r="G141" s="24">
        <v>6</v>
      </c>
      <c r="H141" s="24">
        <v>6</v>
      </c>
      <c r="I141" s="24">
        <v>0</v>
      </c>
      <c r="J141" s="24">
        <v>1.9</v>
      </c>
      <c r="K141" s="24">
        <v>2.1</v>
      </c>
      <c r="L141" s="24">
        <v>14.8</v>
      </c>
      <c r="M141" s="24">
        <v>26.3</v>
      </c>
      <c r="N141" s="24">
        <v>38.799999999999997</v>
      </c>
      <c r="O141" s="23">
        <v>0.36999999999999744</v>
      </c>
      <c r="P141" s="24">
        <v>3</v>
      </c>
      <c r="Q141" s="24">
        <v>5</v>
      </c>
      <c r="R141" s="24">
        <v>8</v>
      </c>
      <c r="S141" s="40"/>
      <c r="T141" s="43"/>
      <c r="U141" s="43"/>
      <c r="V141" s="43"/>
      <c r="W141" s="43"/>
      <c r="X141" s="43"/>
      <c r="Y141" s="43"/>
      <c r="Z141" s="43"/>
      <c r="AA141" s="43"/>
      <c r="AB141" s="43"/>
    </row>
    <row r="142" spans="1:28" x14ac:dyDescent="0.25">
      <c r="A142">
        <v>0.41617540466599889</v>
      </c>
      <c r="B142">
        <v>90.408538349235201</v>
      </c>
      <c r="C142" s="23">
        <v>8.2979648899999994</v>
      </c>
      <c r="D142" s="37"/>
      <c r="E142" s="24" t="s">
        <v>141</v>
      </c>
      <c r="F142" s="24">
        <v>6</v>
      </c>
      <c r="G142" s="24">
        <v>6</v>
      </c>
      <c r="H142" s="24">
        <v>6</v>
      </c>
      <c r="I142" s="24">
        <v>0</v>
      </c>
      <c r="J142" s="24">
        <v>1.9</v>
      </c>
      <c r="K142" s="24">
        <v>2.1</v>
      </c>
      <c r="L142" s="24">
        <v>14.8</v>
      </c>
      <c r="M142" s="24">
        <v>26.3</v>
      </c>
      <c r="N142" s="24">
        <v>38.799999999999997</v>
      </c>
      <c r="O142" s="23">
        <v>0.37999999999999545</v>
      </c>
      <c r="P142" s="24">
        <v>3</v>
      </c>
      <c r="Q142" s="24">
        <v>5</v>
      </c>
      <c r="R142" s="24">
        <v>8</v>
      </c>
      <c r="S142" s="40"/>
      <c r="T142" s="43"/>
      <c r="U142" s="43"/>
      <c r="V142" s="43"/>
      <c r="W142" s="43"/>
      <c r="X142" s="43"/>
      <c r="Y142" s="43"/>
      <c r="Z142" s="43"/>
      <c r="AA142" s="43"/>
      <c r="AB142" s="43"/>
    </row>
    <row r="143" spans="1:28" x14ac:dyDescent="0.25">
      <c r="A143">
        <v>0.48890140278839561</v>
      </c>
      <c r="B143">
        <v>90.099826055202684</v>
      </c>
      <c r="C143" s="23">
        <v>8.2308138819999996</v>
      </c>
      <c r="D143" s="37"/>
      <c r="E143" s="24" t="s">
        <v>141</v>
      </c>
      <c r="F143" s="24">
        <v>6</v>
      </c>
      <c r="G143" s="24">
        <v>6</v>
      </c>
      <c r="H143" s="24">
        <v>6</v>
      </c>
      <c r="I143" s="24">
        <v>0</v>
      </c>
      <c r="J143" s="24">
        <v>1.9</v>
      </c>
      <c r="K143" s="24">
        <v>2.1</v>
      </c>
      <c r="L143" s="24">
        <v>14.8</v>
      </c>
      <c r="M143" s="24">
        <v>26.3</v>
      </c>
      <c r="N143" s="24">
        <v>38.799999999999997</v>
      </c>
      <c r="O143" s="23">
        <v>0.39000000000000057</v>
      </c>
      <c r="P143" s="24">
        <v>3</v>
      </c>
      <c r="Q143" s="24">
        <v>5</v>
      </c>
      <c r="R143" s="24">
        <v>8</v>
      </c>
      <c r="S143" s="40"/>
      <c r="T143" s="43"/>
      <c r="U143" s="43"/>
      <c r="V143" s="43"/>
      <c r="W143" s="43"/>
      <c r="X143" s="43"/>
      <c r="Y143" s="43"/>
      <c r="Z143" s="43"/>
      <c r="AA143" s="43"/>
      <c r="AB143" s="43"/>
    </row>
    <row r="144" spans="1:28" x14ac:dyDescent="0.25">
      <c r="A144">
        <v>0.424138332017575</v>
      </c>
      <c r="B144">
        <v>90.20656821275675</v>
      </c>
      <c r="C144" s="23">
        <v>8.1748076822124833</v>
      </c>
      <c r="D144" s="37"/>
      <c r="E144" s="24" t="s">
        <v>141</v>
      </c>
      <c r="F144" s="24">
        <v>6</v>
      </c>
      <c r="G144" s="24">
        <v>6</v>
      </c>
      <c r="H144" s="24">
        <v>6</v>
      </c>
      <c r="I144" s="24">
        <v>0</v>
      </c>
      <c r="J144" s="24">
        <v>1.9</v>
      </c>
      <c r="K144" s="24">
        <v>2.1</v>
      </c>
      <c r="L144" s="24">
        <v>14.8</v>
      </c>
      <c r="M144" s="24">
        <v>26.3</v>
      </c>
      <c r="N144" s="24">
        <v>38.799999999999997</v>
      </c>
      <c r="O144" s="23">
        <v>0.39999999999999858</v>
      </c>
      <c r="P144" s="24">
        <v>3</v>
      </c>
      <c r="Q144" s="24">
        <v>5</v>
      </c>
      <c r="R144" s="24">
        <v>8</v>
      </c>
      <c r="S144" s="40"/>
      <c r="T144" s="43"/>
      <c r="U144" s="43"/>
      <c r="V144" s="43"/>
      <c r="W144" s="43"/>
      <c r="X144" s="43"/>
      <c r="Y144" s="43"/>
      <c r="Z144" s="43"/>
      <c r="AA144" s="43"/>
      <c r="AB144" s="43"/>
    </row>
    <row r="145" spans="1:28" x14ac:dyDescent="0.25">
      <c r="A145">
        <v>0.272816299078949</v>
      </c>
      <c r="B145">
        <v>91.513099634202874</v>
      </c>
      <c r="C145" s="23">
        <v>8.09626371930384</v>
      </c>
      <c r="D145" s="37"/>
      <c r="E145" s="24" t="s">
        <v>141</v>
      </c>
      <c r="F145" s="24">
        <v>6</v>
      </c>
      <c r="G145" s="24">
        <v>6</v>
      </c>
      <c r="H145" s="24">
        <v>6</v>
      </c>
      <c r="I145" s="24">
        <v>0</v>
      </c>
      <c r="J145" s="24">
        <v>1.9</v>
      </c>
      <c r="K145" s="24">
        <v>2.1</v>
      </c>
      <c r="L145" s="24">
        <v>14.8</v>
      </c>
      <c r="M145" s="24">
        <v>26.3</v>
      </c>
      <c r="N145" s="24">
        <v>38.799999999999997</v>
      </c>
      <c r="O145" s="23">
        <v>0.40999999999999659</v>
      </c>
      <c r="P145" s="24">
        <v>3</v>
      </c>
      <c r="Q145" s="24">
        <v>5</v>
      </c>
      <c r="R145" s="24">
        <v>8</v>
      </c>
      <c r="S145" s="40"/>
      <c r="T145" s="43"/>
      <c r="U145" s="43"/>
      <c r="V145" s="43"/>
      <c r="W145" s="43"/>
      <c r="X145" s="43"/>
      <c r="Y145" s="43"/>
      <c r="Z145" s="43"/>
      <c r="AA145" s="43"/>
      <c r="AB145" s="43"/>
    </row>
    <row r="146" spans="1:28" x14ac:dyDescent="0.25">
      <c r="A146">
        <v>0.34508207427003407</v>
      </c>
      <c r="B146">
        <v>91.295221984164257</v>
      </c>
      <c r="C146" s="23">
        <v>8.0495020998178557</v>
      </c>
      <c r="D146" s="37"/>
      <c r="E146" s="24" t="s">
        <v>141</v>
      </c>
      <c r="F146" s="24">
        <v>6</v>
      </c>
      <c r="G146" s="24">
        <v>6</v>
      </c>
      <c r="H146" s="24">
        <v>6</v>
      </c>
      <c r="I146" s="24">
        <v>0</v>
      </c>
      <c r="J146" s="24">
        <v>1.9</v>
      </c>
      <c r="K146" s="24">
        <v>2.1</v>
      </c>
      <c r="L146" s="24">
        <v>14.8</v>
      </c>
      <c r="M146" s="24">
        <v>26.3</v>
      </c>
      <c r="N146" s="24">
        <v>38.799999999999997</v>
      </c>
      <c r="O146" s="23">
        <v>0.4199999999999946</v>
      </c>
      <c r="P146" s="24">
        <v>3</v>
      </c>
      <c r="Q146" s="24">
        <v>5</v>
      </c>
      <c r="R146" s="24">
        <v>8</v>
      </c>
      <c r="S146" s="40"/>
      <c r="T146" s="43"/>
      <c r="U146" s="43"/>
      <c r="V146" s="43"/>
      <c r="W146" s="43"/>
      <c r="X146" s="43"/>
      <c r="Y146" s="43"/>
      <c r="Z146" s="43"/>
      <c r="AA146" s="43"/>
      <c r="AB146" s="43"/>
    </row>
    <row r="147" spans="1:28" x14ac:dyDescent="0.25">
      <c r="A147">
        <v>0.37262935534921754</v>
      </c>
      <c r="B147">
        <v>91.306061851009702</v>
      </c>
      <c r="C147" s="23">
        <v>7.994877164789175</v>
      </c>
      <c r="D147" s="37"/>
      <c r="E147" s="24" t="s">
        <v>141</v>
      </c>
      <c r="F147" s="24">
        <v>6</v>
      </c>
      <c r="G147" s="24">
        <v>6</v>
      </c>
      <c r="H147" s="24">
        <v>6</v>
      </c>
      <c r="I147" s="24">
        <v>0</v>
      </c>
      <c r="J147" s="24">
        <v>1.9</v>
      </c>
      <c r="K147" s="24">
        <v>2.1</v>
      </c>
      <c r="L147" s="24">
        <v>14.8</v>
      </c>
      <c r="M147" s="24">
        <v>26.3</v>
      </c>
      <c r="N147" s="24">
        <v>38.799999999999997</v>
      </c>
      <c r="O147" s="23">
        <v>0.42999999999999972</v>
      </c>
      <c r="P147" s="24">
        <v>3</v>
      </c>
      <c r="Q147" s="24">
        <v>5</v>
      </c>
      <c r="R147" s="24">
        <v>8</v>
      </c>
      <c r="S147" s="40"/>
      <c r="T147" s="43"/>
      <c r="U147" s="43"/>
      <c r="V147" s="43"/>
      <c r="W147" s="43"/>
      <c r="X147" s="43"/>
      <c r="Y147" s="43"/>
      <c r="Z147" s="43"/>
      <c r="AA147" s="43"/>
      <c r="AB147" s="43"/>
    </row>
    <row r="148" spans="1:28" x14ac:dyDescent="0.25">
      <c r="A148">
        <v>0.17056223368106546</v>
      </c>
      <c r="B148">
        <v>91.124489891132086</v>
      </c>
      <c r="C148" s="23">
        <v>7.9125054382831985</v>
      </c>
      <c r="D148" s="37"/>
      <c r="E148" s="24" t="s">
        <v>141</v>
      </c>
      <c r="F148" s="24">
        <v>6</v>
      </c>
      <c r="G148" s="24">
        <v>6</v>
      </c>
      <c r="H148" s="24">
        <v>6</v>
      </c>
      <c r="I148" s="24">
        <v>0</v>
      </c>
      <c r="J148" s="24">
        <v>1.9</v>
      </c>
      <c r="K148" s="24">
        <v>2.1</v>
      </c>
      <c r="L148" s="24">
        <v>14.8</v>
      </c>
      <c r="M148" s="24">
        <v>26.3</v>
      </c>
      <c r="N148" s="24">
        <v>38.799999999999997</v>
      </c>
      <c r="O148" s="23">
        <v>0.43999999999999773</v>
      </c>
      <c r="P148" s="24">
        <v>3</v>
      </c>
      <c r="Q148" s="24">
        <v>5</v>
      </c>
      <c r="R148" s="24">
        <v>8</v>
      </c>
      <c r="S148" s="40"/>
      <c r="T148" s="43"/>
      <c r="U148" s="43"/>
      <c r="V148" s="43"/>
      <c r="W148" s="43"/>
      <c r="X148" s="43"/>
      <c r="Y148" s="43"/>
      <c r="Z148" s="43"/>
      <c r="AA148" s="43"/>
      <c r="AB148" s="43"/>
    </row>
    <row r="149" spans="1:28" x14ac:dyDescent="0.25">
      <c r="A149">
        <v>0.25161515894234915</v>
      </c>
      <c r="B149">
        <v>91.163314282834051</v>
      </c>
      <c r="C149" s="23">
        <v>7.8462034635516922</v>
      </c>
      <c r="D149" s="37"/>
      <c r="E149" s="24" t="s">
        <v>141</v>
      </c>
      <c r="F149" s="24">
        <v>6</v>
      </c>
      <c r="G149" s="24">
        <v>6</v>
      </c>
      <c r="H149" s="24">
        <v>6</v>
      </c>
      <c r="I149" s="24">
        <v>0</v>
      </c>
      <c r="J149" s="24">
        <v>1.9</v>
      </c>
      <c r="K149" s="24">
        <v>2.1</v>
      </c>
      <c r="L149" s="24">
        <v>14.8</v>
      </c>
      <c r="M149" s="24">
        <v>26.3</v>
      </c>
      <c r="N149" s="24">
        <v>38.799999999999997</v>
      </c>
      <c r="O149" s="23">
        <v>0.44999999999999574</v>
      </c>
      <c r="P149" s="24">
        <v>3</v>
      </c>
      <c r="Q149" s="24">
        <v>5</v>
      </c>
      <c r="R149" s="24">
        <v>8</v>
      </c>
      <c r="S149" s="40"/>
      <c r="T149" s="43"/>
      <c r="U149" s="43"/>
      <c r="V149" s="43"/>
      <c r="W149" s="43"/>
      <c r="X149" s="43"/>
      <c r="Y149" s="43"/>
      <c r="Z149" s="43"/>
      <c r="AA149" s="43"/>
      <c r="AB149" s="43"/>
    </row>
    <row r="150" spans="1:28" x14ac:dyDescent="0.25">
      <c r="A150">
        <v>0.26123146907164363</v>
      </c>
      <c r="B150">
        <v>90.937813585044992</v>
      </c>
      <c r="C150" s="23">
        <v>7.8167480758133703</v>
      </c>
      <c r="D150" s="37"/>
      <c r="E150" s="24" t="s">
        <v>141</v>
      </c>
      <c r="F150" s="24">
        <v>6</v>
      </c>
      <c r="G150" s="24">
        <v>6</v>
      </c>
      <c r="H150" s="24">
        <v>6</v>
      </c>
      <c r="I150" s="24">
        <v>0</v>
      </c>
      <c r="J150" s="24">
        <v>1.9</v>
      </c>
      <c r="K150" s="24">
        <v>2.1</v>
      </c>
      <c r="L150" s="24">
        <v>14.8</v>
      </c>
      <c r="M150" s="24">
        <v>26.3</v>
      </c>
      <c r="N150" s="24">
        <v>38.799999999999997</v>
      </c>
      <c r="O150" s="23">
        <v>0.46000000000010033</v>
      </c>
      <c r="P150" s="24">
        <v>3</v>
      </c>
      <c r="Q150" s="24">
        <v>5</v>
      </c>
      <c r="R150" s="24">
        <v>8</v>
      </c>
      <c r="S150" s="40"/>
      <c r="T150" s="43"/>
      <c r="U150" s="43"/>
      <c r="V150" s="43"/>
      <c r="W150" s="43"/>
      <c r="X150" s="43"/>
      <c r="Y150" s="43"/>
      <c r="Z150" s="43"/>
      <c r="AA150" s="43"/>
      <c r="AB150" s="43"/>
    </row>
    <row r="151" spans="1:28" x14ac:dyDescent="0.25">
      <c r="A151">
        <v>0.21743317383596772</v>
      </c>
      <c r="B151">
        <v>90.984420268941051</v>
      </c>
      <c r="C151" s="23">
        <v>7.7157618562839634</v>
      </c>
      <c r="D151" s="37"/>
      <c r="E151" s="24" t="s">
        <v>141</v>
      </c>
      <c r="F151" s="24">
        <v>6</v>
      </c>
      <c r="G151" s="24">
        <v>6</v>
      </c>
      <c r="H151" s="24">
        <v>6</v>
      </c>
      <c r="I151" s="24">
        <v>0</v>
      </c>
      <c r="J151" s="24">
        <v>1.9</v>
      </c>
      <c r="K151" s="24">
        <v>2.1</v>
      </c>
      <c r="L151" s="24">
        <v>14.8</v>
      </c>
      <c r="M151" s="24">
        <v>26.3</v>
      </c>
      <c r="N151" s="24">
        <v>38.799999999999997</v>
      </c>
      <c r="O151" s="23">
        <v>0.47000000000009834</v>
      </c>
      <c r="P151" s="24">
        <v>3</v>
      </c>
      <c r="Q151" s="24">
        <v>5</v>
      </c>
      <c r="R151" s="24">
        <v>8</v>
      </c>
      <c r="S151" s="40"/>
      <c r="T151" s="43"/>
      <c r="U151" s="43"/>
      <c r="V151" s="43"/>
      <c r="W151" s="43"/>
      <c r="X151" s="43"/>
      <c r="Y151" s="43"/>
      <c r="Z151" s="43"/>
      <c r="AA151" s="43"/>
      <c r="AB151" s="43"/>
    </row>
    <row r="152" spans="1:28" x14ac:dyDescent="0.25">
      <c r="A152">
        <v>0.23506653294498278</v>
      </c>
      <c r="B152">
        <v>90.737323953775316</v>
      </c>
      <c r="C152" s="23">
        <v>7.668391594</v>
      </c>
      <c r="D152" s="37"/>
      <c r="E152" s="24" t="s">
        <v>141</v>
      </c>
      <c r="F152" s="24">
        <v>6</v>
      </c>
      <c r="G152" s="24">
        <v>6</v>
      </c>
      <c r="H152" s="24">
        <v>6</v>
      </c>
      <c r="I152" s="24">
        <v>0</v>
      </c>
      <c r="J152" s="24">
        <v>1.9</v>
      </c>
      <c r="K152" s="24">
        <v>2.1</v>
      </c>
      <c r="L152" s="24">
        <v>14.8</v>
      </c>
      <c r="M152" s="24">
        <v>26.3</v>
      </c>
      <c r="N152" s="24">
        <v>38.799999999999997</v>
      </c>
      <c r="O152" s="23">
        <v>0.48000000000009635</v>
      </c>
      <c r="P152" s="24">
        <v>3</v>
      </c>
      <c r="Q152" s="24">
        <v>5</v>
      </c>
      <c r="R152" s="24">
        <v>8</v>
      </c>
      <c r="S152" s="40"/>
      <c r="T152" s="43"/>
      <c r="U152" s="43"/>
      <c r="V152" s="43"/>
      <c r="W152" s="43"/>
      <c r="X152" s="43"/>
      <c r="Y152" s="43"/>
      <c r="Z152" s="43"/>
      <c r="AA152" s="43"/>
      <c r="AB152" s="43"/>
    </row>
    <row r="153" spans="1:28" x14ac:dyDescent="0.25">
      <c r="A153">
        <v>0.2122218958912416</v>
      </c>
      <c r="B153">
        <v>90.44754973297853</v>
      </c>
      <c r="C153" s="23">
        <v>7.5693548210000001</v>
      </c>
      <c r="D153" s="37"/>
      <c r="E153" s="24" t="s">
        <v>141</v>
      </c>
      <c r="F153" s="24">
        <v>6</v>
      </c>
      <c r="G153" s="24">
        <v>6</v>
      </c>
      <c r="H153" s="24">
        <v>6</v>
      </c>
      <c r="I153" s="24">
        <v>0</v>
      </c>
      <c r="J153" s="24">
        <v>1.9</v>
      </c>
      <c r="K153" s="24">
        <v>2.1</v>
      </c>
      <c r="L153" s="24">
        <v>14.8</v>
      </c>
      <c r="M153" s="24">
        <v>26.3</v>
      </c>
      <c r="N153" s="24">
        <v>38.799999999999997</v>
      </c>
      <c r="O153" s="23">
        <v>0.49000000000009436</v>
      </c>
      <c r="P153" s="24">
        <v>3</v>
      </c>
      <c r="Q153" s="24">
        <v>5</v>
      </c>
      <c r="R153" s="24">
        <v>8</v>
      </c>
      <c r="S153" s="40"/>
      <c r="T153" s="43"/>
      <c r="U153" s="43"/>
      <c r="V153" s="43"/>
      <c r="W153" s="43"/>
      <c r="X153" s="43"/>
      <c r="Y153" s="43"/>
      <c r="Z153" s="43"/>
      <c r="AA153" s="43"/>
      <c r="AB153" s="43"/>
    </row>
    <row r="154" spans="1:28" x14ac:dyDescent="0.25">
      <c r="A154">
        <v>0.24747452709249701</v>
      </c>
      <c r="B154">
        <v>90.548377021206207</v>
      </c>
      <c r="C154" s="23">
        <v>7.5135785479999999</v>
      </c>
      <c r="D154" s="37"/>
      <c r="E154" s="24" t="s">
        <v>141</v>
      </c>
      <c r="F154" s="24">
        <v>6</v>
      </c>
      <c r="G154" s="24">
        <v>6</v>
      </c>
      <c r="H154" s="24">
        <v>6</v>
      </c>
      <c r="I154" s="24">
        <v>0</v>
      </c>
      <c r="J154" s="24">
        <v>1.9</v>
      </c>
      <c r="K154" s="24">
        <v>2.1</v>
      </c>
      <c r="L154" s="24">
        <v>14.8</v>
      </c>
      <c r="M154" s="24">
        <v>26.3</v>
      </c>
      <c r="N154" s="24">
        <v>38.799999999999997</v>
      </c>
      <c r="O154" s="23">
        <v>0.50000000000009948</v>
      </c>
      <c r="P154" s="24">
        <v>3</v>
      </c>
      <c r="Q154" s="24">
        <v>5</v>
      </c>
      <c r="R154" s="24">
        <v>8</v>
      </c>
      <c r="S154" s="40"/>
      <c r="T154" s="43"/>
      <c r="U154" s="43"/>
      <c r="V154" s="43"/>
      <c r="W154" s="43"/>
      <c r="X154" s="43"/>
      <c r="Y154" s="43"/>
      <c r="Z154" s="43"/>
      <c r="AA154" s="43"/>
      <c r="AB154" s="43"/>
    </row>
    <row r="155" spans="1:28" x14ac:dyDescent="0.25">
      <c r="A155">
        <v>0.1978488832735284</v>
      </c>
      <c r="B155">
        <v>91.417011133630226</v>
      </c>
      <c r="C155" s="23">
        <v>7.4136694379959174</v>
      </c>
      <c r="D155" s="37"/>
      <c r="E155" s="24" t="s">
        <v>141</v>
      </c>
      <c r="F155" s="24">
        <v>6</v>
      </c>
      <c r="G155" s="24">
        <v>6</v>
      </c>
      <c r="H155" s="24">
        <v>6</v>
      </c>
      <c r="I155" s="24">
        <v>0</v>
      </c>
      <c r="J155" s="24">
        <v>1.9</v>
      </c>
      <c r="K155" s="24">
        <v>2.1</v>
      </c>
      <c r="L155" s="24">
        <v>14.8</v>
      </c>
      <c r="M155" s="24">
        <v>26.3</v>
      </c>
      <c r="N155" s="24">
        <v>38.799999999999997</v>
      </c>
      <c r="O155" s="23">
        <v>0.51000000000009749</v>
      </c>
      <c r="P155" s="24">
        <v>3</v>
      </c>
      <c r="Q155" s="24">
        <v>5</v>
      </c>
      <c r="R155" s="24">
        <v>8</v>
      </c>
      <c r="S155" s="40"/>
      <c r="T155" s="43"/>
      <c r="U155" s="43"/>
      <c r="V155" s="43"/>
      <c r="W155" s="43"/>
      <c r="X155" s="43"/>
      <c r="Y155" s="43"/>
      <c r="Z155" s="43"/>
      <c r="AA155" s="43"/>
      <c r="AB155" s="43"/>
    </row>
    <row r="156" spans="1:28" x14ac:dyDescent="0.25">
      <c r="A156">
        <v>0.22244172503720921</v>
      </c>
      <c r="B156">
        <v>91.200632079899108</v>
      </c>
      <c r="C156" s="23">
        <v>7.3704938753877176</v>
      </c>
      <c r="D156" s="37"/>
      <c r="E156" s="24" t="s">
        <v>141</v>
      </c>
      <c r="F156" s="24">
        <v>6</v>
      </c>
      <c r="G156" s="24">
        <v>6</v>
      </c>
      <c r="H156" s="24">
        <v>6</v>
      </c>
      <c r="I156" s="24">
        <v>0</v>
      </c>
      <c r="J156" s="24">
        <v>1.9</v>
      </c>
      <c r="K156" s="24">
        <v>2.1</v>
      </c>
      <c r="L156" s="24">
        <v>14.8</v>
      </c>
      <c r="M156" s="24">
        <v>26.3</v>
      </c>
      <c r="N156" s="24">
        <v>38.799999999999997</v>
      </c>
      <c r="O156" s="23">
        <v>0.5200000000000955</v>
      </c>
      <c r="P156" s="24">
        <v>3</v>
      </c>
      <c r="Q156" s="24">
        <v>5</v>
      </c>
      <c r="R156" s="24">
        <v>8</v>
      </c>
      <c r="S156" s="40"/>
      <c r="T156" s="43"/>
      <c r="U156" s="43"/>
      <c r="V156" s="43"/>
      <c r="W156" s="43"/>
      <c r="X156" s="43"/>
      <c r="Y156" s="43"/>
      <c r="Z156" s="43"/>
      <c r="AA156" s="43"/>
      <c r="AB156" s="43"/>
    </row>
    <row r="157" spans="1:28" x14ac:dyDescent="0.25">
      <c r="A157">
        <v>0.22262827633134982</v>
      </c>
      <c r="B157">
        <v>91.191864986178857</v>
      </c>
      <c r="C157" s="23">
        <v>7.2836740360378354</v>
      </c>
      <c r="D157" s="37"/>
      <c r="E157" s="24" t="s">
        <v>141</v>
      </c>
      <c r="F157" s="24">
        <v>6</v>
      </c>
      <c r="G157" s="24">
        <v>6</v>
      </c>
      <c r="H157" s="24">
        <v>6</v>
      </c>
      <c r="I157" s="24">
        <v>0</v>
      </c>
      <c r="J157" s="24">
        <v>1.9</v>
      </c>
      <c r="K157" s="24">
        <v>2.1</v>
      </c>
      <c r="L157" s="24">
        <v>14.8</v>
      </c>
      <c r="M157" s="24">
        <v>26.3</v>
      </c>
      <c r="N157" s="24">
        <v>38.799999999999997</v>
      </c>
      <c r="O157" s="23">
        <v>0.53000000000010061</v>
      </c>
      <c r="P157" s="24">
        <v>3</v>
      </c>
      <c r="Q157" s="24">
        <v>5</v>
      </c>
      <c r="R157" s="24">
        <v>8</v>
      </c>
      <c r="S157" s="40"/>
      <c r="T157" s="43"/>
      <c r="U157" s="43"/>
      <c r="V157" s="43"/>
      <c r="W157" s="43"/>
      <c r="X157" s="43"/>
      <c r="Y157" s="43"/>
      <c r="Z157" s="43"/>
      <c r="AA157" s="43"/>
      <c r="AB157" s="43"/>
    </row>
    <row r="158" spans="1:28" x14ac:dyDescent="0.25">
      <c r="A158">
        <v>0.27130559380934238</v>
      </c>
      <c r="B158">
        <v>90.994940599506933</v>
      </c>
      <c r="C158" s="23">
        <v>7.2138627373334527</v>
      </c>
      <c r="D158" s="37"/>
      <c r="E158" s="24" t="s">
        <v>141</v>
      </c>
      <c r="F158" s="24">
        <v>6</v>
      </c>
      <c r="G158" s="24">
        <v>6</v>
      </c>
      <c r="H158" s="24">
        <v>6</v>
      </c>
      <c r="I158" s="24">
        <v>0</v>
      </c>
      <c r="J158" s="24">
        <v>1.9</v>
      </c>
      <c r="K158" s="24">
        <v>2.1</v>
      </c>
      <c r="L158" s="24">
        <v>14.8</v>
      </c>
      <c r="M158" s="24">
        <v>26.3</v>
      </c>
      <c r="N158" s="24">
        <v>38.799999999999997</v>
      </c>
      <c r="O158" s="23">
        <v>0.54000000000009862</v>
      </c>
      <c r="P158" s="24">
        <v>3</v>
      </c>
      <c r="Q158" s="24">
        <v>5</v>
      </c>
      <c r="R158" s="24">
        <v>8</v>
      </c>
      <c r="S158" s="40"/>
      <c r="T158" s="43"/>
      <c r="U158" s="43"/>
      <c r="V158" s="43"/>
      <c r="W158" s="43"/>
      <c r="X158" s="43"/>
      <c r="Y158" s="43"/>
      <c r="Z158" s="43"/>
      <c r="AA158" s="43"/>
      <c r="AB158" s="43"/>
    </row>
    <row r="159" spans="1:28" x14ac:dyDescent="0.25">
      <c r="A159">
        <v>0.18200660346402731</v>
      </c>
      <c r="B159">
        <v>91.037102423387125</v>
      </c>
      <c r="C159" s="23">
        <v>7.1107720822979568</v>
      </c>
      <c r="D159" s="37"/>
      <c r="E159" s="24" t="s">
        <v>141</v>
      </c>
      <c r="F159" s="24">
        <v>6</v>
      </c>
      <c r="G159" s="24">
        <v>6</v>
      </c>
      <c r="H159" s="24">
        <v>6</v>
      </c>
      <c r="I159" s="24">
        <v>0</v>
      </c>
      <c r="J159" s="24">
        <v>1.9</v>
      </c>
      <c r="K159" s="24">
        <v>2.1</v>
      </c>
      <c r="L159" s="24">
        <v>14.8</v>
      </c>
      <c r="M159" s="24">
        <v>26.3</v>
      </c>
      <c r="N159" s="24">
        <v>38.799999999999997</v>
      </c>
      <c r="O159" s="23">
        <v>0.55000000000009663</v>
      </c>
      <c r="P159" s="24">
        <v>3</v>
      </c>
      <c r="Q159" s="24">
        <v>5</v>
      </c>
      <c r="R159" s="24">
        <v>8</v>
      </c>
      <c r="S159" s="40"/>
      <c r="T159" s="43"/>
      <c r="U159" s="43"/>
      <c r="V159" s="43"/>
      <c r="W159" s="43"/>
      <c r="X159" s="43"/>
      <c r="Y159" s="43"/>
      <c r="Z159" s="43"/>
      <c r="AA159" s="43"/>
      <c r="AB159" s="43"/>
    </row>
    <row r="160" spans="1:28" x14ac:dyDescent="0.25">
      <c r="A160">
        <v>0.33968562133633573</v>
      </c>
      <c r="B160">
        <v>90.790200836378048</v>
      </c>
      <c r="C160" s="23">
        <v>7.090425362037494</v>
      </c>
      <c r="D160" s="37"/>
      <c r="E160" s="24" t="s">
        <v>141</v>
      </c>
      <c r="F160" s="24">
        <v>6</v>
      </c>
      <c r="G160" s="24">
        <v>6</v>
      </c>
      <c r="H160" s="24">
        <v>6</v>
      </c>
      <c r="I160" s="24">
        <v>0</v>
      </c>
      <c r="J160" s="24">
        <v>1.9</v>
      </c>
      <c r="K160" s="24">
        <v>2.1</v>
      </c>
      <c r="L160" s="24">
        <v>14.8</v>
      </c>
      <c r="M160" s="24">
        <v>26.3</v>
      </c>
      <c r="N160" s="24">
        <v>38.799999999999997</v>
      </c>
      <c r="O160" s="23">
        <v>0.56000000000009464</v>
      </c>
      <c r="P160" s="24">
        <v>3</v>
      </c>
      <c r="Q160" s="24">
        <v>5</v>
      </c>
      <c r="R160" s="24">
        <v>8</v>
      </c>
      <c r="S160" s="40"/>
      <c r="T160" s="43"/>
      <c r="U160" s="43"/>
      <c r="V160" s="43"/>
      <c r="W160" s="43"/>
      <c r="X160" s="43"/>
      <c r="Y160" s="43"/>
      <c r="Z160" s="43"/>
      <c r="AA160" s="43"/>
      <c r="AB160" s="43"/>
    </row>
    <row r="161" spans="1:28" x14ac:dyDescent="0.25">
      <c r="A161">
        <v>0.22465725210580628</v>
      </c>
      <c r="B161">
        <v>90.833446459173203</v>
      </c>
      <c r="C161" s="23">
        <v>7.0391035564726332</v>
      </c>
      <c r="D161" s="37"/>
      <c r="E161" s="24" t="s">
        <v>141</v>
      </c>
      <c r="F161" s="24">
        <v>6</v>
      </c>
      <c r="G161" s="24">
        <v>6</v>
      </c>
      <c r="H161" s="24">
        <v>6</v>
      </c>
      <c r="I161" s="24">
        <v>0</v>
      </c>
      <c r="J161" s="24">
        <v>1.9</v>
      </c>
      <c r="K161" s="24">
        <v>2.1</v>
      </c>
      <c r="L161" s="24">
        <v>14.8</v>
      </c>
      <c r="M161" s="24">
        <v>26.3</v>
      </c>
      <c r="N161" s="24">
        <v>38.799999999999997</v>
      </c>
      <c r="O161" s="23">
        <v>0.57000000000009976</v>
      </c>
      <c r="P161" s="24">
        <v>3</v>
      </c>
      <c r="Q161" s="24">
        <v>5</v>
      </c>
      <c r="R161" s="24">
        <v>8</v>
      </c>
      <c r="S161" s="40"/>
      <c r="T161" s="43"/>
      <c r="U161" s="43"/>
      <c r="V161" s="43"/>
      <c r="W161" s="43"/>
      <c r="X161" s="43"/>
      <c r="Y161" s="43"/>
      <c r="Z161" s="43"/>
      <c r="AA161" s="43"/>
      <c r="AB161" s="43"/>
    </row>
    <row r="162" spans="1:28" x14ac:dyDescent="0.25">
      <c r="A162">
        <v>0.28120520177723612</v>
      </c>
      <c r="B162">
        <v>90.591708371046806</v>
      </c>
      <c r="C162" s="23">
        <v>6.882324670186839</v>
      </c>
      <c r="D162" s="37"/>
      <c r="E162" s="24" t="s">
        <v>141</v>
      </c>
      <c r="F162" s="24">
        <v>6</v>
      </c>
      <c r="G162" s="24">
        <v>6</v>
      </c>
      <c r="H162" s="24">
        <v>6</v>
      </c>
      <c r="I162" s="24">
        <v>0</v>
      </c>
      <c r="J162" s="24">
        <v>1.9</v>
      </c>
      <c r="K162" s="24">
        <v>2.1</v>
      </c>
      <c r="L162" s="24">
        <v>14.8</v>
      </c>
      <c r="M162" s="24">
        <v>26.3</v>
      </c>
      <c r="N162" s="24">
        <v>38.799999999999997</v>
      </c>
      <c r="O162" s="23">
        <v>0.58000000000009777</v>
      </c>
      <c r="P162" s="24">
        <v>3</v>
      </c>
      <c r="Q162" s="24">
        <v>5</v>
      </c>
      <c r="R162" s="24">
        <v>8</v>
      </c>
      <c r="S162" s="40"/>
      <c r="T162" s="43"/>
      <c r="U162" s="43"/>
      <c r="V162" s="43"/>
      <c r="W162" s="43"/>
      <c r="X162" s="43"/>
      <c r="Y162" s="43"/>
      <c r="Z162" s="43"/>
      <c r="AA162" s="43"/>
      <c r="AB162" s="43"/>
    </row>
    <row r="163" spans="1:28" x14ac:dyDescent="0.25">
      <c r="A163">
        <v>0.36013069296474221</v>
      </c>
      <c r="B163">
        <v>90.591454579045489</v>
      </c>
      <c r="C163" s="23">
        <v>6.8333009489999998</v>
      </c>
      <c r="D163" s="37"/>
      <c r="E163" s="24" t="s">
        <v>141</v>
      </c>
      <c r="F163" s="24">
        <v>6</v>
      </c>
      <c r="G163" s="24">
        <v>6</v>
      </c>
      <c r="H163" s="24">
        <v>6</v>
      </c>
      <c r="I163" s="24">
        <v>0</v>
      </c>
      <c r="J163" s="24">
        <v>1.9</v>
      </c>
      <c r="K163" s="24">
        <v>2.1</v>
      </c>
      <c r="L163" s="24">
        <v>14.8</v>
      </c>
      <c r="M163" s="24">
        <v>26.3</v>
      </c>
      <c r="N163" s="24">
        <v>38.799999999999997</v>
      </c>
      <c r="O163" s="23">
        <v>0.59000000000009578</v>
      </c>
      <c r="P163" s="24">
        <v>3</v>
      </c>
      <c r="Q163" s="24">
        <v>5</v>
      </c>
      <c r="R163" s="24">
        <v>8</v>
      </c>
      <c r="S163" s="40"/>
      <c r="T163" s="43"/>
      <c r="U163" s="43"/>
      <c r="V163" s="43"/>
      <c r="W163" s="43"/>
      <c r="X163" s="43"/>
      <c r="Y163" s="43"/>
      <c r="Z163" s="43"/>
      <c r="AA163" s="43"/>
      <c r="AB163" s="43"/>
    </row>
    <row r="164" spans="1:28" x14ac:dyDescent="0.25">
      <c r="A164">
        <v>0.23533787883553059</v>
      </c>
      <c r="B164">
        <v>90.285138331719281</v>
      </c>
      <c r="C164" s="23">
        <v>6.754612093806017</v>
      </c>
      <c r="D164" s="37"/>
      <c r="E164" s="24" t="s">
        <v>141</v>
      </c>
      <c r="F164" s="24">
        <v>6</v>
      </c>
      <c r="G164" s="24">
        <v>6</v>
      </c>
      <c r="H164" s="24">
        <v>6</v>
      </c>
      <c r="I164" s="24">
        <v>0</v>
      </c>
      <c r="J164" s="24">
        <v>1.9</v>
      </c>
      <c r="K164" s="24">
        <v>2.1</v>
      </c>
      <c r="L164" s="24">
        <v>14.8</v>
      </c>
      <c r="M164" s="24">
        <v>26.3</v>
      </c>
      <c r="N164" s="24">
        <v>38.799999999999997</v>
      </c>
      <c r="O164" s="23">
        <v>0.60000000000009379</v>
      </c>
      <c r="P164" s="24">
        <v>3</v>
      </c>
      <c r="Q164" s="24">
        <v>5</v>
      </c>
      <c r="R164" s="24">
        <v>8</v>
      </c>
      <c r="S164" s="40"/>
      <c r="T164" s="43"/>
      <c r="U164" s="43"/>
      <c r="V164" s="43"/>
      <c r="W164" s="43"/>
      <c r="X164" s="43"/>
      <c r="Y164" s="43"/>
      <c r="Z164" s="43"/>
      <c r="AA164" s="43"/>
      <c r="AB164" s="43"/>
    </row>
    <row r="165" spans="1:28" x14ac:dyDescent="0.25">
      <c r="A165">
        <v>0.24813141647867284</v>
      </c>
      <c r="B165">
        <v>90.374269336530347</v>
      </c>
      <c r="C165" s="25">
        <v>7.6269703263466955</v>
      </c>
      <c r="D165" s="37">
        <v>14</v>
      </c>
      <c r="E165" s="25" t="s">
        <v>145</v>
      </c>
      <c r="F165" s="26">
        <v>6</v>
      </c>
      <c r="G165" s="26">
        <v>6</v>
      </c>
      <c r="H165" s="26">
        <v>6</v>
      </c>
      <c r="I165" s="26">
        <v>0</v>
      </c>
      <c r="J165" s="26">
        <v>1.9</v>
      </c>
      <c r="K165" s="26">
        <v>2.1</v>
      </c>
      <c r="L165" s="26">
        <v>14.8</v>
      </c>
      <c r="M165" s="26">
        <v>26.3</v>
      </c>
      <c r="N165" s="26">
        <v>38.799999999999997</v>
      </c>
      <c r="O165" s="25">
        <v>0.45</v>
      </c>
      <c r="P165" s="25">
        <v>3</v>
      </c>
      <c r="Q165" s="25">
        <v>4.5</v>
      </c>
      <c r="R165" s="25">
        <v>5</v>
      </c>
      <c r="S165" s="40">
        <v>14</v>
      </c>
      <c r="T165" s="43"/>
      <c r="U165" s="43"/>
      <c r="V165" s="43"/>
      <c r="W165" s="43"/>
      <c r="X165" s="43"/>
      <c r="Y165" s="43"/>
      <c r="Z165" s="43"/>
      <c r="AA165" s="43"/>
      <c r="AB165" s="43"/>
    </row>
    <row r="166" spans="1:28" x14ac:dyDescent="0.25">
      <c r="A166">
        <v>0.24693598185511723</v>
      </c>
      <c r="B166">
        <v>91.327910907828425</v>
      </c>
      <c r="C166" s="25">
        <v>7.6555016532800391</v>
      </c>
      <c r="D166" s="37"/>
      <c r="E166" s="25" t="s">
        <v>145</v>
      </c>
      <c r="F166" s="26">
        <v>6</v>
      </c>
      <c r="G166" s="26">
        <v>6</v>
      </c>
      <c r="H166" s="26">
        <v>6</v>
      </c>
      <c r="I166" s="26">
        <v>0</v>
      </c>
      <c r="J166" s="26">
        <v>1.9</v>
      </c>
      <c r="K166" s="26">
        <v>2.1</v>
      </c>
      <c r="L166" s="26">
        <v>14.8</v>
      </c>
      <c r="M166" s="26">
        <v>26.3</v>
      </c>
      <c r="N166" s="26">
        <v>38.799999999999997</v>
      </c>
      <c r="O166" s="25">
        <v>0.45</v>
      </c>
      <c r="P166" s="25">
        <v>3</v>
      </c>
      <c r="Q166" s="25">
        <v>4.5</v>
      </c>
      <c r="R166" s="25">
        <v>5.5</v>
      </c>
      <c r="S166" s="40"/>
      <c r="T166" s="43"/>
      <c r="U166" s="43"/>
      <c r="V166" s="43"/>
      <c r="W166" s="43"/>
      <c r="X166" s="43"/>
      <c r="Y166" s="43"/>
      <c r="Z166" s="43"/>
      <c r="AA166" s="43"/>
      <c r="AB166" s="43"/>
    </row>
    <row r="167" spans="1:28" x14ac:dyDescent="0.25">
      <c r="A167">
        <v>0.23658476373983445</v>
      </c>
      <c r="B167">
        <v>91.081317837918292</v>
      </c>
      <c r="C167" s="25">
        <v>7.6844270694985832</v>
      </c>
      <c r="D167" s="37"/>
      <c r="E167" s="25" t="s">
        <v>145</v>
      </c>
      <c r="F167" s="26">
        <v>6</v>
      </c>
      <c r="G167" s="26">
        <v>6</v>
      </c>
      <c r="H167" s="26">
        <v>6</v>
      </c>
      <c r="I167" s="26">
        <v>0</v>
      </c>
      <c r="J167" s="26">
        <v>1.9</v>
      </c>
      <c r="K167" s="26">
        <v>2.1</v>
      </c>
      <c r="L167" s="26">
        <v>14.8</v>
      </c>
      <c r="M167" s="26">
        <v>26.3</v>
      </c>
      <c r="N167" s="26">
        <v>38.799999999999997</v>
      </c>
      <c r="O167" s="25">
        <v>0.45</v>
      </c>
      <c r="P167" s="25">
        <v>3</v>
      </c>
      <c r="Q167" s="25">
        <v>4.5</v>
      </c>
      <c r="R167" s="25">
        <v>6</v>
      </c>
      <c r="S167" s="40"/>
      <c r="T167" s="43"/>
      <c r="U167" s="43"/>
      <c r="V167" s="43"/>
      <c r="W167" s="43"/>
      <c r="X167" s="43"/>
      <c r="Y167" s="43"/>
      <c r="Z167" s="43"/>
      <c r="AA167" s="43"/>
      <c r="AB167" s="43"/>
    </row>
    <row r="168" spans="1:28" x14ac:dyDescent="0.25">
      <c r="A168">
        <v>0.23961229610598983</v>
      </c>
      <c r="B168">
        <v>91.084390086055365</v>
      </c>
      <c r="C168" s="25">
        <v>7.7070672283847621</v>
      </c>
      <c r="D168" s="37"/>
      <c r="E168" s="25" t="s">
        <v>145</v>
      </c>
      <c r="F168" s="26">
        <v>6</v>
      </c>
      <c r="G168" s="26">
        <v>6</v>
      </c>
      <c r="H168" s="26">
        <v>6</v>
      </c>
      <c r="I168" s="26">
        <v>0</v>
      </c>
      <c r="J168" s="26">
        <v>1.9</v>
      </c>
      <c r="K168" s="26">
        <v>2.1</v>
      </c>
      <c r="L168" s="26">
        <v>14.8</v>
      </c>
      <c r="M168" s="26">
        <v>26.3</v>
      </c>
      <c r="N168" s="26">
        <v>38.799999999999997</v>
      </c>
      <c r="O168" s="25">
        <v>0.45</v>
      </c>
      <c r="P168" s="25">
        <v>3</v>
      </c>
      <c r="Q168" s="25">
        <v>4.5</v>
      </c>
      <c r="R168" s="25">
        <v>6.5</v>
      </c>
      <c r="S168" s="40"/>
      <c r="T168" s="43"/>
      <c r="U168" s="43"/>
      <c r="V168" s="43"/>
      <c r="W168" s="43"/>
      <c r="X168" s="43"/>
      <c r="Y168" s="43"/>
      <c r="Z168" s="43"/>
      <c r="AA168" s="43"/>
      <c r="AB168" s="43"/>
    </row>
    <row r="169" spans="1:28" x14ac:dyDescent="0.25">
      <c r="A169">
        <v>0.24142865556356916</v>
      </c>
      <c r="B169">
        <v>90.885682839490599</v>
      </c>
      <c r="C169" s="25">
        <v>7.7513895321584174</v>
      </c>
      <c r="D169" s="37"/>
      <c r="E169" s="25" t="s">
        <v>145</v>
      </c>
      <c r="F169" s="26">
        <v>6</v>
      </c>
      <c r="G169" s="26">
        <v>6</v>
      </c>
      <c r="H169" s="26">
        <v>6</v>
      </c>
      <c r="I169" s="26">
        <v>0</v>
      </c>
      <c r="J169" s="26">
        <v>1.9</v>
      </c>
      <c r="K169" s="26">
        <v>2.1</v>
      </c>
      <c r="L169" s="26">
        <v>14.8</v>
      </c>
      <c r="M169" s="26">
        <v>26.3</v>
      </c>
      <c r="N169" s="26">
        <v>38.799999999999997</v>
      </c>
      <c r="O169" s="25">
        <v>0.45</v>
      </c>
      <c r="P169" s="25">
        <v>3</v>
      </c>
      <c r="Q169" s="25">
        <v>4.5</v>
      </c>
      <c r="R169" s="25">
        <v>7</v>
      </c>
      <c r="S169" s="40"/>
      <c r="T169" s="43"/>
      <c r="U169" s="43"/>
      <c r="V169" s="43"/>
      <c r="W169" s="43"/>
      <c r="X169" s="43"/>
      <c r="Y169" s="43"/>
      <c r="Z169" s="43"/>
      <c r="AA169" s="43"/>
      <c r="AB169" s="43"/>
    </row>
    <row r="170" spans="1:28" x14ac:dyDescent="0.25">
      <c r="A170">
        <v>0.24396098978275813</v>
      </c>
      <c r="B170">
        <v>90.910003507907462</v>
      </c>
      <c r="C170" s="25">
        <v>7.78790449536534</v>
      </c>
      <c r="D170" s="37"/>
      <c r="E170" s="25" t="s">
        <v>145</v>
      </c>
      <c r="F170" s="26">
        <v>6</v>
      </c>
      <c r="G170" s="26">
        <v>6</v>
      </c>
      <c r="H170" s="26">
        <v>6</v>
      </c>
      <c r="I170" s="26">
        <v>0</v>
      </c>
      <c r="J170" s="26">
        <v>1.9</v>
      </c>
      <c r="K170" s="26">
        <v>2.1</v>
      </c>
      <c r="L170" s="26">
        <v>14.8</v>
      </c>
      <c r="M170" s="26">
        <v>26.3</v>
      </c>
      <c r="N170" s="26">
        <v>38.799999999999997</v>
      </c>
      <c r="O170" s="25">
        <v>0.45</v>
      </c>
      <c r="P170" s="25">
        <v>3</v>
      </c>
      <c r="Q170" s="25">
        <v>4.5</v>
      </c>
      <c r="R170" s="25">
        <v>7.5</v>
      </c>
      <c r="S170" s="40"/>
      <c r="T170" s="43"/>
      <c r="U170" s="43"/>
      <c r="V170" s="43"/>
      <c r="W170" s="43"/>
      <c r="X170" s="43"/>
      <c r="Y170" s="43"/>
      <c r="Z170" s="43"/>
      <c r="AA170" s="43"/>
      <c r="AB170" s="43"/>
    </row>
    <row r="171" spans="1:28" x14ac:dyDescent="0.25">
      <c r="A171">
        <v>0.25718322231892199</v>
      </c>
      <c r="B171">
        <v>90.663368731074101</v>
      </c>
      <c r="C171" s="25">
        <v>7.8244812555508787</v>
      </c>
      <c r="D171" s="37"/>
      <c r="E171" s="25" t="s">
        <v>145</v>
      </c>
      <c r="F171" s="26">
        <v>6</v>
      </c>
      <c r="G171" s="26">
        <v>6</v>
      </c>
      <c r="H171" s="26">
        <v>6</v>
      </c>
      <c r="I171" s="26">
        <v>0</v>
      </c>
      <c r="J171" s="26">
        <v>1.9</v>
      </c>
      <c r="K171" s="26">
        <v>2.1</v>
      </c>
      <c r="L171" s="26">
        <v>14.8</v>
      </c>
      <c r="M171" s="26">
        <v>26.3</v>
      </c>
      <c r="N171" s="26">
        <v>38.799999999999997</v>
      </c>
      <c r="O171" s="25">
        <v>0.45</v>
      </c>
      <c r="P171" s="25">
        <v>3</v>
      </c>
      <c r="Q171" s="25">
        <v>4.5</v>
      </c>
      <c r="R171" s="25">
        <v>8</v>
      </c>
      <c r="S171" s="40"/>
      <c r="T171" s="43"/>
      <c r="U171" s="43"/>
      <c r="V171" s="43"/>
      <c r="W171" s="43"/>
      <c r="X171" s="43"/>
      <c r="Y171" s="43"/>
      <c r="Z171" s="43"/>
      <c r="AA171" s="43"/>
      <c r="AB171" s="43"/>
    </row>
    <row r="172" spans="1:28" x14ac:dyDescent="0.25">
      <c r="A172">
        <v>0.24384809474218977</v>
      </c>
      <c r="B172">
        <v>90.714585241375985</v>
      </c>
      <c r="C172" s="25">
        <v>7.6682368891648682</v>
      </c>
      <c r="D172" s="37"/>
      <c r="E172" s="25" t="s">
        <v>145</v>
      </c>
      <c r="F172" s="26">
        <v>6</v>
      </c>
      <c r="G172" s="26">
        <v>6</v>
      </c>
      <c r="H172" s="26">
        <v>6</v>
      </c>
      <c r="I172" s="26">
        <v>0</v>
      </c>
      <c r="J172" s="26">
        <v>1.9</v>
      </c>
      <c r="K172" s="26">
        <v>2.1</v>
      </c>
      <c r="L172" s="26">
        <v>14.8</v>
      </c>
      <c r="M172" s="26">
        <v>26.3</v>
      </c>
      <c r="N172" s="26">
        <v>38.799999999999997</v>
      </c>
      <c r="O172" s="25">
        <v>0.45</v>
      </c>
      <c r="P172" s="25">
        <v>3</v>
      </c>
      <c r="Q172" s="25">
        <v>5</v>
      </c>
      <c r="R172" s="25">
        <v>5.5</v>
      </c>
      <c r="S172" s="40"/>
      <c r="T172" s="43"/>
      <c r="U172" s="43"/>
      <c r="V172" s="43"/>
      <c r="W172" s="43"/>
      <c r="X172" s="43"/>
      <c r="Y172" s="43"/>
      <c r="Z172" s="43"/>
      <c r="AA172" s="43"/>
      <c r="AB172" s="43"/>
    </row>
    <row r="173" spans="1:28" x14ac:dyDescent="0.25">
      <c r="A173">
        <v>0.23279173224958055</v>
      </c>
      <c r="B173">
        <v>90.212889818963902</v>
      </c>
      <c r="C173" s="25">
        <v>7.7010605723414391</v>
      </c>
      <c r="D173" s="37"/>
      <c r="E173" s="25" t="s">
        <v>145</v>
      </c>
      <c r="F173" s="26">
        <v>6</v>
      </c>
      <c r="G173" s="26">
        <v>6</v>
      </c>
      <c r="H173" s="26">
        <v>6</v>
      </c>
      <c r="I173" s="26">
        <v>0</v>
      </c>
      <c r="J173" s="26">
        <v>1.9</v>
      </c>
      <c r="K173" s="26">
        <v>2.1</v>
      </c>
      <c r="L173" s="26">
        <v>14.8</v>
      </c>
      <c r="M173" s="26">
        <v>26.3</v>
      </c>
      <c r="N173" s="26">
        <v>38.799999999999997</v>
      </c>
      <c r="O173" s="25">
        <v>0.45</v>
      </c>
      <c r="P173" s="25">
        <v>3</v>
      </c>
      <c r="Q173" s="25">
        <v>5</v>
      </c>
      <c r="R173" s="25">
        <v>6</v>
      </c>
      <c r="S173" s="40"/>
      <c r="T173" s="43"/>
      <c r="U173" s="43"/>
      <c r="V173" s="43"/>
      <c r="W173" s="43"/>
      <c r="X173" s="43"/>
      <c r="Y173" s="43"/>
      <c r="Z173" s="43"/>
      <c r="AA173" s="43"/>
      <c r="AB173" s="43"/>
    </row>
    <row r="174" spans="1:28" x14ac:dyDescent="0.25">
      <c r="A174">
        <v>0.23584321129942817</v>
      </c>
      <c r="B174">
        <v>90.131734705383664</v>
      </c>
      <c r="C174" s="25">
        <v>7.7231474273982919</v>
      </c>
      <c r="D174" s="37"/>
      <c r="E174" s="25" t="s">
        <v>145</v>
      </c>
      <c r="F174" s="26">
        <v>6</v>
      </c>
      <c r="G174" s="26">
        <v>6</v>
      </c>
      <c r="H174" s="26">
        <v>6</v>
      </c>
      <c r="I174" s="26">
        <v>0</v>
      </c>
      <c r="J174" s="26">
        <v>1.9</v>
      </c>
      <c r="K174" s="26">
        <v>2.1</v>
      </c>
      <c r="L174" s="26">
        <v>14.8</v>
      </c>
      <c r="M174" s="26">
        <v>26.3</v>
      </c>
      <c r="N174" s="26">
        <v>38.799999999999997</v>
      </c>
      <c r="O174" s="25">
        <v>0.45</v>
      </c>
      <c r="P174" s="25">
        <v>3</v>
      </c>
      <c r="Q174" s="25">
        <v>5</v>
      </c>
      <c r="R174" s="25">
        <v>6.5</v>
      </c>
      <c r="S174" s="40"/>
      <c r="T174" s="43"/>
      <c r="U174" s="43"/>
      <c r="V174" s="43"/>
      <c r="W174" s="43"/>
      <c r="X174" s="43"/>
      <c r="Y174" s="43"/>
      <c r="Z174" s="43"/>
      <c r="AA174" s="43"/>
      <c r="AB174" s="43"/>
    </row>
    <row r="175" spans="1:28" x14ac:dyDescent="0.25">
      <c r="A175">
        <v>0.23744453326964912</v>
      </c>
      <c r="B175">
        <v>90.124902180964412</v>
      </c>
      <c r="C175" s="25">
        <v>7.7708212445222093</v>
      </c>
      <c r="D175" s="37"/>
      <c r="E175" s="25" t="s">
        <v>145</v>
      </c>
      <c r="F175" s="26">
        <v>6</v>
      </c>
      <c r="G175" s="26">
        <v>6</v>
      </c>
      <c r="H175" s="26">
        <v>6</v>
      </c>
      <c r="I175" s="26">
        <v>0</v>
      </c>
      <c r="J175" s="26">
        <v>1.9</v>
      </c>
      <c r="K175" s="26">
        <v>2.1</v>
      </c>
      <c r="L175" s="26">
        <v>14.8</v>
      </c>
      <c r="M175" s="26">
        <v>26.3</v>
      </c>
      <c r="N175" s="26">
        <v>38.799999999999997</v>
      </c>
      <c r="O175" s="25">
        <v>0.45</v>
      </c>
      <c r="P175" s="25">
        <v>3</v>
      </c>
      <c r="Q175" s="25">
        <v>5</v>
      </c>
      <c r="R175" s="25">
        <v>7</v>
      </c>
      <c r="S175" s="40"/>
      <c r="T175" s="43"/>
      <c r="U175" s="43"/>
      <c r="V175" s="43"/>
      <c r="W175" s="43"/>
      <c r="X175" s="43"/>
      <c r="Y175" s="43"/>
      <c r="Z175" s="43"/>
      <c r="AA175" s="43"/>
      <c r="AB175" s="43"/>
    </row>
    <row r="176" spans="1:28" x14ac:dyDescent="0.25">
      <c r="A176">
        <v>0.24017013384104913</v>
      </c>
      <c r="B176">
        <v>90.218395589559591</v>
      </c>
      <c r="C176" s="25">
        <v>7.8053822521286618</v>
      </c>
      <c r="D176" s="37"/>
      <c r="E176" s="25" t="s">
        <v>145</v>
      </c>
      <c r="F176" s="26">
        <v>6</v>
      </c>
      <c r="G176" s="26">
        <v>6</v>
      </c>
      <c r="H176" s="26">
        <v>6</v>
      </c>
      <c r="I176" s="26">
        <v>0</v>
      </c>
      <c r="J176" s="26">
        <v>1.9</v>
      </c>
      <c r="K176" s="26">
        <v>2.1</v>
      </c>
      <c r="L176" s="26">
        <v>14.8</v>
      </c>
      <c r="M176" s="26">
        <v>26.3</v>
      </c>
      <c r="N176" s="26">
        <v>38.799999999999997</v>
      </c>
      <c r="O176" s="25">
        <v>0.45</v>
      </c>
      <c r="P176" s="25">
        <v>3</v>
      </c>
      <c r="Q176" s="25">
        <v>5</v>
      </c>
      <c r="R176" s="25">
        <v>7.5</v>
      </c>
      <c r="S176" s="40"/>
      <c r="T176" s="43"/>
      <c r="U176" s="43"/>
      <c r="V176" s="43"/>
      <c r="W176" s="43"/>
      <c r="X176" s="43"/>
      <c r="Y176" s="43"/>
      <c r="Z176" s="43"/>
      <c r="AA176" s="43"/>
      <c r="AB176" s="43"/>
    </row>
    <row r="177" spans="1:28" x14ac:dyDescent="0.25">
      <c r="A177">
        <v>0.25316141418788307</v>
      </c>
      <c r="B177">
        <v>91.263285072462523</v>
      </c>
      <c r="C177" s="25">
        <v>7.8443311395513993</v>
      </c>
      <c r="D177" s="37"/>
      <c r="E177" s="25" t="s">
        <v>145</v>
      </c>
      <c r="F177" s="26">
        <v>6</v>
      </c>
      <c r="G177" s="26">
        <v>6</v>
      </c>
      <c r="H177" s="26">
        <v>6</v>
      </c>
      <c r="I177" s="26">
        <v>0</v>
      </c>
      <c r="J177" s="26">
        <v>1.9</v>
      </c>
      <c r="K177" s="26">
        <v>2.1</v>
      </c>
      <c r="L177" s="26">
        <v>14.8</v>
      </c>
      <c r="M177" s="26">
        <v>26.3</v>
      </c>
      <c r="N177" s="26">
        <v>38.799999999999997</v>
      </c>
      <c r="O177" s="25">
        <v>0.45</v>
      </c>
      <c r="P177" s="25">
        <v>3</v>
      </c>
      <c r="Q177" s="25">
        <v>5</v>
      </c>
      <c r="R177" s="25">
        <v>8</v>
      </c>
      <c r="S177" s="40"/>
      <c r="T177" s="43"/>
      <c r="U177" s="43"/>
      <c r="V177" s="43"/>
      <c r="W177" s="43"/>
      <c r="X177" s="43"/>
      <c r="Y177" s="43"/>
      <c r="Z177" s="43"/>
      <c r="AA177" s="43"/>
      <c r="AB177" s="43"/>
    </row>
    <row r="178" spans="1:28" x14ac:dyDescent="0.25">
      <c r="A178">
        <v>0.26165805621334576</v>
      </c>
      <c r="B178">
        <v>91.033561390864747</v>
      </c>
      <c r="C178" s="25">
        <v>7.5392026632259821</v>
      </c>
      <c r="D178" s="37"/>
      <c r="E178" s="25" t="s">
        <v>145</v>
      </c>
      <c r="F178" s="26">
        <v>6</v>
      </c>
      <c r="G178" s="26">
        <v>6</v>
      </c>
      <c r="H178" s="26">
        <v>6</v>
      </c>
      <c r="I178" s="26">
        <v>0</v>
      </c>
      <c r="J178" s="26">
        <v>1.9</v>
      </c>
      <c r="K178" s="26">
        <v>2.1</v>
      </c>
      <c r="L178" s="26">
        <v>14.8</v>
      </c>
      <c r="M178" s="26">
        <v>26.3</v>
      </c>
      <c r="N178" s="26">
        <v>38.799999999999997</v>
      </c>
      <c r="O178" s="25">
        <v>0.45</v>
      </c>
      <c r="P178" s="25">
        <v>3</v>
      </c>
      <c r="Q178" s="25">
        <v>3.5</v>
      </c>
      <c r="R178" s="25">
        <v>4</v>
      </c>
      <c r="S178" s="40"/>
      <c r="T178" s="43"/>
      <c r="U178" s="43"/>
      <c r="V178" s="43"/>
      <c r="W178" s="43"/>
      <c r="X178" s="43"/>
      <c r="Y178" s="43"/>
      <c r="Z178" s="43"/>
      <c r="AA178" s="43"/>
      <c r="AB178" s="43"/>
    </row>
    <row r="179" spans="1:28" x14ac:dyDescent="0.25">
      <c r="A179">
        <v>0.26464945829688374</v>
      </c>
      <c r="B179">
        <v>91.021323049498903</v>
      </c>
      <c r="C179" s="25">
        <v>7.5680937359499394</v>
      </c>
      <c r="D179" s="37"/>
      <c r="E179" s="25" t="s">
        <v>145</v>
      </c>
      <c r="F179" s="26">
        <v>6</v>
      </c>
      <c r="G179" s="26">
        <v>6</v>
      </c>
      <c r="H179" s="26">
        <v>6</v>
      </c>
      <c r="I179" s="26">
        <v>0</v>
      </c>
      <c r="J179" s="26">
        <v>1.9</v>
      </c>
      <c r="K179" s="26">
        <v>2.1</v>
      </c>
      <c r="L179" s="26">
        <v>14.8</v>
      </c>
      <c r="M179" s="26">
        <v>26.3</v>
      </c>
      <c r="N179" s="26">
        <v>38.799999999999997</v>
      </c>
      <c r="O179" s="25">
        <v>0.45</v>
      </c>
      <c r="P179" s="25">
        <v>3</v>
      </c>
      <c r="Q179" s="25">
        <v>3.5</v>
      </c>
      <c r="R179" s="25">
        <v>4.5</v>
      </c>
      <c r="S179" s="40"/>
      <c r="T179" s="43"/>
      <c r="U179" s="43"/>
      <c r="V179" s="43"/>
      <c r="W179" s="43"/>
      <c r="X179" s="43"/>
      <c r="Y179" s="43"/>
      <c r="Z179" s="43"/>
      <c r="AA179" s="43"/>
      <c r="AB179" s="43"/>
    </row>
    <row r="180" spans="1:28" x14ac:dyDescent="0.25">
      <c r="A180">
        <v>0.26223625284288898</v>
      </c>
      <c r="B180">
        <v>90.821466748320503</v>
      </c>
      <c r="C180" s="25">
        <v>7.5922880589877924</v>
      </c>
      <c r="D180" s="37"/>
      <c r="E180" s="25" t="s">
        <v>145</v>
      </c>
      <c r="F180" s="26">
        <v>6</v>
      </c>
      <c r="G180" s="26">
        <v>6</v>
      </c>
      <c r="H180" s="26">
        <v>6</v>
      </c>
      <c r="I180" s="26">
        <v>0</v>
      </c>
      <c r="J180" s="26">
        <v>1.9</v>
      </c>
      <c r="K180" s="26">
        <v>2.1</v>
      </c>
      <c r="L180" s="26">
        <v>14.8</v>
      </c>
      <c r="M180" s="26">
        <v>26.3</v>
      </c>
      <c r="N180" s="26">
        <v>38.799999999999997</v>
      </c>
      <c r="O180" s="25">
        <v>0.45</v>
      </c>
      <c r="P180" s="25">
        <v>3</v>
      </c>
      <c r="Q180" s="25">
        <v>3.5</v>
      </c>
      <c r="R180" s="25">
        <v>5</v>
      </c>
      <c r="S180" s="40"/>
      <c r="T180" s="43"/>
      <c r="U180" s="43"/>
      <c r="V180" s="43"/>
      <c r="W180" s="43"/>
      <c r="X180" s="43"/>
      <c r="Y180" s="43"/>
      <c r="Z180" s="43"/>
      <c r="AA180" s="43"/>
      <c r="AB180" s="43"/>
    </row>
    <row r="181" spans="1:28" x14ac:dyDescent="0.25">
      <c r="A181">
        <v>0.2669497118394204</v>
      </c>
      <c r="B181">
        <v>90.859666069894942</v>
      </c>
      <c r="C181" s="25">
        <v>7.6156575160790183</v>
      </c>
      <c r="D181" s="37"/>
      <c r="E181" s="25" t="s">
        <v>145</v>
      </c>
      <c r="F181" s="26">
        <v>6</v>
      </c>
      <c r="G181" s="26">
        <v>6</v>
      </c>
      <c r="H181" s="26">
        <v>6</v>
      </c>
      <c r="I181" s="26">
        <v>0</v>
      </c>
      <c r="J181" s="26">
        <v>1.9</v>
      </c>
      <c r="K181" s="26">
        <v>2.1</v>
      </c>
      <c r="L181" s="26">
        <v>14.8</v>
      </c>
      <c r="M181" s="26">
        <v>26.3</v>
      </c>
      <c r="N181" s="26">
        <v>38.799999999999997</v>
      </c>
      <c r="O181" s="25">
        <v>0.45</v>
      </c>
      <c r="P181" s="25">
        <v>3</v>
      </c>
      <c r="Q181" s="25">
        <v>3.5</v>
      </c>
      <c r="R181" s="25">
        <v>5.5</v>
      </c>
      <c r="S181" s="40"/>
      <c r="T181" s="43"/>
      <c r="U181" s="43"/>
      <c r="V181" s="43"/>
      <c r="W181" s="43"/>
      <c r="X181" s="43"/>
      <c r="Y181" s="43"/>
      <c r="Z181" s="43"/>
      <c r="AA181" s="43"/>
      <c r="AB181" s="43"/>
    </row>
    <row r="182" spans="1:28" x14ac:dyDescent="0.25">
      <c r="A182">
        <v>0.26296694820622513</v>
      </c>
      <c r="B182">
        <v>90.614504866880736</v>
      </c>
      <c r="C182" s="25">
        <v>7.6368767465834635</v>
      </c>
      <c r="D182" s="37"/>
      <c r="E182" s="25" t="s">
        <v>145</v>
      </c>
      <c r="F182" s="26">
        <v>6</v>
      </c>
      <c r="G182" s="26">
        <v>6</v>
      </c>
      <c r="H182" s="26">
        <v>6</v>
      </c>
      <c r="I182" s="26">
        <v>0</v>
      </c>
      <c r="J182" s="26">
        <v>1.9</v>
      </c>
      <c r="K182" s="26">
        <v>2.1</v>
      </c>
      <c r="L182" s="26">
        <v>14.8</v>
      </c>
      <c r="M182" s="26">
        <v>26.3</v>
      </c>
      <c r="N182" s="26">
        <v>38.799999999999997</v>
      </c>
      <c r="O182" s="25">
        <v>0.45</v>
      </c>
      <c r="P182" s="25">
        <v>3</v>
      </c>
      <c r="Q182" s="25">
        <v>3.5</v>
      </c>
      <c r="R182" s="25">
        <v>6</v>
      </c>
      <c r="S182" s="40"/>
      <c r="T182" s="43"/>
      <c r="U182" s="43"/>
      <c r="V182" s="43"/>
      <c r="W182" s="43"/>
      <c r="X182" s="43"/>
      <c r="Y182" s="43"/>
      <c r="Z182" s="43"/>
      <c r="AA182" s="43"/>
      <c r="AB182" s="43"/>
    </row>
    <row r="183" spans="1:28" x14ac:dyDescent="0.25">
      <c r="A183">
        <v>0.25155073439092007</v>
      </c>
      <c r="B183">
        <v>90.663313449805102</v>
      </c>
      <c r="C183" s="25">
        <v>7.663851939374255</v>
      </c>
      <c r="D183" s="37"/>
      <c r="E183" s="25" t="s">
        <v>145</v>
      </c>
      <c r="F183" s="26">
        <v>6</v>
      </c>
      <c r="G183" s="26">
        <v>6</v>
      </c>
      <c r="H183" s="26">
        <v>6</v>
      </c>
      <c r="I183" s="26">
        <v>0</v>
      </c>
      <c r="J183" s="26">
        <v>1.9</v>
      </c>
      <c r="K183" s="26">
        <v>2.1</v>
      </c>
      <c r="L183" s="26">
        <v>14.8</v>
      </c>
      <c r="M183" s="26">
        <v>26.3</v>
      </c>
      <c r="N183" s="26">
        <v>38.799999999999997</v>
      </c>
      <c r="O183" s="25">
        <v>0.45</v>
      </c>
      <c r="P183" s="25">
        <v>3</v>
      </c>
      <c r="Q183" s="25">
        <v>3.5</v>
      </c>
      <c r="R183" s="25">
        <v>6.5</v>
      </c>
      <c r="S183" s="40"/>
      <c r="T183" s="43"/>
      <c r="U183" s="43"/>
      <c r="V183" s="43"/>
      <c r="W183" s="43"/>
      <c r="X183" s="43"/>
      <c r="Y183" s="43"/>
      <c r="Z183" s="43"/>
      <c r="AA183" s="43"/>
      <c r="AB183" s="43"/>
    </row>
    <row r="184" spans="1:28" x14ac:dyDescent="0.25">
      <c r="A184">
        <v>0.25332475919292441</v>
      </c>
      <c r="B184">
        <v>90.386835457118934</v>
      </c>
      <c r="C184" s="25">
        <v>7.7064959147760215</v>
      </c>
      <c r="D184" s="37"/>
      <c r="E184" s="25" t="s">
        <v>145</v>
      </c>
      <c r="F184" s="26">
        <v>6</v>
      </c>
      <c r="G184" s="26">
        <v>6</v>
      </c>
      <c r="H184" s="26">
        <v>6</v>
      </c>
      <c r="I184" s="26">
        <v>0</v>
      </c>
      <c r="J184" s="26">
        <v>1.9</v>
      </c>
      <c r="K184" s="26">
        <v>2.1</v>
      </c>
      <c r="L184" s="26">
        <v>14.8</v>
      </c>
      <c r="M184" s="26">
        <v>26.3</v>
      </c>
      <c r="N184" s="26">
        <v>38.799999999999997</v>
      </c>
      <c r="O184" s="25">
        <v>0.45</v>
      </c>
      <c r="P184" s="25">
        <v>3</v>
      </c>
      <c r="Q184" s="25">
        <v>3.5</v>
      </c>
      <c r="R184" s="25">
        <v>7</v>
      </c>
      <c r="S184" s="40"/>
      <c r="T184" s="43"/>
      <c r="U184" s="43"/>
      <c r="V184" s="43"/>
      <c r="W184" s="43"/>
      <c r="X184" s="43"/>
      <c r="Y184" s="43"/>
      <c r="Z184" s="43"/>
      <c r="AA184" s="43"/>
      <c r="AB184" s="43"/>
    </row>
    <row r="185" spans="1:28" x14ac:dyDescent="0.25">
      <c r="A185">
        <v>0.25572624440745839</v>
      </c>
      <c r="B185">
        <v>90.394625016355633</v>
      </c>
      <c r="C185" s="25">
        <v>7.7431340461219751</v>
      </c>
      <c r="D185" s="37"/>
      <c r="E185" s="25" t="s">
        <v>145</v>
      </c>
      <c r="F185" s="26">
        <v>6</v>
      </c>
      <c r="G185" s="26">
        <v>6</v>
      </c>
      <c r="H185" s="26">
        <v>6</v>
      </c>
      <c r="I185" s="26">
        <v>0</v>
      </c>
      <c r="J185" s="26">
        <v>1.9</v>
      </c>
      <c r="K185" s="26">
        <v>2.1</v>
      </c>
      <c r="L185" s="26">
        <v>14.8</v>
      </c>
      <c r="M185" s="26">
        <v>26.3</v>
      </c>
      <c r="N185" s="26">
        <v>38.799999999999997</v>
      </c>
      <c r="O185" s="25">
        <v>0.45</v>
      </c>
      <c r="P185" s="25">
        <v>3</v>
      </c>
      <c r="Q185" s="25">
        <v>3.5</v>
      </c>
      <c r="R185" s="25">
        <v>7.5</v>
      </c>
      <c r="S185" s="40"/>
      <c r="T185" s="43"/>
      <c r="U185" s="43"/>
      <c r="V185" s="43"/>
      <c r="W185" s="43"/>
      <c r="X185" s="43"/>
      <c r="Y185" s="43"/>
      <c r="Z185" s="43"/>
      <c r="AA185" s="43"/>
      <c r="AB185" s="43"/>
    </row>
    <row r="186" spans="1:28" x14ac:dyDescent="0.25">
      <c r="A186">
        <v>0.26890382307699429</v>
      </c>
      <c r="B186">
        <v>90.091517140232</v>
      </c>
      <c r="C186" s="25">
        <v>7.7809180120266417</v>
      </c>
      <c r="D186" s="37"/>
      <c r="E186" s="25" t="s">
        <v>145</v>
      </c>
      <c r="F186" s="26">
        <v>6</v>
      </c>
      <c r="G186" s="26">
        <v>6</v>
      </c>
      <c r="H186" s="26">
        <v>6</v>
      </c>
      <c r="I186" s="26">
        <v>0</v>
      </c>
      <c r="J186" s="26">
        <v>1.9</v>
      </c>
      <c r="K186" s="26">
        <v>2.1</v>
      </c>
      <c r="L186" s="26">
        <v>14.8</v>
      </c>
      <c r="M186" s="26">
        <v>26.3</v>
      </c>
      <c r="N186" s="26">
        <v>38.799999999999997</v>
      </c>
      <c r="O186" s="25">
        <v>0.45</v>
      </c>
      <c r="P186" s="25">
        <v>3</v>
      </c>
      <c r="Q186" s="25">
        <v>3.5</v>
      </c>
      <c r="R186" s="25">
        <v>8</v>
      </c>
      <c r="S186" s="40"/>
      <c r="T186" s="43"/>
      <c r="U186" s="43"/>
      <c r="V186" s="43"/>
      <c r="W186" s="43"/>
      <c r="X186" s="43"/>
      <c r="Y186" s="43"/>
      <c r="Z186" s="43"/>
      <c r="AA186" s="43"/>
      <c r="AB186" s="43"/>
    </row>
    <row r="187" spans="1:28" x14ac:dyDescent="0.25">
      <c r="A187">
        <v>0.26244118068266398</v>
      </c>
      <c r="B187">
        <v>90.197626451682325</v>
      </c>
      <c r="C187" s="25">
        <v>7.6184843902825188</v>
      </c>
      <c r="D187" s="37"/>
      <c r="E187" s="25" t="s">
        <v>145</v>
      </c>
      <c r="F187" s="26">
        <v>6</v>
      </c>
      <c r="G187" s="26">
        <v>6</v>
      </c>
      <c r="H187" s="26">
        <v>6</v>
      </c>
      <c r="I187" s="26">
        <v>0</v>
      </c>
      <c r="J187" s="26">
        <v>1.9</v>
      </c>
      <c r="K187" s="26">
        <v>2.1</v>
      </c>
      <c r="L187" s="26">
        <v>14.8</v>
      </c>
      <c r="M187" s="26">
        <v>26.3</v>
      </c>
      <c r="N187" s="26">
        <v>38.799999999999997</v>
      </c>
      <c r="O187" s="25">
        <v>0.45</v>
      </c>
      <c r="P187" s="25">
        <v>3</v>
      </c>
      <c r="Q187" s="25">
        <v>4</v>
      </c>
      <c r="R187" s="25">
        <v>5</v>
      </c>
      <c r="S187" s="40"/>
      <c r="T187" s="43"/>
      <c r="U187" s="43"/>
      <c r="V187" s="43"/>
      <c r="W187" s="43"/>
      <c r="X187" s="43"/>
      <c r="Y187" s="43"/>
      <c r="Z187" s="43"/>
      <c r="AA187" s="43"/>
      <c r="AB187" s="43"/>
    </row>
    <row r="188" spans="1:28" x14ac:dyDescent="0.25">
      <c r="A188">
        <v>0.26121090853649537</v>
      </c>
      <c r="B188">
        <v>91.268537138760664</v>
      </c>
      <c r="C188" s="25">
        <v>7.635196070265537</v>
      </c>
      <c r="D188" s="37"/>
      <c r="E188" s="25" t="s">
        <v>145</v>
      </c>
      <c r="F188" s="26">
        <v>6</v>
      </c>
      <c r="G188" s="26">
        <v>6</v>
      </c>
      <c r="H188" s="26">
        <v>6</v>
      </c>
      <c r="I188" s="26">
        <v>0</v>
      </c>
      <c r="J188" s="26">
        <v>1.9</v>
      </c>
      <c r="K188" s="26">
        <v>2.1</v>
      </c>
      <c r="L188" s="26">
        <v>14.8</v>
      </c>
      <c r="M188" s="26">
        <v>26.3</v>
      </c>
      <c r="N188" s="26">
        <v>38.799999999999997</v>
      </c>
      <c r="O188" s="25">
        <v>0.45</v>
      </c>
      <c r="P188" s="25">
        <v>3</v>
      </c>
      <c r="Q188" s="25">
        <v>4</v>
      </c>
      <c r="R188" s="25">
        <v>5.5</v>
      </c>
      <c r="S188" s="40"/>
      <c r="T188" s="43"/>
      <c r="U188" s="43"/>
      <c r="V188" s="43"/>
      <c r="W188" s="43"/>
      <c r="X188" s="43"/>
      <c r="Y188" s="43"/>
      <c r="Z188" s="43"/>
      <c r="AA188" s="43"/>
      <c r="AB188" s="43"/>
    </row>
    <row r="189" spans="1:28" x14ac:dyDescent="0.25">
      <c r="A189">
        <v>0.25705519048062719</v>
      </c>
      <c r="B189">
        <v>91.043251991072012</v>
      </c>
      <c r="C189" s="25">
        <v>7.6578747525002218</v>
      </c>
      <c r="D189" s="37"/>
      <c r="E189" s="25" t="s">
        <v>145</v>
      </c>
      <c r="F189" s="26">
        <v>6</v>
      </c>
      <c r="G189" s="26">
        <v>6</v>
      </c>
      <c r="H189" s="26">
        <v>6</v>
      </c>
      <c r="I189" s="26">
        <v>0</v>
      </c>
      <c r="J189" s="26">
        <v>1.9</v>
      </c>
      <c r="K189" s="26">
        <v>2.1</v>
      </c>
      <c r="L189" s="26">
        <v>14.8</v>
      </c>
      <c r="M189" s="26">
        <v>26.3</v>
      </c>
      <c r="N189" s="26">
        <v>38.799999999999997</v>
      </c>
      <c r="O189" s="25">
        <v>0.45</v>
      </c>
      <c r="P189" s="25">
        <v>3</v>
      </c>
      <c r="Q189" s="25">
        <v>4</v>
      </c>
      <c r="R189" s="25">
        <v>6</v>
      </c>
      <c r="S189" s="40"/>
      <c r="T189" s="43"/>
      <c r="U189" s="43"/>
      <c r="V189" s="43"/>
      <c r="W189" s="43"/>
      <c r="X189" s="43"/>
      <c r="Y189" s="43"/>
      <c r="Z189" s="43"/>
      <c r="AA189" s="43"/>
      <c r="AB189" s="43"/>
    </row>
    <row r="190" spans="1:28" x14ac:dyDescent="0.25">
      <c r="A190">
        <v>0.24709502655651477</v>
      </c>
      <c r="B190">
        <v>91.024993124421087</v>
      </c>
      <c r="C190" s="25">
        <v>7.6830399476080338</v>
      </c>
      <c r="D190" s="37"/>
      <c r="E190" s="25" t="s">
        <v>145</v>
      </c>
      <c r="F190" s="26">
        <v>6</v>
      </c>
      <c r="G190" s="26">
        <v>6</v>
      </c>
      <c r="H190" s="26">
        <v>6</v>
      </c>
      <c r="I190" s="26">
        <v>0</v>
      </c>
      <c r="J190" s="26">
        <v>1.9</v>
      </c>
      <c r="K190" s="26">
        <v>2.1</v>
      </c>
      <c r="L190" s="26">
        <v>14.8</v>
      </c>
      <c r="M190" s="26">
        <v>26.3</v>
      </c>
      <c r="N190" s="26">
        <v>38.799999999999997</v>
      </c>
      <c r="O190" s="25">
        <v>0.45</v>
      </c>
      <c r="P190" s="25">
        <v>3</v>
      </c>
      <c r="Q190" s="25">
        <v>4</v>
      </c>
      <c r="R190" s="25">
        <v>6.5</v>
      </c>
      <c r="S190" s="40"/>
      <c r="T190" s="43"/>
      <c r="U190" s="43"/>
      <c r="V190" s="43"/>
      <c r="W190" s="43"/>
      <c r="X190" s="43"/>
      <c r="Y190" s="43"/>
      <c r="Z190" s="43"/>
      <c r="AA190" s="43"/>
      <c r="AB190" s="43"/>
    </row>
    <row r="191" spans="1:28" x14ac:dyDescent="0.25">
      <c r="A191">
        <v>0.24909819762314064</v>
      </c>
      <c r="B191">
        <v>90.825570436883439</v>
      </c>
      <c r="C191" s="25">
        <v>7.7260877234974954</v>
      </c>
      <c r="D191" s="37"/>
      <c r="E191" s="25" t="s">
        <v>145</v>
      </c>
      <c r="F191" s="26">
        <v>6</v>
      </c>
      <c r="G191" s="26">
        <v>6</v>
      </c>
      <c r="H191" s="26">
        <v>6</v>
      </c>
      <c r="I191" s="26">
        <v>0</v>
      </c>
      <c r="J191" s="26">
        <v>1.9</v>
      </c>
      <c r="K191" s="26">
        <v>2.1</v>
      </c>
      <c r="L191" s="26">
        <v>14.8</v>
      </c>
      <c r="M191" s="26">
        <v>26.3</v>
      </c>
      <c r="N191" s="26">
        <v>38.799999999999997</v>
      </c>
      <c r="O191" s="25">
        <v>0.45</v>
      </c>
      <c r="P191" s="25">
        <v>3</v>
      </c>
      <c r="Q191" s="25">
        <v>4</v>
      </c>
      <c r="R191" s="25">
        <v>7</v>
      </c>
      <c r="S191" s="40"/>
      <c r="T191" s="43"/>
      <c r="U191" s="43"/>
      <c r="V191" s="43"/>
      <c r="W191" s="43"/>
      <c r="X191" s="43"/>
      <c r="Y191" s="43"/>
      <c r="Z191" s="43"/>
      <c r="AA191" s="43"/>
      <c r="AB191" s="43"/>
    </row>
    <row r="192" spans="1:28" x14ac:dyDescent="0.25">
      <c r="A192">
        <v>0.2512777783095424</v>
      </c>
      <c r="B192">
        <v>90.867539833808351</v>
      </c>
      <c r="C192" s="25">
        <v>7.7660764350150391</v>
      </c>
      <c r="D192" s="37"/>
      <c r="E192" s="25" t="s">
        <v>145</v>
      </c>
      <c r="F192" s="26">
        <v>6</v>
      </c>
      <c r="G192" s="26">
        <v>6</v>
      </c>
      <c r="H192" s="26">
        <v>6</v>
      </c>
      <c r="I192" s="26">
        <v>0</v>
      </c>
      <c r="J192" s="26">
        <v>1.9</v>
      </c>
      <c r="K192" s="26">
        <v>2.1</v>
      </c>
      <c r="L192" s="26">
        <v>14.8</v>
      </c>
      <c r="M192" s="26">
        <v>26.3</v>
      </c>
      <c r="N192" s="26">
        <v>38.799999999999997</v>
      </c>
      <c r="O192" s="25">
        <v>0.45</v>
      </c>
      <c r="P192" s="25">
        <v>3</v>
      </c>
      <c r="Q192" s="25">
        <v>4</v>
      </c>
      <c r="R192" s="25">
        <v>7.5</v>
      </c>
      <c r="S192" s="40"/>
      <c r="T192" s="43"/>
      <c r="U192" s="43"/>
      <c r="V192" s="43"/>
      <c r="W192" s="43"/>
      <c r="X192" s="43"/>
      <c r="Y192" s="43"/>
      <c r="Z192" s="43"/>
      <c r="AA192" s="43"/>
      <c r="AB192" s="43"/>
    </row>
    <row r="193" spans="1:28" x14ac:dyDescent="0.25">
      <c r="A193">
        <v>0.26461431505131072</v>
      </c>
      <c r="B193">
        <v>90.621042543711255</v>
      </c>
      <c r="C193" s="25">
        <v>7.8014107559785817</v>
      </c>
      <c r="D193" s="37"/>
      <c r="E193" s="25" t="s">
        <v>145</v>
      </c>
      <c r="F193" s="26">
        <v>6</v>
      </c>
      <c r="G193" s="26">
        <v>6</v>
      </c>
      <c r="H193" s="26">
        <v>6</v>
      </c>
      <c r="I193" s="26">
        <v>0</v>
      </c>
      <c r="J193" s="26">
        <v>1.9</v>
      </c>
      <c r="K193" s="26">
        <v>2.1</v>
      </c>
      <c r="L193" s="26">
        <v>14.8</v>
      </c>
      <c r="M193" s="26">
        <v>26.3</v>
      </c>
      <c r="N193" s="26">
        <v>38.799999999999997</v>
      </c>
      <c r="O193" s="25">
        <v>0.45</v>
      </c>
      <c r="P193" s="25">
        <v>3</v>
      </c>
      <c r="Q193" s="25">
        <v>4</v>
      </c>
      <c r="R193" s="25">
        <v>8</v>
      </c>
      <c r="S193" s="40"/>
      <c r="T193" s="43"/>
      <c r="U193" s="43"/>
      <c r="V193" s="43"/>
      <c r="W193" s="43"/>
      <c r="X193" s="43"/>
      <c r="Y193" s="43"/>
      <c r="Z193" s="43"/>
      <c r="AA193" s="43"/>
      <c r="AB193" s="43"/>
    </row>
    <row r="194" spans="1:28" x14ac:dyDescent="0.25">
      <c r="A194">
        <v>0.21686517797172095</v>
      </c>
      <c r="B194">
        <v>90.665968724426463</v>
      </c>
      <c r="C194" s="27">
        <v>8.6803637113580923</v>
      </c>
      <c r="D194" s="37">
        <v>15</v>
      </c>
      <c r="E194" s="27" t="s">
        <v>146</v>
      </c>
      <c r="F194" s="27">
        <v>3</v>
      </c>
      <c r="G194" s="27">
        <v>3</v>
      </c>
      <c r="H194" s="27">
        <v>3</v>
      </c>
      <c r="I194" s="28">
        <v>0</v>
      </c>
      <c r="J194" s="28">
        <v>1.9</v>
      </c>
      <c r="K194" s="28">
        <v>2.1</v>
      </c>
      <c r="L194" s="28">
        <v>14.8</v>
      </c>
      <c r="M194" s="28">
        <v>26.3</v>
      </c>
      <c r="N194" s="28">
        <v>38.799999999999997</v>
      </c>
      <c r="O194" s="27">
        <v>0.45</v>
      </c>
      <c r="P194" s="27">
        <v>3</v>
      </c>
      <c r="Q194" s="27">
        <v>5</v>
      </c>
      <c r="R194" s="27">
        <v>8</v>
      </c>
      <c r="S194" s="40">
        <v>15</v>
      </c>
      <c r="T194" s="43"/>
      <c r="U194" s="43"/>
      <c r="V194" s="43"/>
      <c r="W194" s="43"/>
      <c r="X194" s="43"/>
      <c r="Y194" s="43"/>
      <c r="Z194" s="43"/>
      <c r="AA194" s="43"/>
      <c r="AB194" s="43"/>
    </row>
    <row r="195" spans="1:28" x14ac:dyDescent="0.25">
      <c r="A195">
        <v>0.22345007787598795</v>
      </c>
      <c r="B195">
        <v>90.388954693205008</v>
      </c>
      <c r="C195" s="27">
        <v>8.7673596460629479</v>
      </c>
      <c r="D195" s="37"/>
      <c r="E195" s="27" t="s">
        <v>146</v>
      </c>
      <c r="F195" s="27">
        <v>3</v>
      </c>
      <c r="G195" s="27">
        <v>3</v>
      </c>
      <c r="H195" s="27">
        <v>4</v>
      </c>
      <c r="I195" s="28">
        <v>0</v>
      </c>
      <c r="J195" s="28">
        <v>1.9</v>
      </c>
      <c r="K195" s="28">
        <v>2.1</v>
      </c>
      <c r="L195" s="28">
        <v>14.8</v>
      </c>
      <c r="M195" s="28">
        <v>26.3</v>
      </c>
      <c r="N195" s="28">
        <v>38.799999999999997</v>
      </c>
      <c r="O195" s="27">
        <v>0.45</v>
      </c>
      <c r="P195" s="27">
        <v>3</v>
      </c>
      <c r="Q195" s="27">
        <v>5</v>
      </c>
      <c r="R195" s="27">
        <v>8</v>
      </c>
      <c r="S195" s="40"/>
      <c r="T195" s="43"/>
      <c r="U195" s="43"/>
      <c r="V195" s="43"/>
      <c r="W195" s="43"/>
      <c r="X195" s="43"/>
      <c r="Y195" s="43"/>
      <c r="Z195" s="43"/>
      <c r="AA195" s="43"/>
      <c r="AB195" s="43"/>
    </row>
    <row r="196" spans="1:28" x14ac:dyDescent="0.25">
      <c r="A196">
        <v>0.22972160240401862</v>
      </c>
      <c r="B196">
        <v>90.381860152373392</v>
      </c>
      <c r="C196" s="27">
        <v>8.7979305587341869</v>
      </c>
      <c r="D196" s="37"/>
      <c r="E196" s="27" t="s">
        <v>146</v>
      </c>
      <c r="F196" s="27">
        <v>3</v>
      </c>
      <c r="G196" s="27">
        <v>3</v>
      </c>
      <c r="H196" s="27">
        <v>5</v>
      </c>
      <c r="I196" s="28">
        <v>0</v>
      </c>
      <c r="J196" s="28">
        <v>1.9</v>
      </c>
      <c r="K196" s="28">
        <v>2.1</v>
      </c>
      <c r="L196" s="28">
        <v>14.8</v>
      </c>
      <c r="M196" s="28">
        <v>26.3</v>
      </c>
      <c r="N196" s="28">
        <v>38.799999999999997</v>
      </c>
      <c r="O196" s="27">
        <v>0.45</v>
      </c>
      <c r="P196" s="27">
        <v>3</v>
      </c>
      <c r="Q196" s="27">
        <v>5</v>
      </c>
      <c r="R196" s="27">
        <v>8</v>
      </c>
      <c r="S196" s="40"/>
      <c r="T196" s="43"/>
      <c r="U196" s="43"/>
      <c r="V196" s="43"/>
      <c r="W196" s="43"/>
      <c r="X196" s="43"/>
      <c r="Y196" s="43"/>
      <c r="Z196" s="43"/>
      <c r="AA196" s="43"/>
      <c r="AB196" s="43"/>
    </row>
    <row r="197" spans="1:28" x14ac:dyDescent="0.25">
      <c r="A197">
        <v>0.24204192687854711</v>
      </c>
      <c r="B197">
        <v>90.098175813260397</v>
      </c>
      <c r="C197" s="27">
        <v>8.7362697415678134</v>
      </c>
      <c r="D197" s="37"/>
      <c r="E197" s="27" t="s">
        <v>146</v>
      </c>
      <c r="F197" s="27">
        <v>3</v>
      </c>
      <c r="G197" s="27">
        <v>3</v>
      </c>
      <c r="H197" s="27">
        <v>6</v>
      </c>
      <c r="I197" s="28">
        <v>0</v>
      </c>
      <c r="J197" s="28">
        <v>1.9</v>
      </c>
      <c r="K197" s="28">
        <v>2.1</v>
      </c>
      <c r="L197" s="28">
        <v>14.8</v>
      </c>
      <c r="M197" s="28">
        <v>26.3</v>
      </c>
      <c r="N197" s="28">
        <v>38.799999999999997</v>
      </c>
      <c r="O197" s="27">
        <v>0.45</v>
      </c>
      <c r="P197" s="27">
        <v>3</v>
      </c>
      <c r="Q197" s="27">
        <v>5</v>
      </c>
      <c r="R197" s="27">
        <v>8</v>
      </c>
      <c r="S197" s="40"/>
      <c r="T197" s="43"/>
      <c r="U197" s="43"/>
      <c r="V197" s="43"/>
      <c r="W197" s="43"/>
      <c r="X197" s="43"/>
      <c r="Y197" s="43"/>
      <c r="Z197" s="43"/>
      <c r="AA197" s="43"/>
      <c r="AB197" s="43"/>
    </row>
    <row r="198" spans="1:28" x14ac:dyDescent="0.25">
      <c r="A198">
        <v>0.20763492928404886</v>
      </c>
      <c r="B198">
        <v>90.197105632602771</v>
      </c>
      <c r="C198" s="27">
        <v>8.7821573910430892</v>
      </c>
      <c r="D198" s="37"/>
      <c r="E198" s="27" t="s">
        <v>146</v>
      </c>
      <c r="F198" s="27">
        <v>3</v>
      </c>
      <c r="G198" s="27">
        <v>4</v>
      </c>
      <c r="H198" s="27">
        <v>4</v>
      </c>
      <c r="I198" s="28">
        <v>0</v>
      </c>
      <c r="J198" s="28">
        <v>1.9</v>
      </c>
      <c r="K198" s="28">
        <v>2.1</v>
      </c>
      <c r="L198" s="28">
        <v>14.8</v>
      </c>
      <c r="M198" s="28">
        <v>26.3</v>
      </c>
      <c r="N198" s="28">
        <v>38.799999999999997</v>
      </c>
      <c r="O198" s="27">
        <v>0.45</v>
      </c>
      <c r="P198" s="27">
        <v>3</v>
      </c>
      <c r="Q198" s="27">
        <v>5</v>
      </c>
      <c r="R198" s="27">
        <v>8</v>
      </c>
      <c r="S198" s="40"/>
      <c r="T198" s="43"/>
      <c r="U198" s="43"/>
      <c r="V198" s="43"/>
      <c r="W198" s="43"/>
      <c r="X198" s="43"/>
      <c r="Y198" s="43"/>
      <c r="Z198" s="43"/>
      <c r="AA198" s="43"/>
      <c r="AB198" s="43"/>
    </row>
    <row r="199" spans="1:28" x14ac:dyDescent="0.25">
      <c r="A199">
        <v>0.2207204025910646</v>
      </c>
      <c r="B199">
        <v>91.272847660681876</v>
      </c>
      <c r="C199" s="27">
        <v>8.7547689593495157</v>
      </c>
      <c r="D199" s="37"/>
      <c r="E199" s="27" t="s">
        <v>146</v>
      </c>
      <c r="F199" s="27">
        <v>3</v>
      </c>
      <c r="G199" s="27">
        <v>4</v>
      </c>
      <c r="H199" s="27">
        <v>5</v>
      </c>
      <c r="I199" s="28">
        <v>0</v>
      </c>
      <c r="J199" s="28">
        <v>1.9</v>
      </c>
      <c r="K199" s="28">
        <v>2.1</v>
      </c>
      <c r="L199" s="28">
        <v>14.8</v>
      </c>
      <c r="M199" s="28">
        <v>26.3</v>
      </c>
      <c r="N199" s="28">
        <v>38.799999999999997</v>
      </c>
      <c r="O199" s="27">
        <v>0.45</v>
      </c>
      <c r="P199" s="27">
        <v>3</v>
      </c>
      <c r="Q199" s="27">
        <v>5</v>
      </c>
      <c r="R199" s="27">
        <v>8</v>
      </c>
      <c r="S199" s="40"/>
      <c r="T199" s="43"/>
      <c r="U199" s="43"/>
      <c r="V199" s="43"/>
      <c r="W199" s="43"/>
      <c r="X199" s="43"/>
      <c r="Y199" s="43"/>
      <c r="Z199" s="43"/>
      <c r="AA199" s="43"/>
      <c r="AB199" s="43"/>
    </row>
    <row r="200" spans="1:28" x14ac:dyDescent="0.25">
      <c r="A200">
        <v>0.23863381149674612</v>
      </c>
      <c r="B200">
        <v>91.035596422741648</v>
      </c>
      <c r="C200" s="27">
        <v>8.6375496134601839</v>
      </c>
      <c r="D200" s="37"/>
      <c r="E200" s="27" t="s">
        <v>146</v>
      </c>
      <c r="F200" s="27">
        <v>3</v>
      </c>
      <c r="G200" s="27">
        <v>4</v>
      </c>
      <c r="H200" s="27">
        <v>6</v>
      </c>
      <c r="I200" s="28">
        <v>0</v>
      </c>
      <c r="J200" s="28">
        <v>1.9</v>
      </c>
      <c r="K200" s="28">
        <v>2.1</v>
      </c>
      <c r="L200" s="28">
        <v>14.8</v>
      </c>
      <c r="M200" s="28">
        <v>26.3</v>
      </c>
      <c r="N200" s="28">
        <v>38.799999999999997</v>
      </c>
      <c r="O200" s="27">
        <v>0.45</v>
      </c>
      <c r="P200" s="27">
        <v>3</v>
      </c>
      <c r="Q200" s="27">
        <v>5</v>
      </c>
      <c r="R200" s="27">
        <v>8</v>
      </c>
      <c r="S200" s="40"/>
      <c r="T200" s="43"/>
      <c r="U200" s="43"/>
      <c r="V200" s="43"/>
      <c r="W200" s="43"/>
      <c r="X200" s="43"/>
      <c r="Y200" s="43"/>
      <c r="Z200" s="43"/>
      <c r="AA200" s="43"/>
      <c r="AB200" s="43"/>
    </row>
    <row r="201" spans="1:28" x14ac:dyDescent="0.25">
      <c r="A201">
        <v>0.21502814653107385</v>
      </c>
      <c r="B201">
        <v>91.025019823376965</v>
      </c>
      <c r="C201" s="27">
        <v>8.6558792105210234</v>
      </c>
      <c r="D201" s="37"/>
      <c r="E201" s="27" t="s">
        <v>146</v>
      </c>
      <c r="F201" s="27">
        <v>3</v>
      </c>
      <c r="G201" s="27">
        <v>5</v>
      </c>
      <c r="H201" s="27">
        <v>5</v>
      </c>
      <c r="I201" s="28">
        <v>0</v>
      </c>
      <c r="J201" s="28">
        <v>1.9</v>
      </c>
      <c r="K201" s="28">
        <v>2.1</v>
      </c>
      <c r="L201" s="28">
        <v>14.8</v>
      </c>
      <c r="M201" s="28">
        <v>26.3</v>
      </c>
      <c r="N201" s="28">
        <v>38.799999999999997</v>
      </c>
      <c r="O201" s="27">
        <v>0.45</v>
      </c>
      <c r="P201" s="27">
        <v>3</v>
      </c>
      <c r="Q201" s="27">
        <v>5</v>
      </c>
      <c r="R201" s="27">
        <v>8</v>
      </c>
      <c r="S201" s="40"/>
      <c r="T201" s="43"/>
      <c r="U201" s="43"/>
      <c r="V201" s="43"/>
      <c r="W201" s="43"/>
      <c r="X201" s="43"/>
      <c r="Y201" s="43"/>
      <c r="Z201" s="43"/>
      <c r="AA201" s="43"/>
      <c r="AB201" s="43"/>
    </row>
    <row r="202" spans="1:28" x14ac:dyDescent="0.25">
      <c r="A202">
        <v>0.235475394949792</v>
      </c>
      <c r="B202">
        <v>90.824717444095612</v>
      </c>
      <c r="C202" s="27">
        <v>8.4732103308062143</v>
      </c>
      <c r="D202" s="37"/>
      <c r="E202" s="27" t="s">
        <v>146</v>
      </c>
      <c r="F202" s="27">
        <v>3</v>
      </c>
      <c r="G202" s="27">
        <v>5</v>
      </c>
      <c r="H202" s="27">
        <v>6</v>
      </c>
      <c r="I202" s="28">
        <v>0</v>
      </c>
      <c r="J202" s="28">
        <v>1.9</v>
      </c>
      <c r="K202" s="28">
        <v>2.1</v>
      </c>
      <c r="L202" s="28">
        <v>14.8</v>
      </c>
      <c r="M202" s="28">
        <v>26.3</v>
      </c>
      <c r="N202" s="28">
        <v>38.799999999999997</v>
      </c>
      <c r="O202" s="27">
        <v>0.45</v>
      </c>
      <c r="P202" s="27">
        <v>3</v>
      </c>
      <c r="Q202" s="27">
        <v>5</v>
      </c>
      <c r="R202" s="27">
        <v>8</v>
      </c>
      <c r="S202" s="40"/>
      <c r="T202" s="43"/>
      <c r="U202" s="43"/>
      <c r="V202" s="43"/>
      <c r="W202" s="43"/>
      <c r="X202" s="43"/>
      <c r="Y202" s="43"/>
      <c r="Z202" s="43"/>
      <c r="AA202" s="43"/>
      <c r="AB202" s="43"/>
    </row>
    <row r="203" spans="1:28" x14ac:dyDescent="0.25">
      <c r="A203">
        <v>0.23932664541951515</v>
      </c>
      <c r="B203">
        <v>90.862084701135657</v>
      </c>
      <c r="C203" s="27">
        <v>8.2373165074016743</v>
      </c>
      <c r="D203" s="37"/>
      <c r="E203" s="27" t="s">
        <v>146</v>
      </c>
      <c r="F203" s="27">
        <v>3</v>
      </c>
      <c r="G203" s="27">
        <v>6</v>
      </c>
      <c r="H203" s="27">
        <v>6</v>
      </c>
      <c r="I203" s="28">
        <v>0</v>
      </c>
      <c r="J203" s="28">
        <v>1.9</v>
      </c>
      <c r="K203" s="28">
        <v>2.1</v>
      </c>
      <c r="L203" s="28">
        <v>14.8</v>
      </c>
      <c r="M203" s="28">
        <v>26.3</v>
      </c>
      <c r="N203" s="28">
        <v>38.799999999999997</v>
      </c>
      <c r="O203" s="27">
        <v>0.45</v>
      </c>
      <c r="P203" s="27">
        <v>3</v>
      </c>
      <c r="Q203" s="27">
        <v>5</v>
      </c>
      <c r="R203" s="27">
        <v>8</v>
      </c>
      <c r="S203" s="40"/>
      <c r="T203" s="43"/>
      <c r="U203" s="43"/>
      <c r="V203" s="43"/>
      <c r="W203" s="43"/>
      <c r="X203" s="43"/>
      <c r="Y203" s="43"/>
      <c r="Z203" s="43"/>
      <c r="AA203" s="43"/>
      <c r="AB203" s="43"/>
    </row>
    <row r="204" spans="1:28" x14ac:dyDescent="0.25">
      <c r="A204">
        <v>0.20572550220500502</v>
      </c>
      <c r="B204">
        <v>90.604139991947605</v>
      </c>
      <c r="C204" s="27">
        <v>8.791618188019747</v>
      </c>
      <c r="D204" s="37"/>
      <c r="E204" s="27" t="s">
        <v>146</v>
      </c>
      <c r="F204" s="27">
        <v>4</v>
      </c>
      <c r="G204" s="27">
        <v>4</v>
      </c>
      <c r="H204" s="27">
        <v>4</v>
      </c>
      <c r="I204" s="28">
        <v>0</v>
      </c>
      <c r="J204" s="28">
        <v>1.9</v>
      </c>
      <c r="K204" s="28">
        <v>2.1</v>
      </c>
      <c r="L204" s="28">
        <v>14.8</v>
      </c>
      <c r="M204" s="28">
        <v>26.3</v>
      </c>
      <c r="N204" s="28">
        <v>38.799999999999997</v>
      </c>
      <c r="O204" s="27">
        <v>0.45</v>
      </c>
      <c r="P204" s="27">
        <v>3</v>
      </c>
      <c r="Q204" s="27">
        <v>5</v>
      </c>
      <c r="R204" s="27">
        <v>8</v>
      </c>
      <c r="S204" s="40"/>
      <c r="T204" s="43"/>
      <c r="U204" s="43"/>
      <c r="V204" s="43"/>
      <c r="W204" s="43"/>
      <c r="X204" s="43"/>
      <c r="Y204" s="43"/>
      <c r="Z204" s="43"/>
      <c r="AA204" s="43"/>
      <c r="AB204" s="43"/>
    </row>
    <row r="205" spans="1:28" x14ac:dyDescent="0.25">
      <c r="A205">
        <v>0.22102730212561533</v>
      </c>
      <c r="B205">
        <v>90.664353864733116</v>
      </c>
      <c r="C205" s="27">
        <v>8.7627648410230456</v>
      </c>
      <c r="D205" s="37"/>
      <c r="E205" s="27" t="s">
        <v>146</v>
      </c>
      <c r="F205" s="27">
        <v>4</v>
      </c>
      <c r="G205" s="27">
        <v>4</v>
      </c>
      <c r="H205" s="27">
        <v>5</v>
      </c>
      <c r="I205" s="28">
        <v>0</v>
      </c>
      <c r="J205" s="28">
        <v>1.9</v>
      </c>
      <c r="K205" s="28">
        <v>2.1</v>
      </c>
      <c r="L205" s="28">
        <v>14.8</v>
      </c>
      <c r="M205" s="28">
        <v>26.3</v>
      </c>
      <c r="N205" s="28">
        <v>38.799999999999997</v>
      </c>
      <c r="O205" s="27">
        <v>0.45</v>
      </c>
      <c r="P205" s="27">
        <v>3</v>
      </c>
      <c r="Q205" s="27">
        <v>5</v>
      </c>
      <c r="R205" s="27">
        <v>8</v>
      </c>
      <c r="S205" s="40"/>
      <c r="T205" s="43"/>
      <c r="U205" s="43"/>
      <c r="V205" s="43"/>
      <c r="W205" s="43"/>
      <c r="X205" s="43"/>
      <c r="Y205" s="43"/>
      <c r="Z205" s="43"/>
      <c r="AA205" s="43"/>
      <c r="AB205" s="43"/>
    </row>
    <row r="206" spans="1:28" x14ac:dyDescent="0.25">
      <c r="A206">
        <v>0.23711654062024118</v>
      </c>
      <c r="B206">
        <v>90.387496441391349</v>
      </c>
      <c r="C206" s="27">
        <v>8.6427527925510379</v>
      </c>
      <c r="D206" s="37"/>
      <c r="E206" s="27" t="s">
        <v>146</v>
      </c>
      <c r="F206" s="27">
        <v>4</v>
      </c>
      <c r="G206" s="27">
        <v>4</v>
      </c>
      <c r="H206" s="27">
        <v>6</v>
      </c>
      <c r="I206" s="28">
        <v>0</v>
      </c>
      <c r="J206" s="28">
        <v>1.9</v>
      </c>
      <c r="K206" s="28">
        <v>2.1</v>
      </c>
      <c r="L206" s="28">
        <v>14.8</v>
      </c>
      <c r="M206" s="28">
        <v>26.3</v>
      </c>
      <c r="N206" s="28">
        <v>38.799999999999997</v>
      </c>
      <c r="O206" s="27">
        <v>0.45</v>
      </c>
      <c r="P206" s="27">
        <v>3</v>
      </c>
      <c r="Q206" s="27">
        <v>5</v>
      </c>
      <c r="R206" s="27">
        <v>8</v>
      </c>
      <c r="S206" s="40"/>
      <c r="T206" s="43"/>
      <c r="U206" s="43"/>
      <c r="V206" s="43"/>
      <c r="W206" s="43"/>
      <c r="X206" s="43"/>
      <c r="Y206" s="43"/>
      <c r="Z206" s="43"/>
      <c r="AA206" s="43"/>
      <c r="AB206" s="43"/>
    </row>
    <row r="207" spans="1:28" x14ac:dyDescent="0.25">
      <c r="A207">
        <v>0.21367883371847138</v>
      </c>
      <c r="B207">
        <v>90.396864970548378</v>
      </c>
      <c r="C207" s="27">
        <v>8.6576325945393933</v>
      </c>
      <c r="D207" s="37"/>
      <c r="E207" s="27" t="s">
        <v>146</v>
      </c>
      <c r="F207" s="27">
        <v>4</v>
      </c>
      <c r="G207" s="27">
        <v>5</v>
      </c>
      <c r="H207" s="27">
        <v>5</v>
      </c>
      <c r="I207" s="28">
        <v>0</v>
      </c>
      <c r="J207" s="28">
        <v>1.9</v>
      </c>
      <c r="K207" s="28">
        <v>2.1</v>
      </c>
      <c r="L207" s="28">
        <v>14.8</v>
      </c>
      <c r="M207" s="28">
        <v>26.3</v>
      </c>
      <c r="N207" s="28">
        <v>38.799999999999997</v>
      </c>
      <c r="O207" s="27">
        <v>0.45</v>
      </c>
      <c r="P207" s="27">
        <v>3</v>
      </c>
      <c r="Q207" s="27">
        <v>5</v>
      </c>
      <c r="R207" s="27">
        <v>8</v>
      </c>
      <c r="S207" s="40"/>
      <c r="T207" s="43"/>
      <c r="U207" s="43"/>
      <c r="V207" s="43"/>
      <c r="W207" s="43"/>
      <c r="X207" s="43"/>
      <c r="Y207" s="43"/>
      <c r="Z207" s="43"/>
      <c r="AA207" s="43"/>
      <c r="AB207" s="43"/>
    </row>
    <row r="208" spans="1:28" x14ac:dyDescent="0.25">
      <c r="A208">
        <v>0.23445260480992311</v>
      </c>
      <c r="B208">
        <v>90.095693054691694</v>
      </c>
      <c r="C208" s="27">
        <v>8.4697425710759404</v>
      </c>
      <c r="D208" s="37"/>
      <c r="E208" s="27" t="s">
        <v>146</v>
      </c>
      <c r="F208" s="27">
        <v>4</v>
      </c>
      <c r="G208" s="27">
        <v>5</v>
      </c>
      <c r="H208" s="27">
        <v>6</v>
      </c>
      <c r="I208" s="28">
        <v>0</v>
      </c>
      <c r="J208" s="28">
        <v>1.9</v>
      </c>
      <c r="K208" s="28">
        <v>2.1</v>
      </c>
      <c r="L208" s="28">
        <v>14.8</v>
      </c>
      <c r="M208" s="28">
        <v>26.3</v>
      </c>
      <c r="N208" s="28">
        <v>38.799999999999997</v>
      </c>
      <c r="O208" s="27">
        <v>0.45</v>
      </c>
      <c r="P208" s="27">
        <v>3</v>
      </c>
      <c r="Q208" s="27">
        <v>5</v>
      </c>
      <c r="R208" s="27">
        <v>8</v>
      </c>
      <c r="S208" s="40"/>
      <c r="T208" s="43"/>
      <c r="U208" s="43"/>
      <c r="V208" s="43"/>
      <c r="W208" s="43"/>
      <c r="X208" s="43"/>
      <c r="Y208" s="43"/>
      <c r="Z208" s="43"/>
      <c r="AA208" s="43"/>
      <c r="AB208" s="43"/>
    </row>
    <row r="209" spans="1:28" x14ac:dyDescent="0.25">
      <c r="A209">
        <v>0.24138369899155368</v>
      </c>
      <c r="B209">
        <v>90.200878577990409</v>
      </c>
      <c r="C209" s="27">
        <v>8.192553082492152</v>
      </c>
      <c r="D209" s="37"/>
      <c r="E209" s="27" t="s">
        <v>146</v>
      </c>
      <c r="F209" s="27">
        <v>4</v>
      </c>
      <c r="G209" s="27">
        <v>6</v>
      </c>
      <c r="H209" s="27">
        <v>6</v>
      </c>
      <c r="I209" s="28">
        <v>0</v>
      </c>
      <c r="J209" s="28">
        <v>1.9</v>
      </c>
      <c r="K209" s="28">
        <v>2.1</v>
      </c>
      <c r="L209" s="28">
        <v>14.8</v>
      </c>
      <c r="M209" s="28">
        <v>26.3</v>
      </c>
      <c r="N209" s="28">
        <v>38.799999999999997</v>
      </c>
      <c r="O209" s="27">
        <v>0.45</v>
      </c>
      <c r="P209" s="27">
        <v>3</v>
      </c>
      <c r="Q209" s="27">
        <v>5</v>
      </c>
      <c r="R209" s="27">
        <v>8</v>
      </c>
      <c r="S209" s="40"/>
      <c r="T209" s="43"/>
      <c r="U209" s="43"/>
      <c r="V209" s="43"/>
      <c r="W209" s="43"/>
      <c r="X209" s="43"/>
      <c r="Y209" s="43"/>
      <c r="Z209" s="43"/>
      <c r="AA209" s="43"/>
      <c r="AB209" s="43"/>
    </row>
    <row r="210" spans="1:28" x14ac:dyDescent="0.25">
      <c r="A210">
        <v>0.21718418487480678</v>
      </c>
      <c r="B210">
        <v>91.523765245924039</v>
      </c>
      <c r="C210" s="27">
        <v>8.6281662298912227</v>
      </c>
      <c r="D210" s="37"/>
      <c r="E210" s="27" t="s">
        <v>146</v>
      </c>
      <c r="F210" s="27">
        <v>5</v>
      </c>
      <c r="G210" s="27">
        <v>5</v>
      </c>
      <c r="H210" s="27">
        <v>5</v>
      </c>
      <c r="I210" s="28">
        <v>0</v>
      </c>
      <c r="J210" s="28">
        <v>1.9</v>
      </c>
      <c r="K210" s="28">
        <v>2.1</v>
      </c>
      <c r="L210" s="28">
        <v>14.8</v>
      </c>
      <c r="M210" s="28">
        <v>26.3</v>
      </c>
      <c r="N210" s="28">
        <v>38.799999999999997</v>
      </c>
      <c r="O210" s="27">
        <v>0.45</v>
      </c>
      <c r="P210" s="27">
        <v>3</v>
      </c>
      <c r="Q210" s="27">
        <v>5</v>
      </c>
      <c r="R210" s="27">
        <v>8</v>
      </c>
      <c r="S210" s="40"/>
      <c r="T210" s="43"/>
      <c r="U210" s="43"/>
      <c r="V210" s="43"/>
      <c r="W210" s="43"/>
      <c r="X210" s="43"/>
      <c r="Y210" s="43"/>
      <c r="Z210" s="43"/>
      <c r="AA210" s="43"/>
      <c r="AB210" s="43"/>
    </row>
    <row r="211" spans="1:28" x14ac:dyDescent="0.25">
      <c r="A211">
        <v>0.24005193426109359</v>
      </c>
      <c r="B211">
        <v>91.298379367945316</v>
      </c>
      <c r="C211" s="27">
        <v>8.4212320604207669</v>
      </c>
      <c r="D211" s="37"/>
      <c r="E211" s="27" t="s">
        <v>146</v>
      </c>
      <c r="F211" s="27">
        <v>5</v>
      </c>
      <c r="G211" s="27">
        <v>5</v>
      </c>
      <c r="H211" s="27">
        <v>6</v>
      </c>
      <c r="I211" s="28">
        <v>0</v>
      </c>
      <c r="J211" s="28">
        <v>1.9</v>
      </c>
      <c r="K211" s="28">
        <v>2.1</v>
      </c>
      <c r="L211" s="28">
        <v>14.8</v>
      </c>
      <c r="M211" s="28">
        <v>26.3</v>
      </c>
      <c r="N211" s="28">
        <v>38.799999999999997</v>
      </c>
      <c r="O211" s="27">
        <v>0.45</v>
      </c>
      <c r="P211" s="27">
        <v>3</v>
      </c>
      <c r="Q211" s="27">
        <v>5</v>
      </c>
      <c r="R211" s="27">
        <v>8</v>
      </c>
      <c r="S211" s="40"/>
      <c r="T211" s="43"/>
      <c r="U211" s="43"/>
      <c r="V211" s="43"/>
      <c r="W211" s="43"/>
      <c r="X211" s="43"/>
      <c r="Y211" s="43"/>
      <c r="Z211" s="43"/>
      <c r="AA211" s="43"/>
      <c r="AB211" s="43"/>
    </row>
    <row r="212" spans="1:28" x14ac:dyDescent="0.25">
      <c r="A212">
        <v>0.24813554287876932</v>
      </c>
      <c r="B212">
        <v>91.313391541183876</v>
      </c>
      <c r="C212" s="27">
        <v>8.0688685856177571</v>
      </c>
      <c r="D212" s="37"/>
      <c r="E212" s="27" t="s">
        <v>146</v>
      </c>
      <c r="F212" s="27">
        <v>5</v>
      </c>
      <c r="G212" s="27">
        <v>6</v>
      </c>
      <c r="H212" s="27">
        <v>6</v>
      </c>
      <c r="I212" s="28">
        <v>0</v>
      </c>
      <c r="J212" s="28">
        <v>1.9</v>
      </c>
      <c r="K212" s="28">
        <v>2.1</v>
      </c>
      <c r="L212" s="28">
        <v>14.8</v>
      </c>
      <c r="M212" s="28">
        <v>26.3</v>
      </c>
      <c r="N212" s="28">
        <v>38.799999999999997</v>
      </c>
      <c r="O212" s="27">
        <v>0.45</v>
      </c>
      <c r="P212" s="27">
        <v>3</v>
      </c>
      <c r="Q212" s="27">
        <v>5</v>
      </c>
      <c r="R212" s="27">
        <v>8</v>
      </c>
      <c r="S212" s="40"/>
      <c r="T212" s="43"/>
      <c r="U212" s="43"/>
      <c r="V212" s="43"/>
      <c r="W212" s="43"/>
      <c r="X212" s="43"/>
      <c r="Y212" s="43"/>
      <c r="Z212" s="43"/>
      <c r="AA212" s="43"/>
      <c r="AB212" s="43"/>
    </row>
    <row r="213" spans="1:28" x14ac:dyDescent="0.25">
      <c r="A213">
        <v>0.24266832768223129</v>
      </c>
      <c r="B213">
        <v>91.144368382046522</v>
      </c>
      <c r="C213" s="29">
        <v>7.6376702910466818</v>
      </c>
      <c r="D213" s="36">
        <v>16</v>
      </c>
      <c r="E213" s="30" t="s">
        <v>147</v>
      </c>
      <c r="F213" s="30">
        <v>6</v>
      </c>
      <c r="G213" s="30">
        <v>6</v>
      </c>
      <c r="H213" s="30">
        <v>6</v>
      </c>
      <c r="I213" s="29">
        <v>0</v>
      </c>
      <c r="J213" s="29">
        <v>0</v>
      </c>
      <c r="K213" s="29">
        <v>0</v>
      </c>
      <c r="L213" s="31">
        <v>14.8</v>
      </c>
      <c r="M213" s="31">
        <v>26.3</v>
      </c>
      <c r="N213" s="31">
        <v>38.799999999999997</v>
      </c>
      <c r="O213" s="32">
        <v>0.45</v>
      </c>
      <c r="P213" s="32">
        <v>3</v>
      </c>
      <c r="Q213" s="32">
        <v>5</v>
      </c>
      <c r="R213" s="32">
        <v>8</v>
      </c>
      <c r="S213" s="39">
        <v>16</v>
      </c>
    </row>
    <row r="214" spans="1:28" x14ac:dyDescent="0.25">
      <c r="A214">
        <v>0.35444254402166453</v>
      </c>
      <c r="B214">
        <v>91.175695924230411</v>
      </c>
      <c r="C214" s="29">
        <v>7.879419595826672</v>
      </c>
      <c r="E214" s="30" t="s">
        <v>147</v>
      </c>
      <c r="F214" s="30">
        <v>6</v>
      </c>
      <c r="G214" s="30">
        <v>6</v>
      </c>
      <c r="H214" s="30">
        <v>6</v>
      </c>
      <c r="I214" s="29">
        <v>0</v>
      </c>
      <c r="J214" s="29">
        <v>1</v>
      </c>
      <c r="K214" s="29">
        <v>3</v>
      </c>
      <c r="L214" s="31">
        <v>14.8</v>
      </c>
      <c r="M214" s="31">
        <v>26.3</v>
      </c>
      <c r="N214" s="31">
        <v>38.799999999999997</v>
      </c>
      <c r="O214" s="32">
        <v>0.45</v>
      </c>
      <c r="P214" s="32">
        <v>3</v>
      </c>
      <c r="Q214" s="32">
        <v>5</v>
      </c>
      <c r="R214" s="32">
        <v>8</v>
      </c>
    </row>
    <row r="215" spans="1:28" x14ac:dyDescent="0.25">
      <c r="A215">
        <v>0.24952236284711646</v>
      </c>
      <c r="B215">
        <v>90.956613380057846</v>
      </c>
      <c r="C215" s="29">
        <v>7.8487091073818069</v>
      </c>
      <c r="E215" s="30" t="s">
        <v>147</v>
      </c>
      <c r="F215" s="30">
        <v>6</v>
      </c>
      <c r="G215" s="30">
        <v>6</v>
      </c>
      <c r="H215" s="30">
        <v>6</v>
      </c>
      <c r="I215" s="29">
        <v>0</v>
      </c>
      <c r="J215" s="29">
        <v>2</v>
      </c>
      <c r="K215" s="29">
        <v>0</v>
      </c>
      <c r="L215" s="31">
        <v>14.8</v>
      </c>
      <c r="M215" s="31">
        <v>26.3</v>
      </c>
      <c r="N215" s="31">
        <v>38.799999999999997</v>
      </c>
      <c r="O215" s="32">
        <v>0.45</v>
      </c>
      <c r="P215" s="32">
        <v>3</v>
      </c>
      <c r="Q215" s="32">
        <v>5</v>
      </c>
      <c r="R215" s="32">
        <v>8</v>
      </c>
    </row>
    <row r="216" spans="1:28" x14ac:dyDescent="0.25">
      <c r="A216">
        <v>0.24558775188840909</v>
      </c>
      <c r="B216">
        <v>90.99748247355592</v>
      </c>
      <c r="C216" s="29">
        <v>7.9595141844718285</v>
      </c>
      <c r="E216" s="30" t="s">
        <v>147</v>
      </c>
      <c r="F216" s="30">
        <v>6</v>
      </c>
      <c r="G216" s="30">
        <v>6</v>
      </c>
      <c r="H216" s="30">
        <v>6</v>
      </c>
      <c r="I216" s="29">
        <v>0</v>
      </c>
      <c r="J216" s="29">
        <v>2</v>
      </c>
      <c r="K216" s="29">
        <v>2</v>
      </c>
      <c r="L216" s="31">
        <v>14.8</v>
      </c>
      <c r="M216" s="31">
        <v>26.3</v>
      </c>
      <c r="N216" s="31">
        <v>38.799999999999997</v>
      </c>
      <c r="O216" s="32">
        <v>0.45</v>
      </c>
      <c r="P216" s="32">
        <v>3</v>
      </c>
      <c r="Q216" s="32">
        <v>5</v>
      </c>
      <c r="R216" s="32">
        <v>8</v>
      </c>
    </row>
    <row r="217" spans="1:28" x14ac:dyDescent="0.25">
      <c r="A217">
        <v>0.36751451753624087</v>
      </c>
      <c r="B217">
        <v>90.770607604670772</v>
      </c>
      <c r="C217" s="29">
        <v>7.8800386668211839</v>
      </c>
      <c r="E217" s="30" t="s">
        <v>147</v>
      </c>
      <c r="F217" s="30">
        <v>6</v>
      </c>
      <c r="G217" s="30">
        <v>6</v>
      </c>
      <c r="H217" s="30">
        <v>6</v>
      </c>
      <c r="I217" s="29">
        <v>0</v>
      </c>
      <c r="J217" s="29">
        <v>2</v>
      </c>
      <c r="K217" s="29">
        <v>4</v>
      </c>
      <c r="L217" s="31">
        <v>14.8</v>
      </c>
      <c r="M217" s="31">
        <v>26.3</v>
      </c>
      <c r="N217" s="31">
        <v>38.799999999999997</v>
      </c>
      <c r="O217" s="32">
        <v>0.45</v>
      </c>
      <c r="P217" s="32">
        <v>3</v>
      </c>
      <c r="Q217" s="32">
        <v>5</v>
      </c>
      <c r="R217" s="32">
        <v>8</v>
      </c>
    </row>
    <row r="218" spans="1:28" x14ac:dyDescent="0.25">
      <c r="A218">
        <v>0.31391478778635806</v>
      </c>
      <c r="B218">
        <v>90.760906183023863</v>
      </c>
      <c r="C218" s="29">
        <v>7.8911380479518156</v>
      </c>
      <c r="E218" s="30" t="s">
        <v>147</v>
      </c>
      <c r="F218" s="30">
        <v>6</v>
      </c>
      <c r="G218" s="30">
        <v>6</v>
      </c>
      <c r="H218" s="30">
        <v>6</v>
      </c>
      <c r="I218" s="29">
        <v>0</v>
      </c>
      <c r="J218" s="29">
        <v>4</v>
      </c>
      <c r="K218" s="29">
        <v>0</v>
      </c>
      <c r="L218" s="31">
        <v>14.8</v>
      </c>
      <c r="M218" s="31">
        <v>26.3</v>
      </c>
      <c r="N218" s="31">
        <v>38.799999999999997</v>
      </c>
      <c r="O218" s="32">
        <v>0.45</v>
      </c>
      <c r="P218" s="32">
        <v>3</v>
      </c>
      <c r="Q218" s="32">
        <v>5</v>
      </c>
      <c r="R218" s="32">
        <v>8</v>
      </c>
    </row>
    <row r="219" spans="1:28" x14ac:dyDescent="0.25">
      <c r="A219">
        <v>0.30625145232537798</v>
      </c>
      <c r="B219">
        <v>90.479546511202344</v>
      </c>
      <c r="C219" s="29">
        <v>7.9507161143114935</v>
      </c>
      <c r="E219" s="30" t="s">
        <v>147</v>
      </c>
      <c r="F219" s="30">
        <v>6</v>
      </c>
      <c r="G219" s="30">
        <v>6</v>
      </c>
      <c r="H219" s="30">
        <v>6</v>
      </c>
      <c r="I219" s="29">
        <v>0</v>
      </c>
      <c r="J219" s="29">
        <v>4</v>
      </c>
      <c r="K219" s="29">
        <v>4</v>
      </c>
      <c r="L219" s="31">
        <v>14.8</v>
      </c>
      <c r="M219" s="31">
        <v>26.3</v>
      </c>
      <c r="N219" s="31">
        <v>38.799999999999997</v>
      </c>
      <c r="O219" s="32">
        <v>0.45</v>
      </c>
      <c r="P219" s="32">
        <v>3</v>
      </c>
      <c r="Q219" s="32">
        <v>5</v>
      </c>
      <c r="R219" s="32">
        <v>8</v>
      </c>
    </row>
    <row r="220" spans="1:28" x14ac:dyDescent="0.25">
      <c r="A220">
        <v>0.23083645561532135</v>
      </c>
      <c r="B220">
        <v>90.566988339459627</v>
      </c>
      <c r="C220" s="29">
        <v>7.883916398641837</v>
      </c>
      <c r="E220" s="30" t="s">
        <v>147</v>
      </c>
      <c r="F220" s="30">
        <v>6</v>
      </c>
      <c r="G220" s="30">
        <v>6</v>
      </c>
      <c r="H220" s="30">
        <v>6</v>
      </c>
      <c r="I220" s="29">
        <v>1</v>
      </c>
      <c r="J220" s="29">
        <v>1</v>
      </c>
      <c r="K220" s="29">
        <v>1</v>
      </c>
      <c r="L220" s="31">
        <v>14.8</v>
      </c>
      <c r="M220" s="31">
        <v>26.3</v>
      </c>
      <c r="N220" s="31">
        <v>38.799999999999997</v>
      </c>
      <c r="O220" s="32">
        <v>0.45</v>
      </c>
      <c r="P220" s="32">
        <v>3</v>
      </c>
      <c r="Q220" s="32">
        <v>5</v>
      </c>
      <c r="R220" s="32">
        <v>8</v>
      </c>
    </row>
    <row r="221" spans="1:28" x14ac:dyDescent="0.25">
      <c r="A221">
        <v>0.24614427997222171</v>
      </c>
      <c r="B221">
        <v>91.422436192751192</v>
      </c>
      <c r="C221" s="29">
        <v>7.9813881191610845</v>
      </c>
      <c r="E221" s="30" t="s">
        <v>147</v>
      </c>
      <c r="F221" s="30">
        <v>6</v>
      </c>
      <c r="G221" s="30">
        <v>6</v>
      </c>
      <c r="H221" s="30">
        <v>6</v>
      </c>
      <c r="I221" s="29">
        <v>1</v>
      </c>
      <c r="J221" s="29">
        <v>2</v>
      </c>
      <c r="K221" s="29">
        <v>2</v>
      </c>
      <c r="L221" s="31">
        <v>14.8</v>
      </c>
      <c r="M221" s="31">
        <v>26.3</v>
      </c>
      <c r="N221" s="31">
        <v>38.799999999999997</v>
      </c>
      <c r="O221" s="32">
        <v>0.45</v>
      </c>
      <c r="P221" s="32">
        <v>3</v>
      </c>
      <c r="Q221" s="32">
        <v>5</v>
      </c>
      <c r="R221" s="32">
        <v>8</v>
      </c>
    </row>
    <row r="222" spans="1:28" x14ac:dyDescent="0.25">
      <c r="A222">
        <v>0.31893550143601029</v>
      </c>
      <c r="B222">
        <v>91.199281003362714</v>
      </c>
      <c r="C222" s="29">
        <v>7.9479635262375394</v>
      </c>
      <c r="E222" s="30" t="s">
        <v>147</v>
      </c>
      <c r="F222" s="30">
        <v>6</v>
      </c>
      <c r="G222" s="30">
        <v>6</v>
      </c>
      <c r="H222" s="30">
        <v>6</v>
      </c>
      <c r="I222" s="29">
        <v>1</v>
      </c>
      <c r="J222" s="29">
        <v>2</v>
      </c>
      <c r="K222" s="29">
        <v>3</v>
      </c>
      <c r="L222" s="31">
        <v>14.8</v>
      </c>
      <c r="M222" s="31">
        <v>26.3</v>
      </c>
      <c r="N222" s="31">
        <v>38.799999999999997</v>
      </c>
      <c r="O222" s="32">
        <v>0.45</v>
      </c>
      <c r="P222" s="32">
        <v>3</v>
      </c>
      <c r="Q222" s="32">
        <v>5</v>
      </c>
      <c r="R222" s="32">
        <v>8</v>
      </c>
    </row>
    <row r="223" spans="1:28" x14ac:dyDescent="0.25">
      <c r="A223">
        <v>0.19201127763760964</v>
      </c>
      <c r="B223">
        <v>91.205171674979383</v>
      </c>
      <c r="C223" s="29">
        <v>8.0302111129753602</v>
      </c>
      <c r="E223" s="30" t="s">
        <v>147</v>
      </c>
      <c r="F223" s="30">
        <v>6</v>
      </c>
      <c r="G223" s="30">
        <v>6</v>
      </c>
      <c r="H223" s="30">
        <v>6</v>
      </c>
      <c r="I223" s="29">
        <v>1</v>
      </c>
      <c r="J223" s="29">
        <v>4</v>
      </c>
      <c r="K223" s="29">
        <v>2</v>
      </c>
      <c r="L223" s="31">
        <v>14.8</v>
      </c>
      <c r="M223" s="31">
        <v>26.3</v>
      </c>
      <c r="N223" s="31">
        <v>38.799999999999997</v>
      </c>
      <c r="O223" s="32">
        <v>0.45</v>
      </c>
      <c r="P223" s="32">
        <v>3</v>
      </c>
      <c r="Q223" s="32">
        <v>5</v>
      </c>
      <c r="R223" s="32">
        <v>8</v>
      </c>
    </row>
    <row r="224" spans="1:28" x14ac:dyDescent="0.25">
      <c r="A224">
        <v>0.42776824846831185</v>
      </c>
      <c r="B224">
        <v>91.026714421209547</v>
      </c>
      <c r="C224" s="29">
        <v>7.7658150540142143</v>
      </c>
      <c r="E224" s="30" t="s">
        <v>147</v>
      </c>
      <c r="F224" s="30">
        <v>6</v>
      </c>
      <c r="G224" s="30">
        <v>6</v>
      </c>
      <c r="H224" s="30">
        <v>6</v>
      </c>
      <c r="I224" s="29">
        <v>2</v>
      </c>
      <c r="J224" s="29">
        <v>0</v>
      </c>
      <c r="K224" s="29">
        <v>4</v>
      </c>
      <c r="L224" s="31">
        <v>14.8</v>
      </c>
      <c r="M224" s="31">
        <v>26.3</v>
      </c>
      <c r="N224" s="31">
        <v>38.799999999999997</v>
      </c>
      <c r="O224" s="32">
        <v>0.45</v>
      </c>
      <c r="P224" s="32">
        <v>3</v>
      </c>
      <c r="Q224" s="32">
        <v>5</v>
      </c>
      <c r="R224" s="32">
        <v>8</v>
      </c>
    </row>
    <row r="225" spans="1:28" x14ac:dyDescent="0.25">
      <c r="A225">
        <v>0.23774180619556667</v>
      </c>
      <c r="B225">
        <v>91.063564558941323</v>
      </c>
      <c r="C225" s="29">
        <v>7.9926524171825006</v>
      </c>
      <c r="E225" s="30" t="s">
        <v>147</v>
      </c>
      <c r="F225" s="30">
        <v>6</v>
      </c>
      <c r="G225" s="30">
        <v>6</v>
      </c>
      <c r="H225" s="30">
        <v>6</v>
      </c>
      <c r="I225" s="29">
        <v>2</v>
      </c>
      <c r="J225" s="29">
        <v>2</v>
      </c>
      <c r="K225" s="29">
        <v>2</v>
      </c>
      <c r="L225" s="31">
        <v>14.8</v>
      </c>
      <c r="M225" s="31">
        <v>26.3</v>
      </c>
      <c r="N225" s="31">
        <v>38.799999999999997</v>
      </c>
      <c r="O225" s="32">
        <v>0.45</v>
      </c>
      <c r="P225" s="32">
        <v>3</v>
      </c>
      <c r="Q225" s="32">
        <v>5</v>
      </c>
      <c r="R225" s="32">
        <v>8</v>
      </c>
      <c r="S225"/>
      <c r="T225"/>
      <c r="U225"/>
      <c r="V225"/>
      <c r="W225"/>
      <c r="X225"/>
      <c r="Y225"/>
      <c r="Z225"/>
      <c r="AA225"/>
      <c r="AB225"/>
    </row>
    <row r="226" spans="1:28" x14ac:dyDescent="0.25">
      <c r="A226">
        <v>0.30127483815325629</v>
      </c>
      <c r="B226">
        <v>90.826593208815325</v>
      </c>
      <c r="C226" s="29">
        <v>8.0000356828539534</v>
      </c>
      <c r="E226" s="30" t="s">
        <v>147</v>
      </c>
      <c r="F226" s="30">
        <v>6</v>
      </c>
      <c r="G226" s="30">
        <v>6</v>
      </c>
      <c r="H226" s="30">
        <v>6</v>
      </c>
      <c r="I226" s="29">
        <v>2</v>
      </c>
      <c r="J226" s="29">
        <v>3</v>
      </c>
      <c r="K226" s="29">
        <v>4</v>
      </c>
      <c r="L226" s="31">
        <v>14.8</v>
      </c>
      <c r="M226" s="31">
        <v>26.3</v>
      </c>
      <c r="N226" s="31">
        <v>38.799999999999997</v>
      </c>
      <c r="O226" s="32">
        <v>0.45</v>
      </c>
      <c r="P226" s="32">
        <v>3</v>
      </c>
      <c r="Q226" s="32">
        <v>5</v>
      </c>
      <c r="R226" s="32">
        <v>8</v>
      </c>
      <c r="S226"/>
      <c r="T226"/>
      <c r="U226"/>
      <c r="V226"/>
      <c r="W226"/>
      <c r="X226"/>
      <c r="Y226"/>
      <c r="Z226"/>
      <c r="AA226"/>
      <c r="AB226"/>
    </row>
    <row r="227" spans="1:28" x14ac:dyDescent="0.25">
      <c r="A227">
        <v>0.18720820606837915</v>
      </c>
      <c r="B227">
        <v>90.868972637144665</v>
      </c>
      <c r="C227" s="29">
        <v>8.0395984791602029</v>
      </c>
      <c r="E227" s="30" t="s">
        <v>147</v>
      </c>
      <c r="F227" s="30">
        <v>6</v>
      </c>
      <c r="G227" s="30">
        <v>6</v>
      </c>
      <c r="H227" s="30">
        <v>6</v>
      </c>
      <c r="I227" s="29">
        <v>2</v>
      </c>
      <c r="J227" s="29">
        <v>4</v>
      </c>
      <c r="K227" s="29">
        <v>2</v>
      </c>
      <c r="L227" s="31">
        <v>14.8</v>
      </c>
      <c r="M227" s="31">
        <v>26.3</v>
      </c>
      <c r="N227" s="31">
        <v>38.799999999999997</v>
      </c>
      <c r="O227" s="32">
        <v>0.45</v>
      </c>
      <c r="P227" s="32">
        <v>3</v>
      </c>
      <c r="Q227" s="32">
        <v>5</v>
      </c>
      <c r="R227" s="32">
        <v>8</v>
      </c>
      <c r="S227"/>
      <c r="T227"/>
      <c r="U227"/>
      <c r="V227"/>
      <c r="W227"/>
      <c r="X227"/>
      <c r="Y227"/>
      <c r="Z227"/>
      <c r="AA227"/>
      <c r="AB227"/>
    </row>
    <row r="228" spans="1:28" x14ac:dyDescent="0.25">
      <c r="A228">
        <v>0.25632519717528252</v>
      </c>
      <c r="B228">
        <v>90.61727824583933</v>
      </c>
      <c r="C228" s="29">
        <v>7.9677662838391994</v>
      </c>
      <c r="E228" s="30" t="s">
        <v>147</v>
      </c>
      <c r="F228" s="30">
        <v>6</v>
      </c>
      <c r="G228" s="30">
        <v>6</v>
      </c>
      <c r="H228" s="30">
        <v>6</v>
      </c>
      <c r="I228" s="29">
        <v>3</v>
      </c>
      <c r="J228" s="29">
        <v>1</v>
      </c>
      <c r="K228" s="29">
        <v>2</v>
      </c>
      <c r="L228" s="31">
        <v>14.8</v>
      </c>
      <c r="M228" s="31">
        <v>26.3</v>
      </c>
      <c r="N228" s="31">
        <v>38.799999999999997</v>
      </c>
      <c r="O228" s="32">
        <v>0.45</v>
      </c>
      <c r="P228" s="32">
        <v>3</v>
      </c>
      <c r="Q228" s="32">
        <v>5</v>
      </c>
      <c r="R228" s="32">
        <v>8</v>
      </c>
      <c r="S228"/>
      <c r="T228"/>
      <c r="U228"/>
      <c r="V228"/>
      <c r="W228"/>
      <c r="X228"/>
      <c r="Y228"/>
      <c r="Z228"/>
      <c r="AA228"/>
      <c r="AB228"/>
    </row>
    <row r="229" spans="1:28" x14ac:dyDescent="0.25">
      <c r="A229">
        <v>0.20668764607527973</v>
      </c>
      <c r="B229">
        <v>90.607605297853013</v>
      </c>
      <c r="C229" s="29">
        <v>7.9822880655107253</v>
      </c>
      <c r="E229" s="30" t="s">
        <v>147</v>
      </c>
      <c r="F229" s="30">
        <v>6</v>
      </c>
      <c r="G229" s="30">
        <v>6</v>
      </c>
      <c r="H229" s="30">
        <v>6</v>
      </c>
      <c r="I229" s="29">
        <v>3</v>
      </c>
      <c r="J229" s="29">
        <v>2</v>
      </c>
      <c r="K229" s="29">
        <v>1</v>
      </c>
      <c r="L229" s="31">
        <v>14.8</v>
      </c>
      <c r="M229" s="31">
        <v>26.3</v>
      </c>
      <c r="N229" s="31">
        <v>38.799999999999997</v>
      </c>
      <c r="O229" s="32">
        <v>0.45</v>
      </c>
      <c r="P229" s="32">
        <v>3</v>
      </c>
      <c r="Q229" s="32">
        <v>5</v>
      </c>
      <c r="R229" s="32">
        <v>8</v>
      </c>
      <c r="S229"/>
      <c r="T229"/>
      <c r="U229"/>
      <c r="V229"/>
      <c r="W229"/>
      <c r="X229"/>
      <c r="Y229"/>
      <c r="Z229"/>
      <c r="AA229"/>
      <c r="AB229"/>
    </row>
    <row r="230" spans="1:28" x14ac:dyDescent="0.25">
      <c r="A230">
        <v>0.26396535462625875</v>
      </c>
      <c r="B230">
        <v>90.304730445875535</v>
      </c>
      <c r="C230" s="29">
        <v>7.9981632932457476</v>
      </c>
      <c r="E230" s="30" t="s">
        <v>147</v>
      </c>
      <c r="F230" s="30">
        <v>6</v>
      </c>
      <c r="G230" s="30">
        <v>6</v>
      </c>
      <c r="H230" s="30">
        <v>6</v>
      </c>
      <c r="I230" s="29">
        <v>3</v>
      </c>
      <c r="J230" s="29">
        <v>3</v>
      </c>
      <c r="K230" s="29">
        <v>3</v>
      </c>
      <c r="L230" s="31">
        <v>14.8</v>
      </c>
      <c r="M230" s="31">
        <v>26.3</v>
      </c>
      <c r="N230" s="31">
        <v>38.799999999999997</v>
      </c>
      <c r="O230" s="32">
        <v>0.45</v>
      </c>
      <c r="P230" s="32">
        <v>3</v>
      </c>
      <c r="Q230" s="32">
        <v>5</v>
      </c>
      <c r="R230" s="32">
        <v>8</v>
      </c>
      <c r="S230"/>
      <c r="T230"/>
      <c r="U230"/>
      <c r="V230"/>
      <c r="W230"/>
      <c r="X230"/>
      <c r="Y230"/>
      <c r="Z230"/>
      <c r="AA230"/>
      <c r="AB230"/>
    </row>
    <row r="231" spans="1:28" x14ac:dyDescent="0.25">
      <c r="A231">
        <v>0.30162910060702325</v>
      </c>
      <c r="B231">
        <v>90.372716180993223</v>
      </c>
      <c r="C231" s="29">
        <v>7.9517611210697412</v>
      </c>
      <c r="E231" s="30" t="s">
        <v>147</v>
      </c>
      <c r="F231" s="30">
        <v>6</v>
      </c>
      <c r="G231" s="30">
        <v>6</v>
      </c>
      <c r="H231" s="30">
        <v>6</v>
      </c>
      <c r="I231" s="29">
        <v>3</v>
      </c>
      <c r="J231" s="29">
        <v>4</v>
      </c>
      <c r="K231" s="29">
        <v>0</v>
      </c>
      <c r="L231" s="31">
        <v>14.8</v>
      </c>
      <c r="M231" s="31">
        <v>26.3</v>
      </c>
      <c r="N231" s="31">
        <v>38.799999999999997</v>
      </c>
      <c r="O231" s="32">
        <v>0.45</v>
      </c>
      <c r="P231" s="32">
        <v>3</v>
      </c>
      <c r="Q231" s="32">
        <v>5</v>
      </c>
      <c r="R231" s="32">
        <v>8</v>
      </c>
      <c r="S231"/>
      <c r="T231"/>
      <c r="U231"/>
      <c r="V231"/>
      <c r="W231"/>
      <c r="X231"/>
      <c r="Y231"/>
      <c r="Z231"/>
      <c r="AA231"/>
      <c r="AB231"/>
    </row>
    <row r="232" spans="1:28" x14ac:dyDescent="0.25">
      <c r="A232">
        <v>0.22294459038371786</v>
      </c>
      <c r="B232">
        <v>91.323947722246146</v>
      </c>
      <c r="C232" s="29">
        <v>7.7696855139197698</v>
      </c>
      <c r="E232" s="30" t="s">
        <v>147</v>
      </c>
      <c r="F232" s="30">
        <v>6</v>
      </c>
      <c r="G232" s="30">
        <v>6</v>
      </c>
      <c r="H232" s="30">
        <v>6</v>
      </c>
      <c r="I232" s="29">
        <v>4</v>
      </c>
      <c r="J232" s="29">
        <v>0</v>
      </c>
      <c r="K232" s="29">
        <v>0</v>
      </c>
      <c r="L232" s="31">
        <v>14.8</v>
      </c>
      <c r="M232" s="31">
        <v>26.3</v>
      </c>
      <c r="N232" s="31">
        <v>38.799999999999997</v>
      </c>
      <c r="O232" s="32">
        <v>0.45</v>
      </c>
      <c r="P232" s="32">
        <v>3</v>
      </c>
      <c r="Q232" s="32">
        <v>5</v>
      </c>
      <c r="R232" s="32">
        <v>8</v>
      </c>
      <c r="S232"/>
      <c r="T232"/>
      <c r="U232"/>
      <c r="V232"/>
      <c r="W232"/>
      <c r="X232"/>
      <c r="Y232"/>
      <c r="Z232"/>
      <c r="AA232"/>
      <c r="AB232"/>
    </row>
    <row r="233" spans="1:28" x14ac:dyDescent="0.25">
      <c r="A233">
        <v>0.29768461508780164</v>
      </c>
      <c r="B233">
        <v>91.108485128264249</v>
      </c>
      <c r="C233" s="29">
        <v>7.8957343567552565</v>
      </c>
      <c r="E233" s="30" t="s">
        <v>147</v>
      </c>
      <c r="F233" s="30">
        <v>6</v>
      </c>
      <c r="G233" s="30">
        <v>6</v>
      </c>
      <c r="H233" s="30">
        <v>6</v>
      </c>
      <c r="I233" s="29">
        <v>4</v>
      </c>
      <c r="J233" s="29">
        <v>0</v>
      </c>
      <c r="K233" s="29">
        <v>2</v>
      </c>
      <c r="L233" s="31">
        <v>14.8</v>
      </c>
      <c r="M233" s="31">
        <v>26.3</v>
      </c>
      <c r="N233" s="31">
        <v>38.799999999999997</v>
      </c>
      <c r="O233" s="32">
        <v>0.45</v>
      </c>
      <c r="P233" s="32">
        <v>3</v>
      </c>
      <c r="Q233" s="32">
        <v>5</v>
      </c>
      <c r="R233" s="32">
        <v>8</v>
      </c>
      <c r="S233"/>
      <c r="T233"/>
      <c r="U233"/>
      <c r="V233"/>
      <c r="W233"/>
      <c r="X233"/>
      <c r="Y233"/>
      <c r="Z233"/>
      <c r="AA233"/>
      <c r="AB233"/>
    </row>
    <row r="234" spans="1:28" x14ac:dyDescent="0.25">
      <c r="A234">
        <v>0.23396589447199306</v>
      </c>
      <c r="B234">
        <v>91.103279156882522</v>
      </c>
      <c r="C234" s="29">
        <v>7.9347556758400888</v>
      </c>
      <c r="E234" s="30" t="s">
        <v>147</v>
      </c>
      <c r="F234" s="30">
        <v>6</v>
      </c>
      <c r="G234" s="30">
        <v>6</v>
      </c>
      <c r="H234" s="30">
        <v>6</v>
      </c>
      <c r="I234" s="29">
        <v>4</v>
      </c>
      <c r="J234" s="29">
        <v>2</v>
      </c>
      <c r="K234" s="29">
        <v>0</v>
      </c>
      <c r="L234" s="31">
        <v>14.8</v>
      </c>
      <c r="M234" s="31">
        <v>26.3</v>
      </c>
      <c r="N234" s="31">
        <v>38.799999999999997</v>
      </c>
      <c r="O234" s="32">
        <v>0.45</v>
      </c>
      <c r="P234" s="32">
        <v>3</v>
      </c>
      <c r="Q234" s="32">
        <v>5</v>
      </c>
      <c r="R234" s="32">
        <v>8</v>
      </c>
      <c r="S234"/>
      <c r="T234"/>
      <c r="U234"/>
      <c r="V234"/>
      <c r="W234"/>
      <c r="X234"/>
      <c r="Y234"/>
      <c r="Z234"/>
      <c r="AA234"/>
      <c r="AB234"/>
    </row>
    <row r="235" spans="1:28" x14ac:dyDescent="0.25">
      <c r="A235">
        <v>0.3014338883663964</v>
      </c>
      <c r="B235">
        <v>90.906287437583956</v>
      </c>
      <c r="C235" s="29">
        <v>8.0061362627594157</v>
      </c>
      <c r="E235" s="30" t="s">
        <v>147</v>
      </c>
      <c r="F235" s="30">
        <v>6</v>
      </c>
      <c r="G235" s="30">
        <v>6</v>
      </c>
      <c r="H235" s="30">
        <v>6</v>
      </c>
      <c r="I235" s="29">
        <v>4</v>
      </c>
      <c r="J235" s="29">
        <v>4</v>
      </c>
      <c r="K235" s="29">
        <v>4</v>
      </c>
      <c r="L235" s="31">
        <v>14.8</v>
      </c>
      <c r="M235" s="31">
        <v>26.3</v>
      </c>
      <c r="N235" s="31">
        <v>38.799999999999997</v>
      </c>
      <c r="O235" s="32">
        <v>0.45</v>
      </c>
      <c r="P235" s="32">
        <v>3</v>
      </c>
      <c r="Q235" s="32">
        <v>5</v>
      </c>
      <c r="R235" s="32">
        <v>8</v>
      </c>
      <c r="S235"/>
      <c r="T235"/>
      <c r="U235"/>
      <c r="V235"/>
      <c r="W235"/>
      <c r="X235"/>
      <c r="Y235"/>
      <c r="Z235"/>
      <c r="AA235"/>
      <c r="AB235"/>
    </row>
    <row r="236" spans="1:28" x14ac:dyDescent="0.25">
      <c r="A236">
        <v>0.35179496982881292</v>
      </c>
      <c r="B236">
        <v>90.940469650494322</v>
      </c>
      <c r="C236" s="29">
        <v>7.8925219841657732</v>
      </c>
      <c r="E236" s="30" t="s">
        <v>147</v>
      </c>
      <c r="F236" s="30">
        <v>6</v>
      </c>
      <c r="G236" s="30">
        <v>6</v>
      </c>
      <c r="H236" s="30">
        <v>6</v>
      </c>
      <c r="I236" s="29">
        <v>5</v>
      </c>
      <c r="J236" s="29">
        <v>0</v>
      </c>
      <c r="K236" s="29">
        <v>3</v>
      </c>
      <c r="L236" s="31">
        <v>14.8</v>
      </c>
      <c r="M236" s="31">
        <v>26.3</v>
      </c>
      <c r="N236" s="31">
        <v>38.799999999999997</v>
      </c>
      <c r="O236" s="32">
        <v>0.45</v>
      </c>
      <c r="P236" s="32">
        <v>3</v>
      </c>
      <c r="Q236" s="32">
        <v>5</v>
      </c>
      <c r="R236" s="32">
        <v>8</v>
      </c>
      <c r="S236"/>
      <c r="T236"/>
      <c r="U236"/>
      <c r="V236"/>
      <c r="W236"/>
      <c r="X236"/>
      <c r="Y236"/>
      <c r="Z236"/>
      <c r="AA236"/>
      <c r="AB236"/>
    </row>
    <row r="237" spans="1:28" x14ac:dyDescent="0.25">
      <c r="A237">
        <v>0.20818752635675947</v>
      </c>
      <c r="B237">
        <v>90.675349511040267</v>
      </c>
      <c r="C237" s="29">
        <v>8.0529318206351643</v>
      </c>
      <c r="E237" s="30" t="s">
        <v>147</v>
      </c>
      <c r="F237" s="30">
        <v>6</v>
      </c>
      <c r="G237" s="30">
        <v>6</v>
      </c>
      <c r="H237" s="30">
        <v>6</v>
      </c>
      <c r="I237" s="29">
        <v>5</v>
      </c>
      <c r="J237" s="29">
        <v>2</v>
      </c>
      <c r="K237" s="29">
        <v>2</v>
      </c>
      <c r="L237" s="31">
        <v>14.8</v>
      </c>
      <c r="M237" s="31">
        <v>26.3</v>
      </c>
      <c r="N237" s="31">
        <v>38.799999999999997</v>
      </c>
      <c r="O237" s="32">
        <v>0.45</v>
      </c>
      <c r="P237" s="32">
        <v>3</v>
      </c>
      <c r="Q237" s="32">
        <v>5</v>
      </c>
      <c r="R237" s="32">
        <v>8</v>
      </c>
      <c r="S237"/>
      <c r="T237"/>
      <c r="U237"/>
      <c r="V237"/>
      <c r="W237"/>
      <c r="X237"/>
      <c r="Y237"/>
      <c r="Z237"/>
      <c r="AA237"/>
      <c r="AB237"/>
    </row>
    <row r="238" spans="1:28" x14ac:dyDescent="0.25">
      <c r="A238">
        <v>0.20589719571382104</v>
      </c>
      <c r="B238">
        <v>90.715630417620233</v>
      </c>
      <c r="C238" s="29">
        <v>8.0399272527787939</v>
      </c>
      <c r="E238" s="30" t="s">
        <v>147</v>
      </c>
      <c r="F238" s="30">
        <v>6</v>
      </c>
      <c r="G238" s="30">
        <v>6</v>
      </c>
      <c r="H238" s="30">
        <v>6</v>
      </c>
      <c r="I238" s="29">
        <v>5</v>
      </c>
      <c r="J238" s="29">
        <v>3</v>
      </c>
      <c r="K238" s="29">
        <v>1</v>
      </c>
      <c r="L238" s="31">
        <v>14.8</v>
      </c>
      <c r="M238" s="31">
        <v>26.3</v>
      </c>
      <c r="N238" s="31">
        <v>38.799999999999997</v>
      </c>
      <c r="O238" s="32">
        <v>0.45</v>
      </c>
      <c r="P238" s="32">
        <v>3</v>
      </c>
      <c r="Q238" s="32">
        <v>5</v>
      </c>
      <c r="R238" s="32">
        <v>8</v>
      </c>
      <c r="S238"/>
      <c r="T238"/>
      <c r="U238"/>
      <c r="V238"/>
      <c r="W238"/>
      <c r="X238"/>
      <c r="Y238"/>
      <c r="Z238"/>
      <c r="AA238"/>
      <c r="AB238"/>
    </row>
    <row r="239" spans="1:28" x14ac:dyDescent="0.25">
      <c r="A239">
        <v>0.38700930112495902</v>
      </c>
      <c r="B239">
        <v>90.455737516796646</v>
      </c>
      <c r="C239" s="29">
        <v>7.8575512051692451</v>
      </c>
      <c r="E239" s="30" t="s">
        <v>147</v>
      </c>
      <c r="F239" s="30">
        <v>6</v>
      </c>
      <c r="G239" s="30">
        <v>6</v>
      </c>
      <c r="H239" s="30">
        <v>6</v>
      </c>
      <c r="I239" s="29">
        <v>6</v>
      </c>
      <c r="J239" s="29">
        <v>0</v>
      </c>
      <c r="K239" s="29">
        <v>4</v>
      </c>
      <c r="L239" s="31">
        <v>14.8</v>
      </c>
      <c r="M239" s="31">
        <v>26.3</v>
      </c>
      <c r="N239" s="31">
        <v>38.799999999999997</v>
      </c>
      <c r="O239" s="32">
        <v>0.45</v>
      </c>
      <c r="P239" s="32">
        <v>3</v>
      </c>
      <c r="Q239" s="32">
        <v>5</v>
      </c>
      <c r="R239" s="32">
        <v>8</v>
      </c>
      <c r="S239"/>
      <c r="T239"/>
      <c r="U239"/>
      <c r="V239"/>
      <c r="W239"/>
      <c r="X239"/>
      <c r="Y239"/>
      <c r="Z239"/>
      <c r="AA239"/>
      <c r="AB239"/>
    </row>
    <row r="240" spans="1:28" x14ac:dyDescent="0.25">
      <c r="A240">
        <v>0.32434702792807957</v>
      </c>
      <c r="B240">
        <v>90.45921595511065</v>
      </c>
      <c r="C240" s="29">
        <v>7.9809721743652187</v>
      </c>
      <c r="E240" s="30" t="s">
        <v>147</v>
      </c>
      <c r="F240" s="30">
        <v>6</v>
      </c>
      <c r="G240" s="30">
        <v>6</v>
      </c>
      <c r="H240" s="30">
        <v>6</v>
      </c>
      <c r="I240" s="29">
        <v>6</v>
      </c>
      <c r="J240" s="29">
        <v>2</v>
      </c>
      <c r="K240" s="29">
        <v>4</v>
      </c>
      <c r="L240" s="31">
        <v>14.8</v>
      </c>
      <c r="M240" s="31">
        <v>26.3</v>
      </c>
      <c r="N240" s="31">
        <v>38.799999999999997</v>
      </c>
      <c r="O240" s="32">
        <v>0.45</v>
      </c>
      <c r="P240" s="32">
        <v>3</v>
      </c>
      <c r="Q240" s="32">
        <v>5</v>
      </c>
      <c r="R240" s="32">
        <v>8</v>
      </c>
      <c r="S240"/>
      <c r="T240"/>
      <c r="U240"/>
      <c r="V240"/>
      <c r="W240"/>
      <c r="X240"/>
      <c r="Y240"/>
      <c r="Z240"/>
      <c r="AA240"/>
      <c r="AB240"/>
    </row>
    <row r="241" spans="1:28" x14ac:dyDescent="0.25">
      <c r="A241">
        <v>0.23884482100769047</v>
      </c>
      <c r="B241">
        <v>90.150249270453799</v>
      </c>
      <c r="C241" s="29">
        <v>8.0471185908080614</v>
      </c>
      <c r="E241" s="30" t="s">
        <v>147</v>
      </c>
      <c r="F241" s="30">
        <v>6</v>
      </c>
      <c r="G241" s="30">
        <v>6</v>
      </c>
      <c r="H241" s="30">
        <v>6</v>
      </c>
      <c r="I241" s="29">
        <v>6</v>
      </c>
      <c r="J241" s="29">
        <v>3</v>
      </c>
      <c r="K241" s="29">
        <v>3</v>
      </c>
      <c r="L241" s="31">
        <v>14.8</v>
      </c>
      <c r="M241" s="31">
        <v>26.3</v>
      </c>
      <c r="N241" s="31">
        <v>38.799999999999997</v>
      </c>
      <c r="O241" s="32">
        <v>0.45</v>
      </c>
      <c r="P241" s="32">
        <v>3</v>
      </c>
      <c r="Q241" s="32">
        <v>5</v>
      </c>
      <c r="R241" s="32">
        <v>8</v>
      </c>
      <c r="T241"/>
      <c r="U241"/>
      <c r="V241"/>
      <c r="W241"/>
      <c r="X241"/>
      <c r="Y241"/>
      <c r="Z241"/>
      <c r="AA241"/>
      <c r="AB241"/>
    </row>
    <row r="242" spans="1:28" x14ac:dyDescent="0.25">
      <c r="A242">
        <v>0.18761097124739001</v>
      </c>
      <c r="B242">
        <v>90.231540531969372</v>
      </c>
      <c r="C242" s="29">
        <v>8.102938289222827</v>
      </c>
      <c r="E242" s="30" t="s">
        <v>147</v>
      </c>
      <c r="F242" s="30">
        <v>6</v>
      </c>
      <c r="G242" s="30">
        <v>6</v>
      </c>
      <c r="H242" s="30">
        <v>6</v>
      </c>
      <c r="I242" s="29">
        <v>6</v>
      </c>
      <c r="J242" s="29">
        <v>4</v>
      </c>
      <c r="K242" s="29">
        <v>2</v>
      </c>
      <c r="L242" s="31">
        <v>14.8</v>
      </c>
      <c r="M242" s="31">
        <v>26.3</v>
      </c>
      <c r="N242" s="31">
        <v>38.799999999999997</v>
      </c>
      <c r="O242" s="32">
        <v>0.45</v>
      </c>
      <c r="P242" s="32">
        <v>3</v>
      </c>
      <c r="Q242" s="32">
        <v>5</v>
      </c>
      <c r="R242" s="32">
        <v>8</v>
      </c>
      <c r="T242"/>
      <c r="U242"/>
      <c r="V242"/>
      <c r="W242"/>
      <c r="X242"/>
      <c r="Y242"/>
      <c r="Z242"/>
      <c r="AA242"/>
      <c r="AB242"/>
    </row>
    <row r="243" spans="1:28" x14ac:dyDescent="0.25">
      <c r="A243">
        <v>0.34397067584380897</v>
      </c>
      <c r="B243">
        <v>91.40411096309623</v>
      </c>
      <c r="C243" s="33">
        <v>7.5611739230192345</v>
      </c>
      <c r="D243" s="36">
        <v>17</v>
      </c>
      <c r="E243" s="34" t="s">
        <v>148</v>
      </c>
      <c r="F243" s="34">
        <v>6</v>
      </c>
      <c r="G243" s="34">
        <v>6</v>
      </c>
      <c r="H243" s="34">
        <v>6</v>
      </c>
      <c r="I243" s="33">
        <v>0</v>
      </c>
      <c r="J243" s="33">
        <v>1.9</v>
      </c>
      <c r="K243" s="33">
        <v>2.1</v>
      </c>
      <c r="L243" s="33">
        <v>14.8</v>
      </c>
      <c r="M243" s="33">
        <v>25.3</v>
      </c>
      <c r="N243" s="33">
        <v>39.799999999999997</v>
      </c>
      <c r="O243" s="35">
        <v>0.45</v>
      </c>
      <c r="P243" s="35">
        <v>3</v>
      </c>
      <c r="Q243" s="35">
        <v>5</v>
      </c>
      <c r="R243" s="35">
        <v>8</v>
      </c>
      <c r="S243" s="39">
        <v>17</v>
      </c>
      <c r="T243"/>
      <c r="U243"/>
      <c r="V243"/>
      <c r="W243"/>
      <c r="X243"/>
      <c r="Y243"/>
      <c r="Z243"/>
      <c r="AA243"/>
      <c r="AB243"/>
    </row>
    <row r="244" spans="1:28" x14ac:dyDescent="0.25">
      <c r="A244">
        <v>0.22328305456161673</v>
      </c>
      <c r="B244">
        <v>91.18224058294328</v>
      </c>
      <c r="C244" s="33">
        <v>8.096182685407685</v>
      </c>
      <c r="E244" s="34" t="s">
        <v>148</v>
      </c>
      <c r="F244" s="34">
        <v>6</v>
      </c>
      <c r="G244" s="34">
        <v>6</v>
      </c>
      <c r="H244" s="34">
        <v>6</v>
      </c>
      <c r="I244" s="33">
        <v>0</v>
      </c>
      <c r="J244" s="33">
        <v>1.9</v>
      </c>
      <c r="K244" s="33">
        <v>2.1</v>
      </c>
      <c r="L244" s="33">
        <v>13.8</v>
      </c>
      <c r="M244" s="33">
        <v>26.3</v>
      </c>
      <c r="N244" s="33">
        <v>37.799999999999997</v>
      </c>
      <c r="O244" s="35">
        <v>0.45</v>
      </c>
      <c r="P244" s="35">
        <v>3</v>
      </c>
      <c r="Q244" s="35">
        <v>5</v>
      </c>
      <c r="R244" s="35">
        <v>8</v>
      </c>
      <c r="T244"/>
      <c r="U244"/>
      <c r="V244"/>
      <c r="W244"/>
      <c r="X244"/>
      <c r="Y244"/>
      <c r="Z244"/>
      <c r="AA244"/>
      <c r="AB244"/>
    </row>
    <row r="245" spans="1:28" x14ac:dyDescent="0.25">
      <c r="A245">
        <v>0.26132817196563224</v>
      </c>
      <c r="B245">
        <v>91.165148421759284</v>
      </c>
      <c r="C245" s="33">
        <v>8.0832648358709456</v>
      </c>
      <c r="E245" s="34" t="s">
        <v>148</v>
      </c>
      <c r="F245" s="34">
        <v>6</v>
      </c>
      <c r="G245" s="34">
        <v>6</v>
      </c>
      <c r="H245" s="34">
        <v>6</v>
      </c>
      <c r="I245" s="33">
        <v>0</v>
      </c>
      <c r="J245" s="33">
        <v>1.9</v>
      </c>
      <c r="K245" s="33">
        <v>2.1</v>
      </c>
      <c r="L245" s="33">
        <v>15.8</v>
      </c>
      <c r="M245" s="33">
        <v>25.3</v>
      </c>
      <c r="N245" s="33">
        <v>37.799999999999997</v>
      </c>
      <c r="O245" s="35">
        <v>0.45</v>
      </c>
      <c r="P245" s="35">
        <v>3</v>
      </c>
      <c r="Q245" s="35">
        <v>5</v>
      </c>
      <c r="R245" s="35">
        <v>8</v>
      </c>
      <c r="T245"/>
      <c r="U245"/>
      <c r="V245"/>
      <c r="W245"/>
      <c r="X245"/>
      <c r="Y245"/>
      <c r="Z245"/>
      <c r="AA245"/>
      <c r="AB245"/>
    </row>
    <row r="246" spans="1:28" x14ac:dyDescent="0.25">
      <c r="A246">
        <v>0.33015465937561189</v>
      </c>
      <c r="B246">
        <v>90.97313140861894</v>
      </c>
      <c r="C246" s="33">
        <v>7.2767561324918431</v>
      </c>
      <c r="E246" s="34" t="s">
        <v>148</v>
      </c>
      <c r="F246" s="34">
        <v>6</v>
      </c>
      <c r="G246" s="34">
        <v>6</v>
      </c>
      <c r="H246" s="34">
        <v>6</v>
      </c>
      <c r="I246" s="33">
        <v>0</v>
      </c>
      <c r="J246" s="33">
        <v>1.9</v>
      </c>
      <c r="K246" s="33">
        <v>2.1</v>
      </c>
      <c r="L246" s="33">
        <v>12.8</v>
      </c>
      <c r="M246" s="33">
        <v>26.3</v>
      </c>
      <c r="N246" s="33">
        <v>40.799999999999997</v>
      </c>
      <c r="O246" s="35">
        <v>0.45</v>
      </c>
      <c r="P246" s="35">
        <v>3</v>
      </c>
      <c r="Q246" s="35">
        <v>5</v>
      </c>
      <c r="R246" s="35">
        <v>8</v>
      </c>
      <c r="T246"/>
      <c r="U246"/>
      <c r="V246"/>
      <c r="W246"/>
      <c r="X246"/>
      <c r="Y246"/>
      <c r="Z246"/>
      <c r="AA246"/>
      <c r="AB246"/>
    </row>
    <row r="247" spans="1:28" x14ac:dyDescent="0.25">
      <c r="A247">
        <v>0.33992048467328995</v>
      </c>
      <c r="B247">
        <v>91.017952348557131</v>
      </c>
      <c r="C247" s="33">
        <v>8.076573749508503</v>
      </c>
      <c r="E247" s="34" t="s">
        <v>148</v>
      </c>
      <c r="F247" s="34">
        <v>6</v>
      </c>
      <c r="G247" s="34">
        <v>6</v>
      </c>
      <c r="H247" s="34">
        <v>6</v>
      </c>
      <c r="I247" s="33">
        <v>0</v>
      </c>
      <c r="J247" s="33">
        <v>1.9</v>
      </c>
      <c r="K247" s="33">
        <v>2.1</v>
      </c>
      <c r="L247" s="33">
        <v>13.8</v>
      </c>
      <c r="M247" s="33">
        <v>25.3</v>
      </c>
      <c r="N247" s="33">
        <v>36.799999999999997</v>
      </c>
      <c r="O247" s="35">
        <v>0.45</v>
      </c>
      <c r="P247" s="35">
        <v>3</v>
      </c>
      <c r="Q247" s="35">
        <v>5</v>
      </c>
      <c r="R247" s="35">
        <v>8</v>
      </c>
      <c r="T247"/>
      <c r="U247"/>
      <c r="V247"/>
      <c r="W247"/>
      <c r="X247"/>
      <c r="Y247"/>
      <c r="Z247"/>
      <c r="AA247"/>
      <c r="AB247"/>
    </row>
    <row r="248" spans="1:28" x14ac:dyDescent="0.25">
      <c r="A248">
        <v>0.27637179476322699</v>
      </c>
      <c r="B248">
        <v>90.777705515083198</v>
      </c>
      <c r="C248" s="33">
        <v>8.2729913741474661</v>
      </c>
      <c r="E248" s="34" t="s">
        <v>148</v>
      </c>
      <c r="F248" s="34">
        <v>6</v>
      </c>
      <c r="G248" s="34">
        <v>6</v>
      </c>
      <c r="H248" s="34">
        <v>6</v>
      </c>
      <c r="I248" s="33">
        <v>0</v>
      </c>
      <c r="J248" s="33">
        <v>1.9</v>
      </c>
      <c r="K248" s="33">
        <v>2.1</v>
      </c>
      <c r="L248" s="33">
        <v>16.8</v>
      </c>
      <c r="M248" s="33">
        <v>26.3</v>
      </c>
      <c r="N248" s="33">
        <v>36.799999999999997</v>
      </c>
      <c r="O248" s="35">
        <v>0.45</v>
      </c>
      <c r="P248" s="35">
        <v>3</v>
      </c>
      <c r="Q248" s="35">
        <v>5</v>
      </c>
      <c r="R248" s="35">
        <v>8</v>
      </c>
      <c r="T248"/>
      <c r="U248"/>
      <c r="V248"/>
      <c r="W248"/>
      <c r="X248"/>
      <c r="Y248"/>
      <c r="Z248"/>
      <c r="AA248"/>
      <c r="AB248"/>
    </row>
    <row r="249" spans="1:28" x14ac:dyDescent="0.25">
      <c r="A249">
        <v>0.34370633057645056</v>
      </c>
      <c r="B249">
        <v>90.816702864121567</v>
      </c>
      <c r="C249" s="33">
        <v>7.4185214051220401</v>
      </c>
      <c r="E249" s="34" t="s">
        <v>148</v>
      </c>
      <c r="F249" s="34">
        <v>6</v>
      </c>
      <c r="G249" s="34">
        <v>6</v>
      </c>
      <c r="H249" s="34">
        <v>6</v>
      </c>
      <c r="I249" s="33">
        <v>0</v>
      </c>
      <c r="J249" s="33">
        <v>1.9</v>
      </c>
      <c r="K249" s="33">
        <v>2.1</v>
      </c>
      <c r="L249" s="33">
        <v>16.8</v>
      </c>
      <c r="M249" s="33">
        <v>26.3</v>
      </c>
      <c r="N249" s="33">
        <v>40.799999999999997</v>
      </c>
      <c r="O249" s="35">
        <v>0.45</v>
      </c>
      <c r="P249" s="35">
        <v>3</v>
      </c>
      <c r="Q249" s="35">
        <v>5</v>
      </c>
      <c r="R249" s="35">
        <v>8</v>
      </c>
      <c r="T249"/>
      <c r="U249"/>
      <c r="V249"/>
      <c r="W249"/>
      <c r="X249"/>
      <c r="Y249"/>
      <c r="Z249"/>
      <c r="AA249"/>
      <c r="AB249"/>
    </row>
    <row r="250" spans="1:28" x14ac:dyDescent="0.25">
      <c r="A250">
        <v>0.27835599072598544</v>
      </c>
      <c r="B250">
        <v>90.55319260604351</v>
      </c>
      <c r="C250" s="33">
        <v>7.9372342255054562</v>
      </c>
      <c r="E250" s="34" t="s">
        <v>148</v>
      </c>
      <c r="F250" s="34">
        <v>6</v>
      </c>
      <c r="G250" s="34">
        <v>6</v>
      </c>
      <c r="H250" s="34">
        <v>6</v>
      </c>
      <c r="I250" s="33">
        <v>0</v>
      </c>
      <c r="J250" s="33">
        <v>1.9</v>
      </c>
      <c r="K250" s="33">
        <v>2.1</v>
      </c>
      <c r="L250" s="33">
        <v>12.8</v>
      </c>
      <c r="M250" s="33">
        <v>27.3</v>
      </c>
      <c r="N250" s="33">
        <v>38.799999999999997</v>
      </c>
      <c r="O250" s="35">
        <v>0.45</v>
      </c>
      <c r="P250" s="35">
        <v>3</v>
      </c>
      <c r="Q250" s="35">
        <v>5</v>
      </c>
      <c r="R250" s="35">
        <v>8</v>
      </c>
      <c r="T250"/>
      <c r="U250"/>
      <c r="V250"/>
      <c r="W250"/>
      <c r="X250"/>
      <c r="Y250"/>
      <c r="Z250"/>
      <c r="AA250"/>
      <c r="AB250"/>
    </row>
    <row r="251" spans="1:28" x14ac:dyDescent="0.25">
      <c r="A251">
        <v>0.37765468519525791</v>
      </c>
      <c r="B251">
        <v>90.572069274285241</v>
      </c>
      <c r="C251" s="33">
        <v>7.7004349751827625</v>
      </c>
      <c r="E251" s="34" t="s">
        <v>148</v>
      </c>
      <c r="F251" s="34">
        <v>6</v>
      </c>
      <c r="G251" s="34">
        <v>6</v>
      </c>
      <c r="H251" s="34">
        <v>6</v>
      </c>
      <c r="I251" s="33">
        <v>0</v>
      </c>
      <c r="J251" s="33">
        <v>1.9</v>
      </c>
      <c r="K251" s="33">
        <v>2.1</v>
      </c>
      <c r="L251" s="33">
        <v>12.8</v>
      </c>
      <c r="M251" s="33">
        <v>27.3</v>
      </c>
      <c r="N251" s="33">
        <v>39.799999999999997</v>
      </c>
      <c r="O251" s="35">
        <v>0.45</v>
      </c>
      <c r="P251" s="35">
        <v>3</v>
      </c>
      <c r="Q251" s="35">
        <v>5</v>
      </c>
      <c r="R251" s="35">
        <v>8</v>
      </c>
      <c r="T251"/>
      <c r="U251"/>
      <c r="V251"/>
      <c r="W251"/>
      <c r="X251"/>
      <c r="Y251"/>
      <c r="Z251"/>
      <c r="AA251"/>
      <c r="AB251"/>
    </row>
    <row r="252" spans="1:28" x14ac:dyDescent="0.25">
      <c r="A252">
        <v>0.22931061482030124</v>
      </c>
      <c r="B252">
        <v>90.242035514786735</v>
      </c>
      <c r="C252" s="33">
        <v>8.2604238220512762</v>
      </c>
      <c r="E252" s="34" t="s">
        <v>148</v>
      </c>
      <c r="F252" s="34">
        <v>6</v>
      </c>
      <c r="G252" s="34">
        <v>6</v>
      </c>
      <c r="H252" s="34">
        <v>6</v>
      </c>
      <c r="I252" s="33">
        <v>0</v>
      </c>
      <c r="J252" s="33">
        <v>1.9</v>
      </c>
      <c r="K252" s="33">
        <v>2.1</v>
      </c>
      <c r="L252" s="33">
        <v>16.8</v>
      </c>
      <c r="M252" s="33">
        <v>27.3</v>
      </c>
      <c r="N252" s="33">
        <v>37.799999999999997</v>
      </c>
      <c r="O252" s="35">
        <v>0.45</v>
      </c>
      <c r="P252" s="35">
        <v>3</v>
      </c>
      <c r="Q252" s="35">
        <v>5</v>
      </c>
      <c r="R252" s="35">
        <v>8</v>
      </c>
      <c r="T252"/>
      <c r="U252"/>
      <c r="V252"/>
      <c r="W252"/>
      <c r="X252"/>
      <c r="Y252"/>
      <c r="Z252"/>
      <c r="AA252"/>
      <c r="AB252"/>
    </row>
    <row r="253" spans="1:28" x14ac:dyDescent="0.25">
      <c r="A253">
        <v>0.44455210587527266</v>
      </c>
      <c r="B253">
        <v>90.345040998104011</v>
      </c>
      <c r="C253" s="33">
        <v>7.7223779758469817</v>
      </c>
      <c r="E253" s="34" t="s">
        <v>148</v>
      </c>
      <c r="F253" s="34">
        <v>6</v>
      </c>
      <c r="G253" s="34">
        <v>6</v>
      </c>
      <c r="H253" s="34">
        <v>6</v>
      </c>
      <c r="I253" s="33">
        <v>0</v>
      </c>
      <c r="J253" s="33">
        <v>1.9</v>
      </c>
      <c r="K253" s="33">
        <v>2.1</v>
      </c>
      <c r="L253" s="33">
        <v>12.8</v>
      </c>
      <c r="M253" s="33">
        <v>28.3</v>
      </c>
      <c r="N253" s="33">
        <v>39.799999999999997</v>
      </c>
      <c r="O253" s="35">
        <v>0.45</v>
      </c>
      <c r="P253" s="35">
        <v>3</v>
      </c>
      <c r="Q253" s="35">
        <v>5</v>
      </c>
      <c r="R253" s="35">
        <v>8</v>
      </c>
      <c r="T253"/>
      <c r="U253"/>
      <c r="V253"/>
      <c r="W253"/>
      <c r="X253"/>
      <c r="Y253"/>
      <c r="Z253"/>
      <c r="AA253"/>
      <c r="AB253"/>
    </row>
    <row r="254" spans="1:28" x14ac:dyDescent="0.25">
      <c r="A254">
        <v>0.38498724629884534</v>
      </c>
      <c r="B254">
        <v>91.275761375534969</v>
      </c>
      <c r="C254" s="33">
        <v>7.8257728472260197</v>
      </c>
      <c r="E254" s="34" t="s">
        <v>148</v>
      </c>
      <c r="F254" s="34">
        <v>6</v>
      </c>
      <c r="G254" s="34">
        <v>6</v>
      </c>
      <c r="H254" s="34">
        <v>6</v>
      </c>
      <c r="I254" s="33">
        <v>0</v>
      </c>
      <c r="J254" s="33">
        <v>1.9</v>
      </c>
      <c r="K254" s="33">
        <v>2.1</v>
      </c>
      <c r="L254" s="33">
        <v>16.8</v>
      </c>
      <c r="M254" s="33">
        <v>27.3</v>
      </c>
      <c r="N254" s="33">
        <v>39.799999999999997</v>
      </c>
      <c r="O254" s="35">
        <v>0.45</v>
      </c>
      <c r="P254" s="35">
        <v>3</v>
      </c>
      <c r="Q254" s="35">
        <v>5</v>
      </c>
      <c r="R254" s="35">
        <v>8</v>
      </c>
      <c r="T254"/>
      <c r="U254"/>
      <c r="V254"/>
      <c r="W254"/>
      <c r="X254"/>
      <c r="Y254"/>
      <c r="Z254"/>
      <c r="AA254"/>
      <c r="AB254"/>
    </row>
    <row r="255" spans="1:28" x14ac:dyDescent="0.25">
      <c r="A255">
        <v>0.36820065579923289</v>
      </c>
      <c r="B255">
        <v>91.042593841973257</v>
      </c>
      <c r="C255" s="33">
        <v>7.9577094379133779</v>
      </c>
      <c r="E255" s="34" t="s">
        <v>148</v>
      </c>
      <c r="F255" s="34">
        <v>6</v>
      </c>
      <c r="G255" s="34">
        <v>6</v>
      </c>
      <c r="H255" s="34">
        <v>6</v>
      </c>
      <c r="I255" s="33">
        <v>0</v>
      </c>
      <c r="J255" s="33">
        <v>1.9</v>
      </c>
      <c r="K255" s="33">
        <v>2.1</v>
      </c>
      <c r="L255" s="33">
        <v>12.8</v>
      </c>
      <c r="M255" s="33">
        <v>24.3</v>
      </c>
      <c r="N255" s="33">
        <v>36.799999999999997</v>
      </c>
      <c r="O255" s="35">
        <v>0.45</v>
      </c>
      <c r="P255" s="35">
        <v>3</v>
      </c>
      <c r="Q255" s="35">
        <v>5</v>
      </c>
      <c r="R255" s="35">
        <v>8</v>
      </c>
      <c r="T255"/>
      <c r="U255"/>
      <c r="V255"/>
      <c r="W255"/>
      <c r="X255"/>
      <c r="Y255"/>
      <c r="Z255"/>
      <c r="AA255"/>
      <c r="AB255"/>
    </row>
    <row r="256" spans="1:28" x14ac:dyDescent="0.25">
      <c r="A256">
        <v>0.21089871365918728</v>
      </c>
      <c r="B256">
        <v>91.028190194110906</v>
      </c>
      <c r="C256" s="33">
        <v>8.2047936173999503</v>
      </c>
      <c r="E256" s="34" t="s">
        <v>148</v>
      </c>
      <c r="F256" s="34">
        <v>6</v>
      </c>
      <c r="G256" s="34">
        <v>6</v>
      </c>
      <c r="H256" s="34">
        <v>6</v>
      </c>
      <c r="I256" s="33">
        <v>0</v>
      </c>
      <c r="J256" s="33">
        <v>1.9</v>
      </c>
      <c r="K256" s="33">
        <v>2.1</v>
      </c>
      <c r="L256" s="33">
        <v>12.8</v>
      </c>
      <c r="M256" s="33">
        <v>28.3</v>
      </c>
      <c r="N256" s="33">
        <v>36.799999999999997</v>
      </c>
      <c r="O256" s="35">
        <v>0.45</v>
      </c>
      <c r="P256" s="35">
        <v>3</v>
      </c>
      <c r="Q256" s="35">
        <v>5</v>
      </c>
      <c r="R256" s="35">
        <v>8</v>
      </c>
      <c r="T256"/>
      <c r="U256"/>
      <c r="V256"/>
      <c r="W256"/>
      <c r="X256"/>
      <c r="Y256"/>
      <c r="Z256"/>
      <c r="AA256"/>
      <c r="AB256"/>
    </row>
    <row r="257" spans="1:28" x14ac:dyDescent="0.25">
      <c r="A257">
        <v>0.26828246477173845</v>
      </c>
      <c r="B257">
        <v>90.827742385936219</v>
      </c>
      <c r="C257" s="33">
        <v>8.0020578749401725</v>
      </c>
      <c r="E257" s="34" t="s">
        <v>148</v>
      </c>
      <c r="F257" s="34">
        <v>6</v>
      </c>
      <c r="G257" s="34">
        <v>6</v>
      </c>
      <c r="H257" s="34">
        <v>6</v>
      </c>
      <c r="I257" s="33">
        <v>0</v>
      </c>
      <c r="J257" s="33">
        <v>1.9</v>
      </c>
      <c r="K257" s="33">
        <v>2.1</v>
      </c>
      <c r="L257" s="33">
        <v>13.8</v>
      </c>
      <c r="M257" s="33">
        <v>25.3</v>
      </c>
      <c r="N257" s="33">
        <v>37.799999999999997</v>
      </c>
      <c r="O257" s="35">
        <v>0.45</v>
      </c>
      <c r="P257" s="35">
        <v>3</v>
      </c>
      <c r="Q257" s="35">
        <v>5</v>
      </c>
      <c r="R257" s="35">
        <v>8</v>
      </c>
      <c r="S257"/>
      <c r="T257"/>
      <c r="U257"/>
      <c r="V257"/>
      <c r="W257"/>
      <c r="X257"/>
      <c r="Y257"/>
      <c r="Z257"/>
      <c r="AA257"/>
      <c r="AB257"/>
    </row>
    <row r="258" spans="1:28" x14ac:dyDescent="0.25">
      <c r="A258">
        <v>0.23824255827485563</v>
      </c>
      <c r="B258">
        <v>90.865287514009651</v>
      </c>
      <c r="C258" s="33">
        <v>7.9363396421937065</v>
      </c>
      <c r="E258" s="34" t="s">
        <v>148</v>
      </c>
      <c r="F258" s="34">
        <v>6</v>
      </c>
      <c r="G258" s="34">
        <v>6</v>
      </c>
      <c r="H258" s="34">
        <v>6</v>
      </c>
      <c r="I258" s="33">
        <v>0</v>
      </c>
      <c r="J258" s="33">
        <v>1.9</v>
      </c>
      <c r="K258" s="33">
        <v>2.1</v>
      </c>
      <c r="L258" s="33">
        <v>14.8</v>
      </c>
      <c r="M258" s="33">
        <v>26.3</v>
      </c>
      <c r="N258" s="33">
        <v>38.799999999999997</v>
      </c>
      <c r="O258" s="35">
        <v>0.45</v>
      </c>
      <c r="P258" s="35">
        <v>3</v>
      </c>
      <c r="Q258" s="35">
        <v>5</v>
      </c>
      <c r="R258" s="35">
        <v>8</v>
      </c>
      <c r="S258"/>
      <c r="T258"/>
      <c r="U258"/>
      <c r="V258"/>
      <c r="W258"/>
      <c r="X258"/>
      <c r="Y258"/>
      <c r="Z258"/>
      <c r="AA258"/>
      <c r="AB258"/>
    </row>
    <row r="259" spans="1:28" x14ac:dyDescent="0.25">
      <c r="A259">
        <v>0.33827000071020019</v>
      </c>
      <c r="B259">
        <v>90.623487770092026</v>
      </c>
      <c r="C259" s="33">
        <v>8.1135448166425341</v>
      </c>
      <c r="E259" s="34" t="s">
        <v>148</v>
      </c>
      <c r="F259" s="34">
        <v>6</v>
      </c>
      <c r="G259" s="34">
        <v>6</v>
      </c>
      <c r="H259" s="34">
        <v>6</v>
      </c>
      <c r="I259" s="33">
        <v>0</v>
      </c>
      <c r="J259" s="33">
        <v>1.9</v>
      </c>
      <c r="K259" s="33">
        <v>2.1</v>
      </c>
      <c r="L259" s="33">
        <v>14.8</v>
      </c>
      <c r="M259" s="33">
        <v>25.3</v>
      </c>
      <c r="N259" s="33">
        <v>36.799999999999997</v>
      </c>
      <c r="O259" s="35">
        <v>0.45</v>
      </c>
      <c r="P259" s="35">
        <v>3</v>
      </c>
      <c r="Q259" s="35">
        <v>5</v>
      </c>
      <c r="R259" s="35">
        <v>8</v>
      </c>
      <c r="S259"/>
      <c r="T259"/>
      <c r="U259"/>
      <c r="V259"/>
      <c r="W259"/>
      <c r="X259"/>
      <c r="Y259"/>
      <c r="Z259"/>
      <c r="AA259"/>
      <c r="AB259"/>
    </row>
    <row r="260" spans="1:28" x14ac:dyDescent="0.25">
      <c r="A260">
        <v>0.37508253041138262</v>
      </c>
      <c r="B260">
        <v>90.667961593187343</v>
      </c>
      <c r="C260" s="33">
        <v>8.0160731280866546</v>
      </c>
      <c r="E260" s="34" t="s">
        <v>148</v>
      </c>
      <c r="F260" s="34">
        <v>6</v>
      </c>
      <c r="G260" s="34">
        <v>6</v>
      </c>
      <c r="H260" s="34">
        <v>6</v>
      </c>
      <c r="I260" s="33">
        <v>0</v>
      </c>
      <c r="J260" s="33">
        <v>1.9</v>
      </c>
      <c r="K260" s="33">
        <v>2.1</v>
      </c>
      <c r="L260" s="33">
        <v>14.8</v>
      </c>
      <c r="M260" s="33">
        <v>24.3</v>
      </c>
      <c r="N260" s="33">
        <v>36.799999999999997</v>
      </c>
      <c r="O260" s="35">
        <v>0.45</v>
      </c>
      <c r="P260" s="35">
        <v>3</v>
      </c>
      <c r="Q260" s="35">
        <v>5</v>
      </c>
      <c r="R260" s="35">
        <v>8</v>
      </c>
      <c r="S260"/>
      <c r="T260"/>
      <c r="U260"/>
      <c r="V260"/>
      <c r="W260"/>
      <c r="X260"/>
      <c r="Y260"/>
      <c r="Z260"/>
      <c r="AA260"/>
      <c r="AB260"/>
    </row>
    <row r="261" spans="1:28" x14ac:dyDescent="0.25">
      <c r="A261">
        <v>0.36319457186489623</v>
      </c>
      <c r="B261">
        <v>90.389588308955865</v>
      </c>
      <c r="C261" s="33">
        <v>8.0434734055653063</v>
      </c>
      <c r="E261" s="34" t="s">
        <v>148</v>
      </c>
      <c r="F261" s="34">
        <v>6</v>
      </c>
      <c r="G261" s="34">
        <v>6</v>
      </c>
      <c r="H261" s="34">
        <v>6</v>
      </c>
      <c r="I261" s="33">
        <v>0</v>
      </c>
      <c r="J261" s="33">
        <v>1.9</v>
      </c>
      <c r="K261" s="33">
        <v>2.1</v>
      </c>
      <c r="L261" s="33">
        <v>14.8</v>
      </c>
      <c r="M261" s="33">
        <v>28.3</v>
      </c>
      <c r="N261" s="33">
        <v>38.799999999999997</v>
      </c>
      <c r="O261" s="35">
        <v>0.45</v>
      </c>
      <c r="P261" s="35">
        <v>3</v>
      </c>
      <c r="Q261" s="35">
        <v>5</v>
      </c>
      <c r="R261" s="35">
        <v>8</v>
      </c>
      <c r="S261"/>
      <c r="T261"/>
      <c r="U261"/>
      <c r="V261"/>
      <c r="W261"/>
      <c r="X261"/>
      <c r="Y261"/>
      <c r="Z261"/>
      <c r="AA261"/>
      <c r="AB261"/>
    </row>
    <row r="262" spans="1:28" x14ac:dyDescent="0.25">
      <c r="A262">
        <v>0.19982236308694609</v>
      </c>
      <c r="B262">
        <v>90.398710531894679</v>
      </c>
      <c r="C262" s="33">
        <v>8.2642699816144383</v>
      </c>
      <c r="E262" s="34" t="s">
        <v>148</v>
      </c>
      <c r="F262" s="34">
        <v>6</v>
      </c>
      <c r="G262" s="34">
        <v>6</v>
      </c>
      <c r="H262" s="34">
        <v>6</v>
      </c>
      <c r="I262" s="33">
        <v>0</v>
      </c>
      <c r="J262" s="33">
        <v>1.9</v>
      </c>
      <c r="K262" s="33">
        <v>2.1</v>
      </c>
      <c r="L262" s="33">
        <v>14.8</v>
      </c>
      <c r="M262" s="33">
        <v>28.3</v>
      </c>
      <c r="N262" s="33">
        <v>36.799999999999997</v>
      </c>
      <c r="O262" s="35">
        <v>0.45</v>
      </c>
      <c r="P262" s="35">
        <v>3</v>
      </c>
      <c r="Q262" s="35">
        <v>5</v>
      </c>
      <c r="R262" s="35">
        <v>8</v>
      </c>
      <c r="S262"/>
      <c r="T262"/>
      <c r="U262"/>
      <c r="V262"/>
      <c r="W262"/>
      <c r="X262"/>
      <c r="Y262"/>
      <c r="Z262"/>
      <c r="AA262"/>
      <c r="AB262"/>
    </row>
    <row r="263" spans="1:28" x14ac:dyDescent="0.25">
      <c r="A263">
        <v>0.29416018987644044</v>
      </c>
      <c r="B263">
        <v>90.096464373233076</v>
      </c>
      <c r="C263" s="33">
        <v>8.2425986445383774</v>
      </c>
      <c r="E263" s="34" t="s">
        <v>148</v>
      </c>
      <c r="F263" s="34">
        <v>6</v>
      </c>
      <c r="G263" s="34">
        <v>6</v>
      </c>
      <c r="H263" s="34">
        <v>6</v>
      </c>
      <c r="I263" s="33">
        <v>0</v>
      </c>
      <c r="J263" s="33">
        <v>1.9</v>
      </c>
      <c r="K263" s="33">
        <v>2.1</v>
      </c>
      <c r="L263" s="33">
        <v>15.8</v>
      </c>
      <c r="M263" s="33">
        <v>26.3</v>
      </c>
      <c r="N263" s="33">
        <v>36.799999999999997</v>
      </c>
      <c r="O263" s="35">
        <v>0.45</v>
      </c>
      <c r="P263" s="35">
        <v>3</v>
      </c>
      <c r="Q263" s="35">
        <v>5</v>
      </c>
      <c r="R263" s="35">
        <v>8</v>
      </c>
      <c r="S263"/>
      <c r="T263"/>
      <c r="U263"/>
      <c r="V263"/>
      <c r="W263"/>
      <c r="X263"/>
      <c r="Y263"/>
      <c r="Z263"/>
      <c r="AA263"/>
      <c r="AB263"/>
    </row>
    <row r="264" spans="1:28" x14ac:dyDescent="0.25">
      <c r="A264">
        <v>0.34001351073277031</v>
      </c>
      <c r="B264">
        <v>90.204389928274921</v>
      </c>
      <c r="C264" s="33">
        <v>7.3027015544798122</v>
      </c>
      <c r="E264" s="34" t="s">
        <v>148</v>
      </c>
      <c r="F264" s="34">
        <v>6</v>
      </c>
      <c r="G264" s="34">
        <v>6</v>
      </c>
      <c r="H264" s="34">
        <v>6</v>
      </c>
      <c r="I264" s="33">
        <v>0</v>
      </c>
      <c r="J264" s="33">
        <v>1.9</v>
      </c>
      <c r="K264" s="33">
        <v>2.1</v>
      </c>
      <c r="L264" s="33">
        <v>13.8</v>
      </c>
      <c r="M264" s="33">
        <v>26.3</v>
      </c>
      <c r="N264" s="33">
        <v>40.799999999999997</v>
      </c>
      <c r="O264" s="35">
        <v>0.45</v>
      </c>
      <c r="P264" s="35">
        <v>3</v>
      </c>
      <c r="Q264" s="35">
        <v>5</v>
      </c>
      <c r="R264" s="35">
        <v>8</v>
      </c>
      <c r="S264"/>
      <c r="T264"/>
      <c r="U264"/>
      <c r="V264"/>
      <c r="W264"/>
      <c r="X264"/>
      <c r="Y264"/>
      <c r="Z264"/>
      <c r="AA264"/>
      <c r="AB264"/>
    </row>
    <row r="265" spans="1:28" x14ac:dyDescent="0.25">
      <c r="A265">
        <v>0.35102360149054684</v>
      </c>
      <c r="B265">
        <v>90.717545282153011</v>
      </c>
      <c r="C265" s="33">
        <v>7.3861253833768838</v>
      </c>
      <c r="E265" s="34" t="s">
        <v>148</v>
      </c>
      <c r="F265" s="34">
        <v>6</v>
      </c>
      <c r="G265" s="34">
        <v>6</v>
      </c>
      <c r="H265" s="34">
        <v>6</v>
      </c>
      <c r="I265" s="33">
        <v>0</v>
      </c>
      <c r="J265" s="33">
        <v>1.9</v>
      </c>
      <c r="K265" s="33">
        <v>2.1</v>
      </c>
      <c r="L265" s="33">
        <v>15.8</v>
      </c>
      <c r="M265" s="33">
        <v>26.3</v>
      </c>
      <c r="N265" s="33">
        <v>40.799999999999997</v>
      </c>
      <c r="O265" s="35">
        <v>0.45</v>
      </c>
      <c r="P265" s="35">
        <v>3</v>
      </c>
      <c r="Q265" s="35">
        <v>5</v>
      </c>
      <c r="R265" s="35">
        <v>8</v>
      </c>
      <c r="S265"/>
      <c r="T265"/>
      <c r="U265"/>
      <c r="V265"/>
      <c r="W265"/>
      <c r="X265"/>
      <c r="Y265"/>
      <c r="Z265"/>
      <c r="AA265"/>
      <c r="AB265"/>
    </row>
    <row r="266" spans="1:28" x14ac:dyDescent="0.25">
      <c r="A266">
        <v>0.39041250125474325</v>
      </c>
      <c r="B266">
        <v>90.716702516906011</v>
      </c>
      <c r="C266" s="33">
        <v>7.8040446399383141</v>
      </c>
      <c r="E266" s="34" t="s">
        <v>148</v>
      </c>
      <c r="F266" s="34">
        <v>6</v>
      </c>
      <c r="G266" s="34">
        <v>6</v>
      </c>
      <c r="H266" s="34">
        <v>6</v>
      </c>
      <c r="I266" s="33">
        <v>0</v>
      </c>
      <c r="J266" s="33">
        <v>1.9</v>
      </c>
      <c r="K266" s="33">
        <v>2.1</v>
      </c>
      <c r="L266" s="33">
        <v>15.8</v>
      </c>
      <c r="M266" s="33">
        <v>27.3</v>
      </c>
      <c r="N266" s="33">
        <v>39.799999999999997</v>
      </c>
      <c r="O266" s="35">
        <v>0.45</v>
      </c>
      <c r="P266" s="35">
        <v>3</v>
      </c>
      <c r="Q266" s="35">
        <v>5</v>
      </c>
      <c r="R266" s="35">
        <v>8</v>
      </c>
      <c r="S266"/>
      <c r="T266"/>
      <c r="U266"/>
      <c r="V266"/>
      <c r="W266"/>
      <c r="X266"/>
      <c r="Y266"/>
      <c r="Z266"/>
      <c r="AA266"/>
      <c r="AB266"/>
    </row>
    <row r="267" spans="1:28" x14ac:dyDescent="0.25">
      <c r="A267">
        <v>0.19298764049843301</v>
      </c>
      <c r="B267">
        <v>90.715859751659082</v>
      </c>
      <c r="C267" s="33">
        <v>7.7563611923340465</v>
      </c>
      <c r="E267" s="34" t="s">
        <v>148</v>
      </c>
      <c r="F267" s="34">
        <v>6</v>
      </c>
      <c r="G267" s="34">
        <v>6</v>
      </c>
      <c r="H267" s="34">
        <v>6</v>
      </c>
      <c r="I267" s="33">
        <v>0</v>
      </c>
      <c r="J267" s="33">
        <v>1.9</v>
      </c>
      <c r="K267" s="33">
        <v>2.1</v>
      </c>
      <c r="L267" s="33">
        <v>15.8</v>
      </c>
      <c r="M267" s="33">
        <v>24.3</v>
      </c>
      <c r="N267" s="33">
        <v>38.799999999999997</v>
      </c>
      <c r="O267" s="35">
        <v>0.45</v>
      </c>
      <c r="P267" s="35">
        <v>3</v>
      </c>
      <c r="Q267" s="35">
        <v>5</v>
      </c>
      <c r="R267" s="35">
        <v>8</v>
      </c>
      <c r="S267"/>
      <c r="T267"/>
      <c r="U267"/>
      <c r="V267"/>
      <c r="W267"/>
      <c r="X267"/>
      <c r="Y267"/>
      <c r="Z267"/>
      <c r="AA267"/>
      <c r="AB267"/>
    </row>
    <row r="268" spans="1:28" x14ac:dyDescent="0.25">
      <c r="A268">
        <v>0.35610420630311695</v>
      </c>
      <c r="B268">
        <v>90.096464373233076</v>
      </c>
      <c r="C268" s="33">
        <v>8.0103728114300043</v>
      </c>
      <c r="E268" s="34" t="s">
        <v>148</v>
      </c>
      <c r="F268" s="34">
        <v>6</v>
      </c>
      <c r="G268" s="34">
        <v>6</v>
      </c>
      <c r="H268" s="34">
        <v>6</v>
      </c>
      <c r="I268" s="33">
        <v>0</v>
      </c>
      <c r="J268" s="33">
        <v>1.9</v>
      </c>
      <c r="K268" s="33">
        <v>2.1</v>
      </c>
      <c r="L268" s="33">
        <v>13.8</v>
      </c>
      <c r="M268" s="33">
        <v>28.3</v>
      </c>
      <c r="N268" s="33">
        <v>38.799999999999997</v>
      </c>
      <c r="O268" s="35">
        <v>0.45</v>
      </c>
      <c r="P268" s="35">
        <v>3</v>
      </c>
      <c r="Q268" s="35">
        <v>5</v>
      </c>
      <c r="R268" s="35">
        <v>8</v>
      </c>
      <c r="S268"/>
      <c r="T268"/>
      <c r="U268"/>
      <c r="V268"/>
      <c r="W268"/>
      <c r="X268"/>
      <c r="Y268"/>
      <c r="Z268"/>
      <c r="AA268"/>
      <c r="AB268"/>
    </row>
    <row r="269" spans="1:28" x14ac:dyDescent="0.25">
      <c r="A269">
        <v>0.31927449876402714</v>
      </c>
      <c r="B269">
        <v>90.204389928274921</v>
      </c>
      <c r="C269" s="33">
        <v>7.0583744088115381</v>
      </c>
      <c r="E269" s="34" t="s">
        <v>148</v>
      </c>
      <c r="F269" s="34">
        <v>6</v>
      </c>
      <c r="G269" s="34">
        <v>6</v>
      </c>
      <c r="H269" s="34">
        <v>6</v>
      </c>
      <c r="I269" s="33">
        <v>0</v>
      </c>
      <c r="J269" s="33">
        <v>1.9</v>
      </c>
      <c r="K269" s="33">
        <v>2.1</v>
      </c>
      <c r="L269" s="33">
        <v>13.8</v>
      </c>
      <c r="M269" s="33">
        <v>24.3</v>
      </c>
      <c r="N269" s="33">
        <v>40.799999999999997</v>
      </c>
      <c r="O269" s="35">
        <v>0.45</v>
      </c>
      <c r="P269" s="35">
        <v>3</v>
      </c>
      <c r="Q269" s="35">
        <v>5</v>
      </c>
      <c r="R269" s="35">
        <v>8</v>
      </c>
      <c r="S269"/>
      <c r="T269"/>
      <c r="U269"/>
      <c r="V269"/>
      <c r="W269"/>
      <c r="X269"/>
      <c r="Y269"/>
      <c r="Z269"/>
      <c r="AA269"/>
      <c r="AB269"/>
    </row>
    <row r="270" spans="1:28" x14ac:dyDescent="0.25">
      <c r="A270">
        <v>0.19580835161622567</v>
      </c>
      <c r="B270">
        <v>90.717545282153011</v>
      </c>
      <c r="C270" s="33">
        <v>8.3178403631979609</v>
      </c>
      <c r="E270" s="34" t="s">
        <v>148</v>
      </c>
      <c r="F270" s="34">
        <v>6</v>
      </c>
      <c r="G270" s="34">
        <v>6</v>
      </c>
      <c r="H270" s="34">
        <v>6</v>
      </c>
      <c r="I270" s="33">
        <v>0</v>
      </c>
      <c r="J270" s="33">
        <v>1.9</v>
      </c>
      <c r="K270" s="33">
        <v>2.1</v>
      </c>
      <c r="L270" s="33">
        <v>15.8</v>
      </c>
      <c r="M270" s="33">
        <v>28.3</v>
      </c>
      <c r="N270" s="33">
        <v>36.799999999999997</v>
      </c>
      <c r="O270" s="35">
        <v>0.45</v>
      </c>
      <c r="P270" s="35">
        <v>3</v>
      </c>
      <c r="Q270" s="35">
        <v>5</v>
      </c>
      <c r="R270" s="35">
        <v>8</v>
      </c>
      <c r="S270"/>
      <c r="T270"/>
      <c r="U270"/>
      <c r="V270"/>
      <c r="W270"/>
      <c r="X270"/>
      <c r="Y270"/>
      <c r="Z270"/>
      <c r="AA270"/>
      <c r="AB270"/>
    </row>
    <row r="271" spans="1:28" x14ac:dyDescent="0.25">
      <c r="A271">
        <v>0.31016359308645347</v>
      </c>
      <c r="B271">
        <v>90.716702516906011</v>
      </c>
      <c r="C271" s="33">
        <v>7.0298623929979227</v>
      </c>
      <c r="E271" s="34" t="s">
        <v>148</v>
      </c>
      <c r="F271" s="34">
        <v>6</v>
      </c>
      <c r="G271" s="34">
        <v>6</v>
      </c>
      <c r="H271" s="34">
        <v>6</v>
      </c>
      <c r="I271" s="33">
        <v>0</v>
      </c>
      <c r="J271" s="33">
        <v>1.9</v>
      </c>
      <c r="K271" s="33">
        <v>2.1</v>
      </c>
      <c r="L271" s="33">
        <v>12.8</v>
      </c>
      <c r="M271" s="33">
        <v>24.3</v>
      </c>
      <c r="N271" s="33">
        <v>40.799999999999997</v>
      </c>
      <c r="O271" s="35">
        <v>0.45</v>
      </c>
      <c r="P271" s="35">
        <v>3</v>
      </c>
      <c r="Q271" s="35">
        <v>5</v>
      </c>
      <c r="R271" s="35">
        <v>8</v>
      </c>
      <c r="S271"/>
      <c r="T271"/>
      <c r="U271"/>
      <c r="V271"/>
      <c r="W271"/>
      <c r="X271"/>
      <c r="Y271"/>
      <c r="Z271"/>
      <c r="AA271"/>
      <c r="AB271"/>
    </row>
    <row r="272" spans="1:28" x14ac:dyDescent="0.25">
      <c r="A272">
        <v>0.44665721371831457</v>
      </c>
      <c r="B272">
        <v>90.715859751659082</v>
      </c>
      <c r="C272" s="33">
        <v>7.5729916673960673</v>
      </c>
      <c r="E272" s="34" t="s">
        <v>148</v>
      </c>
      <c r="F272" s="34">
        <v>6</v>
      </c>
      <c r="G272" s="34">
        <v>6</v>
      </c>
      <c r="H272" s="34">
        <v>6</v>
      </c>
      <c r="I272" s="33">
        <v>0</v>
      </c>
      <c r="J272" s="33">
        <v>1.9</v>
      </c>
      <c r="K272" s="33">
        <v>2.1</v>
      </c>
      <c r="L272" s="33">
        <v>16.8</v>
      </c>
      <c r="M272" s="33">
        <v>28.3</v>
      </c>
      <c r="N272" s="33">
        <v>40.799999999999997</v>
      </c>
      <c r="O272" s="35">
        <v>0.45</v>
      </c>
      <c r="P272" s="35">
        <v>3</v>
      </c>
      <c r="Q272" s="35">
        <v>5</v>
      </c>
      <c r="R272" s="35">
        <v>8</v>
      </c>
      <c r="S272"/>
      <c r="T272"/>
      <c r="U272"/>
      <c r="V272"/>
      <c r="W272"/>
      <c r="X272"/>
      <c r="Y272"/>
      <c r="Z272"/>
      <c r="AA272"/>
      <c r="AB272"/>
    </row>
  </sheetData>
  <autoFilter ref="A1:Y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BC11-0FA2-4487-A0A7-24F1F82C5032}">
  <dimension ref="A2:F271"/>
  <sheetViews>
    <sheetView workbookViewId="0">
      <selection activeCell="F2" sqref="F2"/>
    </sheetView>
  </sheetViews>
  <sheetFormatPr defaultRowHeight="15" x14ac:dyDescent="0.25"/>
  <sheetData>
    <row r="2" spans="1:6" x14ac:dyDescent="0.25">
      <c r="A2" s="1">
        <v>104.69396875617275</v>
      </c>
      <c r="B2">
        <f>1200-A2</f>
        <v>1095.3060312438272</v>
      </c>
      <c r="C2">
        <f>B2/12</f>
        <v>91.275502603652271</v>
      </c>
      <c r="E2" s="1">
        <v>18.664571122439348</v>
      </c>
      <c r="F2">
        <f>E2/100</f>
        <v>0.18664571122439347</v>
      </c>
    </row>
    <row r="3" spans="1:6" x14ac:dyDescent="0.25">
      <c r="A3" s="1">
        <v>107.49162299380782</v>
      </c>
      <c r="B3">
        <f t="shared" ref="B3:B66" si="0">1200-A3</f>
        <v>1092.5083770061922</v>
      </c>
      <c r="C3">
        <f t="shared" ref="C3:C66" si="1">B3/12</f>
        <v>91.042364750516015</v>
      </c>
      <c r="E3" s="1">
        <v>15.820380773239293</v>
      </c>
      <c r="F3">
        <f t="shared" ref="F3:F66" si="2">E3/100</f>
        <v>0.15820380773239293</v>
      </c>
    </row>
    <row r="4" spans="1:6" x14ac:dyDescent="0.25">
      <c r="A4" s="1">
        <v>107.66535580114527</v>
      </c>
      <c r="B4">
        <f t="shared" si="0"/>
        <v>1092.3346441988547</v>
      </c>
      <c r="C4">
        <f t="shared" si="1"/>
        <v>91.027887016571228</v>
      </c>
      <c r="E4" s="1">
        <v>21.13277496550306</v>
      </c>
      <c r="F4">
        <f t="shared" si="2"/>
        <v>0.21132774965503059</v>
      </c>
    </row>
    <row r="5" spans="1:6" x14ac:dyDescent="0.25">
      <c r="A5" s="1">
        <v>110.07557498868501</v>
      </c>
      <c r="B5">
        <f t="shared" si="0"/>
        <v>1089.924425011315</v>
      </c>
      <c r="C5">
        <f t="shared" si="1"/>
        <v>90.827035417609579</v>
      </c>
      <c r="E5" s="1">
        <v>8.8008340632530171</v>
      </c>
      <c r="F5">
        <f t="shared" si="2"/>
        <v>8.8008340632530171E-2</v>
      </c>
    </row>
    <row r="6" spans="1:6" x14ac:dyDescent="0.25">
      <c r="A6" s="1">
        <v>109.5643474322296</v>
      </c>
      <c r="B6">
        <f t="shared" si="0"/>
        <v>1090.4356525677704</v>
      </c>
      <c r="C6">
        <f t="shared" si="1"/>
        <v>90.869637713980865</v>
      </c>
      <c r="E6" s="1">
        <v>10.378489380831009</v>
      </c>
      <c r="F6">
        <f t="shared" si="2"/>
        <v>0.10378489380831009</v>
      </c>
    </row>
    <row r="7" spans="1:6" x14ac:dyDescent="0.25">
      <c r="A7" s="1">
        <v>112.71394253132951</v>
      </c>
      <c r="B7">
        <f t="shared" si="0"/>
        <v>1087.2860574686706</v>
      </c>
      <c r="C7">
        <f t="shared" si="1"/>
        <v>90.60717145572255</v>
      </c>
      <c r="E7" s="1">
        <v>15.03735507443997</v>
      </c>
      <c r="F7">
        <f t="shared" si="2"/>
        <v>0.1503735507443997</v>
      </c>
    </row>
    <row r="8" spans="1:6" x14ac:dyDescent="0.25">
      <c r="A8" s="1">
        <v>111.98080615085316</v>
      </c>
      <c r="B8">
        <f t="shared" si="0"/>
        <v>1088.0191938491469</v>
      </c>
      <c r="C8">
        <f t="shared" si="1"/>
        <v>90.668266154095576</v>
      </c>
      <c r="E8" s="1">
        <v>11.025162479140597</v>
      </c>
      <c r="F8">
        <f t="shared" si="2"/>
        <v>0.11025162479140597</v>
      </c>
    </row>
    <row r="9" spans="1:6" x14ac:dyDescent="0.25">
      <c r="A9" s="1">
        <v>115.33640898667248</v>
      </c>
      <c r="B9">
        <f t="shared" si="0"/>
        <v>1084.6635910133275</v>
      </c>
      <c r="C9">
        <f t="shared" si="1"/>
        <v>90.388632584443954</v>
      </c>
      <c r="E9" s="1">
        <v>12.379256720633428</v>
      </c>
      <c r="F9">
        <f t="shared" si="2"/>
        <v>0.12379256720633429</v>
      </c>
    </row>
    <row r="10" spans="1:6" x14ac:dyDescent="0.25">
      <c r="A10" s="1">
        <v>115.09753980917759</v>
      </c>
      <c r="B10">
        <f t="shared" si="0"/>
        <v>1084.9024601908225</v>
      </c>
      <c r="C10">
        <f t="shared" si="1"/>
        <v>90.408538349235201</v>
      </c>
      <c r="E10" s="1">
        <v>14.544861925400657</v>
      </c>
      <c r="F10">
        <f t="shared" si="2"/>
        <v>0.14544861925400657</v>
      </c>
    </row>
    <row r="11" spans="1:6" x14ac:dyDescent="0.25">
      <c r="A11" s="1">
        <v>118.80208733756784</v>
      </c>
      <c r="B11">
        <f t="shared" si="0"/>
        <v>1081.1979126624321</v>
      </c>
      <c r="C11">
        <f t="shared" si="1"/>
        <v>90.099826055202684</v>
      </c>
      <c r="E11" s="1">
        <v>17.78666447826815</v>
      </c>
      <c r="F11">
        <f t="shared" si="2"/>
        <v>0.17786664478268149</v>
      </c>
    </row>
    <row r="12" spans="1:6" x14ac:dyDescent="0.25">
      <c r="A12" s="1">
        <v>117.52118144691897</v>
      </c>
      <c r="B12">
        <f t="shared" si="0"/>
        <v>1082.4788185530811</v>
      </c>
      <c r="C12">
        <f t="shared" si="1"/>
        <v>90.20656821275675</v>
      </c>
      <c r="E12" s="1">
        <v>18.13017139967252</v>
      </c>
      <c r="F12">
        <f t="shared" si="2"/>
        <v>0.18130171399672521</v>
      </c>
    </row>
    <row r="13" spans="1:6" x14ac:dyDescent="0.25">
      <c r="A13" s="3">
        <v>101.84280438956556</v>
      </c>
      <c r="B13">
        <f t="shared" si="0"/>
        <v>1098.1571956104344</v>
      </c>
      <c r="C13">
        <f t="shared" si="1"/>
        <v>91.513099634202874</v>
      </c>
      <c r="E13" s="3">
        <v>23.062316762722961</v>
      </c>
      <c r="F13">
        <f t="shared" si="2"/>
        <v>0.23062316762722962</v>
      </c>
    </row>
    <row r="14" spans="1:6" x14ac:dyDescent="0.25">
      <c r="A14" s="3">
        <v>104.45733619002888</v>
      </c>
      <c r="B14">
        <f t="shared" si="0"/>
        <v>1095.5426638099711</v>
      </c>
      <c r="C14">
        <f t="shared" si="1"/>
        <v>91.295221984164257</v>
      </c>
      <c r="E14" s="3">
        <v>23.044669470992176</v>
      </c>
      <c r="F14">
        <f t="shared" si="2"/>
        <v>0.23044669470992177</v>
      </c>
    </row>
    <row r="15" spans="1:6" x14ac:dyDescent="0.25">
      <c r="A15" s="3">
        <v>104.32725778788352</v>
      </c>
      <c r="B15">
        <f t="shared" si="0"/>
        <v>1095.6727422121164</v>
      </c>
      <c r="C15">
        <f t="shared" si="1"/>
        <v>91.306061851009702</v>
      </c>
      <c r="E15" s="3">
        <v>19.866493413533963</v>
      </c>
      <c r="F15">
        <f t="shared" si="2"/>
        <v>0.19866493413533962</v>
      </c>
    </row>
    <row r="16" spans="1:6" x14ac:dyDescent="0.25">
      <c r="A16" s="3">
        <v>106.50612130641491</v>
      </c>
      <c r="B16">
        <f t="shared" si="0"/>
        <v>1093.493878693585</v>
      </c>
      <c r="C16">
        <f t="shared" si="1"/>
        <v>91.124489891132086</v>
      </c>
      <c r="E16" s="3">
        <v>10.981581327162139</v>
      </c>
      <c r="F16">
        <f t="shared" si="2"/>
        <v>0.10981581327162139</v>
      </c>
    </row>
    <row r="17" spans="1:6" x14ac:dyDescent="0.25">
      <c r="A17" s="3">
        <v>106.04022860599139</v>
      </c>
      <c r="B17">
        <f t="shared" si="0"/>
        <v>1093.9597713940086</v>
      </c>
      <c r="C17">
        <f t="shared" si="1"/>
        <v>91.163314282834051</v>
      </c>
      <c r="E17" s="3">
        <v>16.250042200782698</v>
      </c>
      <c r="F17">
        <f t="shared" si="2"/>
        <v>0.16250042200782697</v>
      </c>
    </row>
    <row r="18" spans="1:6" x14ac:dyDescent="0.25">
      <c r="A18" s="3">
        <v>108.74623697946014</v>
      </c>
      <c r="B18">
        <f t="shared" si="0"/>
        <v>1091.25376302054</v>
      </c>
      <c r="C18">
        <f t="shared" si="1"/>
        <v>90.937813585044992</v>
      </c>
      <c r="E18" s="3">
        <v>15.975584662936424</v>
      </c>
      <c r="F18">
        <f t="shared" si="2"/>
        <v>0.15975584662936423</v>
      </c>
    </row>
    <row r="19" spans="1:6" x14ac:dyDescent="0.25">
      <c r="A19" s="3">
        <v>108.18695677270745</v>
      </c>
      <c r="B19">
        <f t="shared" si="0"/>
        <v>1091.8130432272926</v>
      </c>
      <c r="C19">
        <f t="shared" si="1"/>
        <v>90.984420268941051</v>
      </c>
      <c r="E19" s="3">
        <v>14.511609546187568</v>
      </c>
      <c r="F19">
        <f t="shared" si="2"/>
        <v>0.14511609546187568</v>
      </c>
    </row>
    <row r="20" spans="1:6" x14ac:dyDescent="0.25">
      <c r="A20" s="3">
        <v>111.15211255469629</v>
      </c>
      <c r="B20">
        <f t="shared" si="0"/>
        <v>1088.8478874453037</v>
      </c>
      <c r="C20">
        <f t="shared" si="1"/>
        <v>90.737323953775316</v>
      </c>
      <c r="E20" s="3">
        <v>12.381853015935269</v>
      </c>
      <c r="F20">
        <f t="shared" si="2"/>
        <v>0.12381853015935268</v>
      </c>
    </row>
    <row r="21" spans="1:6" x14ac:dyDescent="0.25">
      <c r="A21" s="3">
        <v>114.62940320425773</v>
      </c>
      <c r="B21">
        <f t="shared" si="0"/>
        <v>1085.3705967957424</v>
      </c>
      <c r="C21">
        <f t="shared" si="1"/>
        <v>90.44754973297853</v>
      </c>
      <c r="E21" s="3">
        <v>19.642029849167461</v>
      </c>
      <c r="F21">
        <f t="shared" si="2"/>
        <v>0.19642029849167461</v>
      </c>
    </row>
    <row r="22" spans="1:6" x14ac:dyDescent="0.25">
      <c r="A22" s="3">
        <v>113.41947574552538</v>
      </c>
      <c r="B22">
        <f t="shared" si="0"/>
        <v>1086.5805242544745</v>
      </c>
      <c r="C22">
        <f t="shared" si="1"/>
        <v>90.548377021206207</v>
      </c>
      <c r="E22" s="3">
        <v>27.597373043650009</v>
      </c>
      <c r="F22">
        <f t="shared" si="2"/>
        <v>0.27597373043650009</v>
      </c>
    </row>
    <row r="23" spans="1:6" x14ac:dyDescent="0.25">
      <c r="A23" s="6">
        <v>102.99586639643736</v>
      </c>
      <c r="B23">
        <f t="shared" si="0"/>
        <v>1097.0041336035627</v>
      </c>
      <c r="C23">
        <f t="shared" si="1"/>
        <v>91.417011133630226</v>
      </c>
      <c r="E23" s="6">
        <v>20.874779326965793</v>
      </c>
      <c r="F23">
        <f t="shared" si="2"/>
        <v>0.20874779326965792</v>
      </c>
    </row>
    <row r="24" spans="1:6" x14ac:dyDescent="0.25">
      <c r="A24" s="6">
        <v>105.59241504121066</v>
      </c>
      <c r="B24">
        <f t="shared" si="0"/>
        <v>1094.4075849587894</v>
      </c>
      <c r="C24">
        <f t="shared" si="1"/>
        <v>91.200632079899108</v>
      </c>
      <c r="E24" s="6">
        <v>18.927239067837341</v>
      </c>
      <c r="F24">
        <f t="shared" si="2"/>
        <v>0.18927239067837343</v>
      </c>
    </row>
    <row r="25" spans="1:6" x14ac:dyDescent="0.25">
      <c r="A25" s="6">
        <v>105.69762016585378</v>
      </c>
      <c r="B25">
        <f t="shared" si="0"/>
        <v>1094.3023798341462</v>
      </c>
      <c r="C25">
        <f t="shared" si="1"/>
        <v>91.191864986178857</v>
      </c>
      <c r="E25" s="6">
        <v>18.300859035518926</v>
      </c>
      <c r="F25">
        <f t="shared" si="2"/>
        <v>0.18300859035518927</v>
      </c>
    </row>
    <row r="26" spans="1:6" x14ac:dyDescent="0.25">
      <c r="A26" s="6">
        <v>108.06071280591676</v>
      </c>
      <c r="B26">
        <f t="shared" si="0"/>
        <v>1091.9392871940831</v>
      </c>
      <c r="C26">
        <f t="shared" si="1"/>
        <v>90.994940599506933</v>
      </c>
      <c r="E26" s="7">
        <v>9.1320027973260451</v>
      </c>
      <c r="F26">
        <f t="shared" si="2"/>
        <v>9.1320027973260456E-2</v>
      </c>
    </row>
    <row r="27" spans="1:6" x14ac:dyDescent="0.25">
      <c r="A27" s="6">
        <v>107.5547709193545</v>
      </c>
      <c r="B27">
        <f t="shared" si="0"/>
        <v>1092.4452290806455</v>
      </c>
      <c r="C27">
        <f t="shared" si="1"/>
        <v>91.037102423387125</v>
      </c>
      <c r="E27" s="6">
        <v>11.055003362640409</v>
      </c>
      <c r="F27">
        <f t="shared" si="2"/>
        <v>0.11055003362640409</v>
      </c>
    </row>
    <row r="28" spans="1:6" x14ac:dyDescent="0.25">
      <c r="A28" s="6">
        <v>110.51758996346342</v>
      </c>
      <c r="B28">
        <f t="shared" si="0"/>
        <v>1089.4824100365365</v>
      </c>
      <c r="C28">
        <f t="shared" si="1"/>
        <v>90.790200836378048</v>
      </c>
      <c r="E28" s="6">
        <v>15.069612105083749</v>
      </c>
      <c r="F28">
        <f t="shared" si="2"/>
        <v>0.15069612105083749</v>
      </c>
    </row>
    <row r="29" spans="1:6" x14ac:dyDescent="0.25">
      <c r="A29" s="6">
        <v>109.99864248992164</v>
      </c>
      <c r="B29">
        <f t="shared" si="0"/>
        <v>1090.0013575100784</v>
      </c>
      <c r="C29">
        <f t="shared" si="1"/>
        <v>90.833446459173203</v>
      </c>
      <c r="E29" s="6">
        <v>12.363811527092505</v>
      </c>
      <c r="F29">
        <f t="shared" si="2"/>
        <v>0.12363811527092505</v>
      </c>
    </row>
    <row r="30" spans="1:6" x14ac:dyDescent="0.25">
      <c r="A30" s="6">
        <v>112.89949954743845</v>
      </c>
      <c r="B30">
        <f t="shared" si="0"/>
        <v>1087.1005004525616</v>
      </c>
      <c r="C30">
        <f t="shared" si="1"/>
        <v>90.591708371046806</v>
      </c>
      <c r="E30" s="6">
        <v>10.242948642159099</v>
      </c>
      <c r="F30">
        <f t="shared" si="2"/>
        <v>0.102429486421591</v>
      </c>
    </row>
    <row r="31" spans="1:6" x14ac:dyDescent="0.25">
      <c r="A31" s="6">
        <v>112.90254505145411</v>
      </c>
      <c r="B31">
        <f t="shared" si="0"/>
        <v>1087.0974549485459</v>
      </c>
      <c r="C31">
        <f t="shared" si="1"/>
        <v>90.591454579045489</v>
      </c>
      <c r="E31" s="6">
        <v>15.623482119783333</v>
      </c>
      <c r="F31">
        <f t="shared" si="2"/>
        <v>0.15623482119783333</v>
      </c>
    </row>
    <row r="32" spans="1:6" x14ac:dyDescent="0.25">
      <c r="A32" s="6">
        <v>116.57834001936854</v>
      </c>
      <c r="B32">
        <f t="shared" si="0"/>
        <v>1083.4216599806314</v>
      </c>
      <c r="C32">
        <f t="shared" si="1"/>
        <v>90.285138331719281</v>
      </c>
      <c r="E32" s="6">
        <v>18.414128432734469</v>
      </c>
      <c r="F32">
        <f t="shared" si="2"/>
        <v>0.1841412843273447</v>
      </c>
    </row>
    <row r="33" spans="1:6" x14ac:dyDescent="0.25">
      <c r="A33" s="6">
        <v>115.50876796163573</v>
      </c>
      <c r="B33">
        <f t="shared" si="0"/>
        <v>1084.4912320383642</v>
      </c>
      <c r="C33">
        <f t="shared" si="1"/>
        <v>90.374269336530347</v>
      </c>
      <c r="E33" s="6">
        <v>24.608652690362121</v>
      </c>
      <c r="F33">
        <f t="shared" si="2"/>
        <v>0.24608652690362121</v>
      </c>
    </row>
    <row r="34" spans="1:6" x14ac:dyDescent="0.25">
      <c r="A34" s="9">
        <v>104.06506910605891</v>
      </c>
      <c r="B34">
        <f t="shared" si="0"/>
        <v>1095.9349308939411</v>
      </c>
      <c r="C34">
        <f t="shared" si="1"/>
        <v>91.327910907828425</v>
      </c>
      <c r="E34" s="9">
        <v>19.867782900644009</v>
      </c>
      <c r="F34">
        <f t="shared" si="2"/>
        <v>0.1986778290064401</v>
      </c>
    </row>
    <row r="35" spans="1:6" x14ac:dyDescent="0.25">
      <c r="A35" s="9">
        <v>107.02418594498036</v>
      </c>
      <c r="B35">
        <f t="shared" si="0"/>
        <v>1092.9758140550196</v>
      </c>
      <c r="C35">
        <f t="shared" si="1"/>
        <v>91.081317837918292</v>
      </c>
      <c r="E35" s="9">
        <v>15.57700532747471</v>
      </c>
      <c r="F35">
        <f t="shared" si="2"/>
        <v>0.15577005327474711</v>
      </c>
    </row>
    <row r="36" spans="1:6" x14ac:dyDescent="0.25">
      <c r="A36" s="9">
        <v>106.9873189673356</v>
      </c>
      <c r="B36">
        <f t="shared" si="0"/>
        <v>1093.0126810326644</v>
      </c>
      <c r="C36">
        <f t="shared" si="1"/>
        <v>91.084390086055365</v>
      </c>
      <c r="E36" s="9">
        <v>20.143359642814541</v>
      </c>
      <c r="F36">
        <f t="shared" si="2"/>
        <v>0.2014335964281454</v>
      </c>
    </row>
    <row r="37" spans="1:6" x14ac:dyDescent="0.25">
      <c r="A37" s="9">
        <v>109.37180592611286</v>
      </c>
      <c r="B37">
        <f t="shared" si="0"/>
        <v>1090.6281940738872</v>
      </c>
      <c r="C37">
        <f t="shared" si="1"/>
        <v>90.885682839490599</v>
      </c>
      <c r="E37" s="9">
        <v>7.9364726370627876</v>
      </c>
      <c r="F37">
        <f t="shared" si="2"/>
        <v>7.9364726370627872E-2</v>
      </c>
    </row>
    <row r="38" spans="1:6" x14ac:dyDescent="0.25">
      <c r="A38" s="9">
        <v>109.07995790511029</v>
      </c>
      <c r="B38">
        <f t="shared" si="0"/>
        <v>1090.9200420948896</v>
      </c>
      <c r="C38">
        <f t="shared" si="1"/>
        <v>90.910003507907462</v>
      </c>
      <c r="E38" s="9">
        <v>10.32602133737733</v>
      </c>
      <c r="F38">
        <f t="shared" si="2"/>
        <v>0.10326021337377331</v>
      </c>
    </row>
    <row r="39" spans="1:6" x14ac:dyDescent="0.25">
      <c r="A39" s="9">
        <v>112.03957522711089</v>
      </c>
      <c r="B39">
        <f t="shared" si="0"/>
        <v>1087.9604247728892</v>
      </c>
      <c r="C39">
        <f t="shared" si="1"/>
        <v>90.663368731074101</v>
      </c>
      <c r="E39" s="9">
        <v>15.214165021049251</v>
      </c>
      <c r="F39">
        <f t="shared" si="2"/>
        <v>0.1521416502104925</v>
      </c>
    </row>
    <row r="40" spans="1:6" x14ac:dyDescent="0.25">
      <c r="A40" s="9">
        <v>111.4249771034882</v>
      </c>
      <c r="B40">
        <f t="shared" si="0"/>
        <v>1088.5750228965119</v>
      </c>
      <c r="C40">
        <f t="shared" si="1"/>
        <v>90.714585241375985</v>
      </c>
      <c r="E40" s="9">
        <v>13.084288218332091</v>
      </c>
      <c r="F40">
        <f t="shared" si="2"/>
        <v>0.13084288218332091</v>
      </c>
    </row>
    <row r="41" spans="1:6" x14ac:dyDescent="0.25">
      <c r="A41" s="9">
        <v>117.44532217243317</v>
      </c>
      <c r="B41">
        <f t="shared" si="0"/>
        <v>1082.5546778275668</v>
      </c>
      <c r="C41">
        <f t="shared" si="1"/>
        <v>90.212889818963902</v>
      </c>
      <c r="E41" s="9">
        <v>8.0211288756834502</v>
      </c>
      <c r="F41">
        <f t="shared" si="2"/>
        <v>8.0211288756834503E-2</v>
      </c>
    </row>
    <row r="42" spans="1:6" x14ac:dyDescent="0.25">
      <c r="A42" s="9">
        <v>118.41918353539606</v>
      </c>
      <c r="B42">
        <f t="shared" si="0"/>
        <v>1081.5808164646039</v>
      </c>
      <c r="C42">
        <f t="shared" si="1"/>
        <v>90.131734705383664</v>
      </c>
      <c r="E42" s="9">
        <v>8.0652416241453189</v>
      </c>
      <c r="F42">
        <f t="shared" si="2"/>
        <v>8.0652416241453195E-2</v>
      </c>
    </row>
    <row r="43" spans="1:6" x14ac:dyDescent="0.25">
      <c r="A43" s="9">
        <v>118.50117382842689</v>
      </c>
      <c r="B43">
        <f t="shared" si="0"/>
        <v>1081.498826171573</v>
      </c>
      <c r="C43">
        <f t="shared" si="1"/>
        <v>90.124902180964412</v>
      </c>
      <c r="E43" s="9">
        <v>19.123308145442401</v>
      </c>
      <c r="F43">
        <f t="shared" si="2"/>
        <v>0.191233081454424</v>
      </c>
    </row>
    <row r="44" spans="1:6" x14ac:dyDescent="0.25">
      <c r="A44" s="9">
        <v>117.37925292528489</v>
      </c>
      <c r="B44">
        <f t="shared" si="0"/>
        <v>1082.6207470747152</v>
      </c>
      <c r="C44">
        <f t="shared" si="1"/>
        <v>90.218395589559591</v>
      </c>
      <c r="E44" s="9">
        <v>17.651532541412564</v>
      </c>
      <c r="F44">
        <f t="shared" si="2"/>
        <v>0.17651532541412565</v>
      </c>
    </row>
    <row r="45" spans="1:6" x14ac:dyDescent="0.25">
      <c r="A45" s="8">
        <v>104.8405791304497</v>
      </c>
      <c r="B45">
        <f t="shared" si="0"/>
        <v>1095.1594208695503</v>
      </c>
      <c r="C45">
        <f t="shared" si="1"/>
        <v>91.263285072462523</v>
      </c>
      <c r="E45" s="8">
        <v>18.615438775545666</v>
      </c>
      <c r="F45">
        <f t="shared" si="2"/>
        <v>0.18615438775545667</v>
      </c>
    </row>
    <row r="46" spans="1:6" x14ac:dyDescent="0.25">
      <c r="A46" s="8">
        <v>107.59726330962292</v>
      </c>
      <c r="B46">
        <f t="shared" si="0"/>
        <v>1092.402736690377</v>
      </c>
      <c r="C46">
        <f t="shared" si="1"/>
        <v>91.033561390864747</v>
      </c>
      <c r="E46" s="8">
        <v>16.212840733526843</v>
      </c>
      <c r="F46">
        <f t="shared" si="2"/>
        <v>0.16212840733526843</v>
      </c>
    </row>
    <row r="47" spans="1:6" x14ac:dyDescent="0.25">
      <c r="A47" s="8">
        <v>107.7441234060131</v>
      </c>
      <c r="B47">
        <f t="shared" si="0"/>
        <v>1092.2558765939868</v>
      </c>
      <c r="C47">
        <f t="shared" si="1"/>
        <v>91.021323049498903</v>
      </c>
      <c r="E47" s="8">
        <v>21.495767503039897</v>
      </c>
      <c r="F47">
        <f t="shared" si="2"/>
        <v>0.21495767503039898</v>
      </c>
    </row>
    <row r="48" spans="1:6" x14ac:dyDescent="0.25">
      <c r="A48" s="8">
        <v>110.14239902015402</v>
      </c>
      <c r="B48">
        <f t="shared" si="0"/>
        <v>1089.857600979846</v>
      </c>
      <c r="C48">
        <f t="shared" si="1"/>
        <v>90.821466748320503</v>
      </c>
      <c r="E48" s="8">
        <v>8.5978722982772684</v>
      </c>
      <c r="F48">
        <f t="shared" si="2"/>
        <v>8.597872298277269E-2</v>
      </c>
    </row>
    <row r="49" spans="1:6" x14ac:dyDescent="0.25">
      <c r="A49" s="8">
        <v>109.68400716126077</v>
      </c>
      <c r="B49">
        <f t="shared" si="0"/>
        <v>1090.3159928387392</v>
      </c>
      <c r="C49">
        <f t="shared" si="1"/>
        <v>90.859666069894942</v>
      </c>
      <c r="E49" s="8">
        <v>10.394081695378379</v>
      </c>
      <c r="F49">
        <f t="shared" si="2"/>
        <v>0.10394081695378379</v>
      </c>
    </row>
    <row r="50" spans="1:6" x14ac:dyDescent="0.25">
      <c r="A50" s="8">
        <v>112.62594159743117</v>
      </c>
      <c r="B50">
        <f t="shared" si="0"/>
        <v>1087.3740584025688</v>
      </c>
      <c r="C50">
        <f t="shared" si="1"/>
        <v>90.614504866880736</v>
      </c>
      <c r="E50" s="8">
        <v>15.098319079366235</v>
      </c>
      <c r="F50">
        <f t="shared" si="2"/>
        <v>0.15098319079366235</v>
      </c>
    </row>
    <row r="51" spans="1:6" x14ac:dyDescent="0.25">
      <c r="A51" s="8">
        <v>112.04023860233885</v>
      </c>
      <c r="B51">
        <f t="shared" si="0"/>
        <v>1087.9597613976612</v>
      </c>
      <c r="C51">
        <f t="shared" si="1"/>
        <v>90.663313449805102</v>
      </c>
      <c r="E51" s="8">
        <v>11.285414242463888</v>
      </c>
      <c r="F51">
        <f t="shared" si="2"/>
        <v>0.11285414242463888</v>
      </c>
    </row>
    <row r="52" spans="1:6" x14ac:dyDescent="0.25">
      <c r="A52" s="8">
        <v>115.35797451457273</v>
      </c>
      <c r="B52">
        <f t="shared" si="0"/>
        <v>1084.6420254854272</v>
      </c>
      <c r="C52">
        <f t="shared" si="1"/>
        <v>90.386835457118934</v>
      </c>
      <c r="E52" s="8">
        <v>11.442944418753038</v>
      </c>
      <c r="F52">
        <f t="shared" si="2"/>
        <v>0.11442944418753039</v>
      </c>
    </row>
    <row r="53" spans="1:6" x14ac:dyDescent="0.25">
      <c r="A53" s="8">
        <v>115.26449980373241</v>
      </c>
      <c r="B53">
        <f t="shared" si="0"/>
        <v>1084.7355001962676</v>
      </c>
      <c r="C53">
        <f t="shared" si="1"/>
        <v>90.394625016355633</v>
      </c>
      <c r="E53" s="8">
        <v>14.95191089947725</v>
      </c>
      <c r="F53">
        <f t="shared" si="2"/>
        <v>0.1495191089947725</v>
      </c>
    </row>
    <row r="54" spans="1:6" x14ac:dyDescent="0.25">
      <c r="A54" s="8">
        <v>118.90179431721585</v>
      </c>
      <c r="B54">
        <f t="shared" si="0"/>
        <v>1081.0982056827841</v>
      </c>
      <c r="C54">
        <f t="shared" si="1"/>
        <v>90.091517140232</v>
      </c>
      <c r="E54" s="8">
        <v>17.306579718228189</v>
      </c>
      <c r="F54">
        <f t="shared" si="2"/>
        <v>0.17306579718228188</v>
      </c>
    </row>
    <row r="55" spans="1:6" x14ac:dyDescent="0.25">
      <c r="A55" s="8">
        <v>117.62848257981211</v>
      </c>
      <c r="B55">
        <f t="shared" si="0"/>
        <v>1082.371517420188</v>
      </c>
      <c r="C55">
        <f t="shared" si="1"/>
        <v>90.197626451682325</v>
      </c>
      <c r="E55" s="8">
        <v>17.730977320667492</v>
      </c>
      <c r="F55">
        <f t="shared" si="2"/>
        <v>0.17730977320667493</v>
      </c>
    </row>
    <row r="56" spans="1:6" x14ac:dyDescent="0.25">
      <c r="A56" s="10">
        <v>104.77755433487205</v>
      </c>
      <c r="B56">
        <f t="shared" si="0"/>
        <v>1095.2224456651279</v>
      </c>
      <c r="C56">
        <f t="shared" si="1"/>
        <v>91.268537138760664</v>
      </c>
      <c r="E56" s="10">
        <v>18.807254444774248</v>
      </c>
      <c r="F56">
        <f t="shared" si="2"/>
        <v>0.18807254444774249</v>
      </c>
    </row>
    <row r="57" spans="1:6" x14ac:dyDescent="0.25">
      <c r="A57" s="10">
        <v>107.48097610713589</v>
      </c>
      <c r="B57">
        <f t="shared" si="0"/>
        <v>1092.5190238928642</v>
      </c>
      <c r="C57">
        <f t="shared" si="1"/>
        <v>91.043251991072012</v>
      </c>
      <c r="E57" s="21">
        <v>16.100989905302601</v>
      </c>
      <c r="F57">
        <f t="shared" si="2"/>
        <v>0.16100989905302601</v>
      </c>
    </row>
    <row r="58" spans="1:6" x14ac:dyDescent="0.25">
      <c r="A58" s="10">
        <v>107.70008250694704</v>
      </c>
      <c r="B58">
        <f t="shared" si="0"/>
        <v>1092.299917493053</v>
      </c>
      <c r="C58">
        <f t="shared" si="1"/>
        <v>91.024993124421087</v>
      </c>
      <c r="E58" s="10">
        <v>21.154518769198578</v>
      </c>
      <c r="F58">
        <f t="shared" si="2"/>
        <v>0.21154518769198577</v>
      </c>
    </row>
    <row r="59" spans="1:6" x14ac:dyDescent="0.25">
      <c r="A59" s="10">
        <v>110.09315475739878</v>
      </c>
      <c r="B59">
        <f t="shared" si="0"/>
        <v>1089.9068452426013</v>
      </c>
      <c r="C59">
        <f t="shared" si="1"/>
        <v>90.825570436883439</v>
      </c>
      <c r="E59" s="10">
        <v>8.7427097226250297</v>
      </c>
      <c r="F59">
        <f t="shared" si="2"/>
        <v>8.7427097226250292E-2</v>
      </c>
    </row>
    <row r="60" spans="1:6" x14ac:dyDescent="0.25">
      <c r="A60" s="10">
        <v>109.58952199429979</v>
      </c>
      <c r="B60">
        <f t="shared" si="0"/>
        <v>1090.4104780057003</v>
      </c>
      <c r="C60">
        <f t="shared" si="1"/>
        <v>90.867539833808351</v>
      </c>
      <c r="E60" s="10">
        <v>10.396168584904816</v>
      </c>
      <c r="F60">
        <f t="shared" si="2"/>
        <v>0.10396168584904815</v>
      </c>
    </row>
    <row r="61" spans="1:6" x14ac:dyDescent="0.25">
      <c r="A61" s="10">
        <v>112.54748947546504</v>
      </c>
      <c r="B61">
        <f t="shared" si="0"/>
        <v>1087.452510524535</v>
      </c>
      <c r="C61">
        <f t="shared" si="1"/>
        <v>90.621042543711255</v>
      </c>
      <c r="E61" s="10">
        <v>15.081599592088979</v>
      </c>
      <c r="F61">
        <f t="shared" si="2"/>
        <v>0.15081599592088979</v>
      </c>
    </row>
    <row r="62" spans="1:6" x14ac:dyDescent="0.25">
      <c r="A62" s="10">
        <v>112.00837530688247</v>
      </c>
      <c r="B62">
        <f t="shared" si="0"/>
        <v>1087.9916246931175</v>
      </c>
      <c r="C62">
        <f t="shared" si="1"/>
        <v>90.665968724426463</v>
      </c>
      <c r="E62" s="10">
        <v>10.906347457675942</v>
      </c>
      <c r="F62">
        <f t="shared" si="2"/>
        <v>0.10906347457675941</v>
      </c>
    </row>
    <row r="63" spans="1:6" x14ac:dyDescent="0.25">
      <c r="A63" s="10">
        <v>115.33254368153975</v>
      </c>
      <c r="B63">
        <f t="shared" si="0"/>
        <v>1084.6674563184602</v>
      </c>
      <c r="C63">
        <f t="shared" si="1"/>
        <v>90.388954693205008</v>
      </c>
      <c r="E63" s="10">
        <v>11.932295816087485</v>
      </c>
      <c r="F63">
        <f t="shared" si="2"/>
        <v>0.11932295816087485</v>
      </c>
    </row>
    <row r="64" spans="1:6" x14ac:dyDescent="0.25">
      <c r="A64" s="10">
        <v>115.41767817151944</v>
      </c>
      <c r="B64">
        <f t="shared" si="0"/>
        <v>1084.5823218284806</v>
      </c>
      <c r="C64">
        <f t="shared" si="1"/>
        <v>90.381860152373392</v>
      </c>
      <c r="E64" s="10">
        <v>15.114614685890135</v>
      </c>
      <c r="F64">
        <f t="shared" si="2"/>
        <v>0.15114614685890135</v>
      </c>
    </row>
    <row r="65" spans="1:6" x14ac:dyDescent="0.25">
      <c r="A65" s="10">
        <v>118.82189024087526</v>
      </c>
      <c r="B65">
        <f t="shared" si="0"/>
        <v>1081.1781097591247</v>
      </c>
      <c r="C65">
        <f t="shared" si="1"/>
        <v>90.098175813260397</v>
      </c>
      <c r="E65" s="10">
        <v>17.570272314124058</v>
      </c>
      <c r="F65">
        <f t="shared" si="2"/>
        <v>0.17570272314124058</v>
      </c>
    </row>
    <row r="66" spans="1:6" x14ac:dyDescent="0.25">
      <c r="A66" s="21">
        <v>117.63473240876679</v>
      </c>
      <c r="B66">
        <f t="shared" si="0"/>
        <v>1082.3652675912333</v>
      </c>
      <c r="C66">
        <f t="shared" si="1"/>
        <v>90.197105632602771</v>
      </c>
      <c r="E66" s="10">
        <v>17.415600505317222</v>
      </c>
      <c r="F66">
        <f t="shared" si="2"/>
        <v>0.17415600505317222</v>
      </c>
    </row>
    <row r="67" spans="1:6" x14ac:dyDescent="0.25">
      <c r="A67" s="12">
        <v>104.72582807181736</v>
      </c>
      <c r="B67">
        <f t="shared" ref="B67:B130" si="3">1200-A67</f>
        <v>1095.2741719281826</v>
      </c>
      <c r="C67">
        <f t="shared" ref="C67:C130" si="4">B67/12</f>
        <v>91.272847660681876</v>
      </c>
      <c r="E67" s="12">
        <v>18.777292332712612</v>
      </c>
      <c r="F67">
        <f t="shared" ref="F67:F130" si="5">E67/100</f>
        <v>0.18777292332712611</v>
      </c>
    </row>
    <row r="68" spans="1:6" x14ac:dyDescent="0.25">
      <c r="A68" s="12">
        <v>107.57284292710024</v>
      </c>
      <c r="B68">
        <f t="shared" si="3"/>
        <v>1092.4271570728997</v>
      </c>
      <c r="C68">
        <f t="shared" si="4"/>
        <v>91.035596422741648</v>
      </c>
      <c r="E68" s="12">
        <v>15.7916263979933</v>
      </c>
      <c r="F68">
        <f t="shared" si="5"/>
        <v>0.157916263979933</v>
      </c>
    </row>
    <row r="69" spans="1:6" x14ac:dyDescent="0.25">
      <c r="A69" s="12">
        <v>107.69976211947635</v>
      </c>
      <c r="B69">
        <f t="shared" si="3"/>
        <v>1092.3002378805236</v>
      </c>
      <c r="C69">
        <f t="shared" si="4"/>
        <v>91.025019823376965</v>
      </c>
      <c r="E69" s="13">
        <v>21.077815910932259</v>
      </c>
      <c r="F69">
        <f t="shared" si="5"/>
        <v>0.2107781591093226</v>
      </c>
    </row>
    <row r="70" spans="1:6" x14ac:dyDescent="0.25">
      <c r="A70" s="12">
        <v>110.10339067085269</v>
      </c>
      <c r="B70">
        <f t="shared" si="3"/>
        <v>1089.8966093291474</v>
      </c>
      <c r="C70">
        <f t="shared" si="4"/>
        <v>90.824717444095612</v>
      </c>
      <c r="E70" s="12">
        <v>8.7768656253032251</v>
      </c>
      <c r="F70">
        <f t="shared" si="5"/>
        <v>8.7768656253032248E-2</v>
      </c>
    </row>
    <row r="71" spans="1:6" x14ac:dyDescent="0.25">
      <c r="A71" s="12">
        <v>109.65498358637215</v>
      </c>
      <c r="B71">
        <f t="shared" si="3"/>
        <v>1090.3450164136279</v>
      </c>
      <c r="C71">
        <f t="shared" si="4"/>
        <v>90.862084701135657</v>
      </c>
      <c r="E71" s="12">
        <v>10.338809877741523</v>
      </c>
      <c r="F71">
        <f t="shared" si="5"/>
        <v>0.10338809877741523</v>
      </c>
    </row>
    <row r="72" spans="1:6" x14ac:dyDescent="0.25">
      <c r="A72" s="12">
        <v>112.75032009662871</v>
      </c>
      <c r="B72">
        <f t="shared" si="3"/>
        <v>1087.2496799033713</v>
      </c>
      <c r="C72">
        <f t="shared" si="4"/>
        <v>90.604139991947605</v>
      </c>
      <c r="E72" s="12">
        <v>14.84115572010441</v>
      </c>
      <c r="F72">
        <f t="shared" si="5"/>
        <v>0.1484115572010441</v>
      </c>
    </row>
    <row r="73" spans="1:6" x14ac:dyDescent="0.25">
      <c r="A73" s="12">
        <v>112.02775362320277</v>
      </c>
      <c r="B73">
        <f t="shared" si="3"/>
        <v>1087.9722463767973</v>
      </c>
      <c r="C73">
        <f t="shared" si="4"/>
        <v>90.664353864733116</v>
      </c>
      <c r="E73" s="12">
        <v>10.965994733661374</v>
      </c>
      <c r="F73">
        <f t="shared" si="5"/>
        <v>0.10965994733661373</v>
      </c>
    </row>
    <row r="74" spans="1:6" x14ac:dyDescent="0.25">
      <c r="A74" s="12">
        <v>115.35004270330397</v>
      </c>
      <c r="B74">
        <f t="shared" si="3"/>
        <v>1084.6499572966961</v>
      </c>
      <c r="C74">
        <f t="shared" si="4"/>
        <v>90.387496441391349</v>
      </c>
      <c r="E74" s="12">
        <v>12.4042288400875</v>
      </c>
      <c r="F74">
        <f t="shared" si="5"/>
        <v>0.124042288400875</v>
      </c>
    </row>
    <row r="75" spans="1:6" x14ac:dyDescent="0.25">
      <c r="A75" s="12">
        <v>115.2376203534195</v>
      </c>
      <c r="B75">
        <f t="shared" si="3"/>
        <v>1084.7623796465805</v>
      </c>
      <c r="C75">
        <f t="shared" si="4"/>
        <v>90.396864970548378</v>
      </c>
      <c r="E75" s="12">
        <v>14.372241422596717</v>
      </c>
      <c r="F75">
        <f t="shared" si="5"/>
        <v>0.14372241422596718</v>
      </c>
    </row>
    <row r="76" spans="1:6" x14ac:dyDescent="0.25">
      <c r="A76" s="12">
        <v>118.8516833436997</v>
      </c>
      <c r="B76">
        <f t="shared" si="3"/>
        <v>1081.1483166563003</v>
      </c>
      <c r="C76">
        <f t="shared" si="4"/>
        <v>90.095693054691694</v>
      </c>
      <c r="E76" s="12">
        <v>17.791595210898191</v>
      </c>
      <c r="F76">
        <f t="shared" si="5"/>
        <v>0.1779159521089819</v>
      </c>
    </row>
    <row r="77" spans="1:6" x14ac:dyDescent="0.25">
      <c r="A77" s="12">
        <v>117.58945706411502</v>
      </c>
      <c r="B77">
        <f t="shared" si="3"/>
        <v>1082.4105429358849</v>
      </c>
      <c r="C77">
        <f t="shared" si="4"/>
        <v>90.200878577990409</v>
      </c>
      <c r="E77" s="12">
        <v>18.390860225150359</v>
      </c>
      <c r="F77">
        <f t="shared" si="5"/>
        <v>0.1839086022515036</v>
      </c>
    </row>
    <row r="78" spans="1:6" x14ac:dyDescent="0.25">
      <c r="A78" s="16">
        <v>101.71481704891157</v>
      </c>
      <c r="B78">
        <f t="shared" si="3"/>
        <v>1098.2851829510885</v>
      </c>
      <c r="C78">
        <f t="shared" si="4"/>
        <v>91.523765245924039</v>
      </c>
      <c r="E78" s="16">
        <v>13.79241039046885</v>
      </c>
      <c r="F78">
        <f t="shared" si="5"/>
        <v>0.13792410390468851</v>
      </c>
    </row>
    <row r="79" spans="1:6" x14ac:dyDescent="0.25">
      <c r="A79" s="22">
        <v>104.41944758465604</v>
      </c>
      <c r="B79">
        <f t="shared" si="3"/>
        <v>1095.5805524153438</v>
      </c>
      <c r="C79">
        <f t="shared" si="4"/>
        <v>91.298379367945316</v>
      </c>
      <c r="E79" s="16">
        <v>17.367356126571234</v>
      </c>
      <c r="F79">
        <f t="shared" si="5"/>
        <v>0.17367356126571235</v>
      </c>
    </row>
    <row r="80" spans="1:6" x14ac:dyDescent="0.25">
      <c r="A80" s="16">
        <v>104.23930150579345</v>
      </c>
      <c r="B80">
        <f t="shared" si="3"/>
        <v>1095.7606984942065</v>
      </c>
      <c r="C80">
        <f t="shared" si="4"/>
        <v>91.313391541183876</v>
      </c>
      <c r="E80" s="16">
        <v>22.670034774372493</v>
      </c>
      <c r="F80">
        <f t="shared" si="5"/>
        <v>0.22670034774372494</v>
      </c>
    </row>
    <row r="81" spans="1:6" x14ac:dyDescent="0.25">
      <c r="A81" s="16">
        <v>106.26757941544176</v>
      </c>
      <c r="B81">
        <f t="shared" si="3"/>
        <v>1093.7324205845582</v>
      </c>
      <c r="C81">
        <f t="shared" si="4"/>
        <v>91.144368382046522</v>
      </c>
      <c r="E81" s="16">
        <v>11.058997183857473</v>
      </c>
      <c r="F81">
        <f t="shared" si="5"/>
        <v>0.11058997183857473</v>
      </c>
    </row>
    <row r="82" spans="1:6" x14ac:dyDescent="0.25">
      <c r="A82" s="16">
        <v>105.89164890923506</v>
      </c>
      <c r="B82">
        <f t="shared" si="3"/>
        <v>1094.1083510907649</v>
      </c>
      <c r="C82">
        <f t="shared" si="4"/>
        <v>91.175695924230411</v>
      </c>
      <c r="E82" s="22">
        <v>11.4443005570268</v>
      </c>
      <c r="F82">
        <f t="shared" si="5"/>
        <v>0.114443005570268</v>
      </c>
    </row>
    <row r="83" spans="1:6" x14ac:dyDescent="0.25">
      <c r="A83" s="16">
        <v>108.52063943930582</v>
      </c>
      <c r="B83">
        <f t="shared" si="3"/>
        <v>1091.4793605606942</v>
      </c>
      <c r="C83">
        <f t="shared" si="4"/>
        <v>90.956613380057846</v>
      </c>
      <c r="E83" s="16">
        <v>18.35272854135296</v>
      </c>
      <c r="F83">
        <f t="shared" si="5"/>
        <v>0.18352728541352958</v>
      </c>
    </row>
    <row r="84" spans="1:6" x14ac:dyDescent="0.25">
      <c r="A84" s="16">
        <v>108.03021031732885</v>
      </c>
      <c r="B84">
        <f t="shared" si="3"/>
        <v>1091.969789682671</v>
      </c>
      <c r="C84">
        <f t="shared" si="4"/>
        <v>90.99748247355592</v>
      </c>
      <c r="E84" s="16">
        <v>14.141496131628365</v>
      </c>
      <c r="F84">
        <f t="shared" si="5"/>
        <v>0.14141496131628364</v>
      </c>
    </row>
    <row r="85" spans="1:6" x14ac:dyDescent="0.25">
      <c r="A85" s="16">
        <v>110.75270874395075</v>
      </c>
      <c r="B85">
        <f t="shared" si="3"/>
        <v>1089.2472912560493</v>
      </c>
      <c r="C85">
        <f t="shared" si="4"/>
        <v>90.770607604670772</v>
      </c>
      <c r="E85" s="16">
        <v>13.081891517901692</v>
      </c>
      <c r="F85">
        <f t="shared" si="5"/>
        <v>0.13081891517901692</v>
      </c>
    </row>
    <row r="86" spans="1:6" x14ac:dyDescent="0.25">
      <c r="A86" s="16">
        <v>110.86912580371369</v>
      </c>
      <c r="B86">
        <f t="shared" si="3"/>
        <v>1089.1308741962864</v>
      </c>
      <c r="C86">
        <f t="shared" si="4"/>
        <v>90.760906183023863</v>
      </c>
      <c r="E86" s="16">
        <v>20.215849311427224</v>
      </c>
      <c r="F86">
        <f t="shared" si="5"/>
        <v>0.20215849311427225</v>
      </c>
    </row>
    <row r="87" spans="1:6" x14ac:dyDescent="0.25">
      <c r="A87" s="16">
        <v>114.24544186557173</v>
      </c>
      <c r="B87">
        <f t="shared" si="3"/>
        <v>1085.7545581344282</v>
      </c>
      <c r="C87">
        <f t="shared" si="4"/>
        <v>90.479546511202344</v>
      </c>
      <c r="E87" s="16">
        <v>15.970098140668574</v>
      </c>
      <c r="F87">
        <f t="shared" si="5"/>
        <v>0.15970098140668573</v>
      </c>
    </row>
    <row r="88" spans="1:6" x14ac:dyDescent="0.25">
      <c r="A88" s="16">
        <v>113.19613992648432</v>
      </c>
      <c r="B88">
        <f t="shared" si="3"/>
        <v>1086.8038600735156</v>
      </c>
      <c r="C88">
        <f t="shared" si="4"/>
        <v>90.566988339459627</v>
      </c>
      <c r="E88" s="16">
        <v>15.997938795759953</v>
      </c>
      <c r="F88">
        <f t="shared" si="5"/>
        <v>0.15997938795759953</v>
      </c>
    </row>
    <row r="89" spans="1:6" x14ac:dyDescent="0.25">
      <c r="A89" s="4">
        <v>102.93076568698581</v>
      </c>
      <c r="B89">
        <f t="shared" si="3"/>
        <v>1097.0692343130142</v>
      </c>
      <c r="C89">
        <f t="shared" si="4"/>
        <v>91.422436192751192</v>
      </c>
      <c r="E89" s="4">
        <v>12.258295149355906</v>
      </c>
      <c r="F89">
        <f t="shared" si="5"/>
        <v>0.12258295149355906</v>
      </c>
    </row>
    <row r="90" spans="1:6" x14ac:dyDescent="0.25">
      <c r="A90" s="4">
        <v>105.60862795964751</v>
      </c>
      <c r="B90">
        <f t="shared" si="3"/>
        <v>1094.3913720403525</v>
      </c>
      <c r="C90">
        <f t="shared" si="4"/>
        <v>91.199281003362714</v>
      </c>
      <c r="E90" s="4">
        <v>18.456846459966691</v>
      </c>
      <c r="F90">
        <f t="shared" si="5"/>
        <v>0.18456846459966691</v>
      </c>
    </row>
    <row r="91" spans="1:6" x14ac:dyDescent="0.25">
      <c r="A91" s="4">
        <v>105.53793990024755</v>
      </c>
      <c r="B91">
        <f t="shared" si="3"/>
        <v>1094.4620600997525</v>
      </c>
      <c r="C91">
        <f t="shared" si="4"/>
        <v>91.205171674979383</v>
      </c>
      <c r="E91" s="17">
        <v>23.73954927057768</v>
      </c>
      <c r="F91">
        <f t="shared" si="5"/>
        <v>0.23739549270577678</v>
      </c>
    </row>
    <row r="92" spans="1:6" x14ac:dyDescent="0.25">
      <c r="A92" s="4">
        <v>107.67942694548536</v>
      </c>
      <c r="B92">
        <f t="shared" si="3"/>
        <v>1092.3205730545146</v>
      </c>
      <c r="C92">
        <f t="shared" si="4"/>
        <v>91.026714421209547</v>
      </c>
      <c r="E92" s="4">
        <v>13.071307886283181</v>
      </c>
      <c r="F92">
        <f t="shared" si="5"/>
        <v>0.13071307886283182</v>
      </c>
    </row>
    <row r="93" spans="1:6" x14ac:dyDescent="0.25">
      <c r="A93" s="4">
        <v>107.23722529270418</v>
      </c>
      <c r="B93">
        <f t="shared" si="3"/>
        <v>1092.7627747072959</v>
      </c>
      <c r="C93">
        <f t="shared" si="4"/>
        <v>91.063564558941323</v>
      </c>
      <c r="E93" s="4">
        <v>13.262329595951822</v>
      </c>
      <c r="F93">
        <f t="shared" si="5"/>
        <v>0.13262329595951822</v>
      </c>
    </row>
    <row r="94" spans="1:6" x14ac:dyDescent="0.25">
      <c r="A94" s="4">
        <v>110.08088149421609</v>
      </c>
      <c r="B94">
        <f t="shared" si="3"/>
        <v>1089.9191185057839</v>
      </c>
      <c r="C94">
        <f t="shared" si="4"/>
        <v>90.826593208815325</v>
      </c>
      <c r="E94" s="4">
        <v>19.699369682093341</v>
      </c>
      <c r="F94">
        <f t="shared" si="5"/>
        <v>0.1969936968209334</v>
      </c>
    </row>
    <row r="95" spans="1:6" x14ac:dyDescent="0.25">
      <c r="A95" s="4">
        <v>109.57232835426402</v>
      </c>
      <c r="B95">
        <f t="shared" si="3"/>
        <v>1090.4276716457359</v>
      </c>
      <c r="C95">
        <f t="shared" si="4"/>
        <v>90.868972637144665</v>
      </c>
      <c r="E95" s="4">
        <v>15.024060115783067</v>
      </c>
      <c r="F95">
        <f t="shared" si="5"/>
        <v>0.15024060115783067</v>
      </c>
    </row>
    <row r="96" spans="1:6" x14ac:dyDescent="0.25">
      <c r="A96" s="4">
        <v>112.59266104992797</v>
      </c>
      <c r="B96">
        <f t="shared" si="3"/>
        <v>1087.407338950072</v>
      </c>
      <c r="C96">
        <f t="shared" si="4"/>
        <v>90.61727824583933</v>
      </c>
      <c r="E96" s="4">
        <v>14.651441705180229</v>
      </c>
      <c r="F96">
        <f t="shared" si="5"/>
        <v>0.14651441705180229</v>
      </c>
    </row>
    <row r="97" spans="1:6" x14ac:dyDescent="0.25">
      <c r="A97" s="4">
        <v>112.70873642576375</v>
      </c>
      <c r="B97">
        <f t="shared" si="3"/>
        <v>1087.2912635742362</v>
      </c>
      <c r="C97">
        <f t="shared" si="4"/>
        <v>90.607605297853013</v>
      </c>
      <c r="E97" s="17">
        <v>22.644299143042389</v>
      </c>
      <c r="F97">
        <f t="shared" si="5"/>
        <v>0.2264429914304239</v>
      </c>
    </row>
    <row r="98" spans="1:6" x14ac:dyDescent="0.25">
      <c r="A98" s="4">
        <v>116.34323464949361</v>
      </c>
      <c r="B98">
        <f t="shared" si="3"/>
        <v>1083.6567653505065</v>
      </c>
      <c r="C98">
        <f t="shared" si="4"/>
        <v>90.304730445875535</v>
      </c>
      <c r="E98" s="4">
        <v>19.581805602767506</v>
      </c>
      <c r="F98">
        <f t="shared" si="5"/>
        <v>0.19581805602767507</v>
      </c>
    </row>
    <row r="99" spans="1:6" x14ac:dyDescent="0.25">
      <c r="A99" s="4">
        <v>115.52740582808129</v>
      </c>
      <c r="B99">
        <f t="shared" si="3"/>
        <v>1084.4725941719187</v>
      </c>
      <c r="C99">
        <f t="shared" si="4"/>
        <v>90.372716180993223</v>
      </c>
      <c r="E99" s="4">
        <v>16.570112402997665</v>
      </c>
      <c r="F99">
        <f t="shared" si="5"/>
        <v>0.16570112402997667</v>
      </c>
    </row>
    <row r="100" spans="1:6" x14ac:dyDescent="0.25">
      <c r="A100" s="5">
        <v>104.11262733304632</v>
      </c>
      <c r="B100">
        <f t="shared" si="3"/>
        <v>1095.8873726669538</v>
      </c>
      <c r="C100">
        <f t="shared" si="4"/>
        <v>91.323947722246146</v>
      </c>
      <c r="E100" s="5">
        <v>12.921804141709345</v>
      </c>
      <c r="F100">
        <f t="shared" si="5"/>
        <v>0.12921804141709345</v>
      </c>
    </row>
    <row r="101" spans="1:6" x14ac:dyDescent="0.25">
      <c r="A101" s="5">
        <v>106.69817846082896</v>
      </c>
      <c r="B101">
        <f t="shared" si="3"/>
        <v>1093.301821539171</v>
      </c>
      <c r="C101">
        <f t="shared" si="4"/>
        <v>91.108485128264249</v>
      </c>
      <c r="E101" s="5">
        <v>18.723509177053703</v>
      </c>
      <c r="F101">
        <f t="shared" si="5"/>
        <v>0.18723509177053704</v>
      </c>
    </row>
    <row r="102" spans="1:6" x14ac:dyDescent="0.25">
      <c r="A102" s="5">
        <v>106.76065011740982</v>
      </c>
      <c r="B102">
        <f t="shared" si="3"/>
        <v>1093.2393498825902</v>
      </c>
      <c r="C102">
        <f t="shared" si="4"/>
        <v>91.103279156882522</v>
      </c>
      <c r="E102" s="5">
        <v>22.882591895055498</v>
      </c>
      <c r="F102">
        <f t="shared" si="5"/>
        <v>0.22882591895055499</v>
      </c>
    </row>
    <row r="103" spans="1:6" x14ac:dyDescent="0.25">
      <c r="A103" s="5">
        <v>109.1245507489925</v>
      </c>
      <c r="B103">
        <f t="shared" si="3"/>
        <v>1090.8754492510075</v>
      </c>
      <c r="C103">
        <f t="shared" si="4"/>
        <v>90.906287437583956</v>
      </c>
      <c r="E103" s="5">
        <v>12.523589129560541</v>
      </c>
      <c r="F103">
        <f t="shared" si="5"/>
        <v>0.12523589129560542</v>
      </c>
    </row>
    <row r="104" spans="1:6" x14ac:dyDescent="0.25">
      <c r="A104" s="5">
        <v>108.71436419406812</v>
      </c>
      <c r="B104">
        <f t="shared" si="3"/>
        <v>1091.2856358059319</v>
      </c>
      <c r="C104">
        <f t="shared" si="4"/>
        <v>90.940469650494322</v>
      </c>
      <c r="E104" s="5">
        <v>12.01572049826453</v>
      </c>
      <c r="F104">
        <f t="shared" si="5"/>
        <v>0.1201572049826453</v>
      </c>
    </row>
    <row r="105" spans="1:6" x14ac:dyDescent="0.25">
      <c r="A105" s="5">
        <v>111.89580586751681</v>
      </c>
      <c r="B105">
        <f t="shared" si="3"/>
        <v>1088.1041941324831</v>
      </c>
      <c r="C105">
        <f t="shared" si="4"/>
        <v>90.675349511040267</v>
      </c>
      <c r="E105" s="5">
        <v>18.493380938285792</v>
      </c>
      <c r="F105">
        <f t="shared" si="5"/>
        <v>0.18493380938285792</v>
      </c>
    </row>
    <row r="106" spans="1:6" x14ac:dyDescent="0.25">
      <c r="A106" s="5">
        <v>111.41243498855712</v>
      </c>
      <c r="B106">
        <f t="shared" si="3"/>
        <v>1088.5875650114428</v>
      </c>
      <c r="C106">
        <f t="shared" si="4"/>
        <v>90.715630417620233</v>
      </c>
      <c r="E106" s="5">
        <v>14.3489338861985</v>
      </c>
      <c r="F106">
        <f t="shared" si="5"/>
        <v>0.14348933886198501</v>
      </c>
    </row>
    <row r="107" spans="1:6" x14ac:dyDescent="0.25">
      <c r="A107" s="5">
        <v>114.53114979844024</v>
      </c>
      <c r="B107">
        <f t="shared" si="3"/>
        <v>1085.4688502015597</v>
      </c>
      <c r="C107">
        <f t="shared" si="4"/>
        <v>90.455737516796646</v>
      </c>
      <c r="E107" s="5">
        <v>15.802801526308679</v>
      </c>
      <c r="F107">
        <f t="shared" si="5"/>
        <v>0.1580280152630868</v>
      </c>
    </row>
    <row r="108" spans="1:6" x14ac:dyDescent="0.25">
      <c r="A108" s="5">
        <v>114.48940853867221</v>
      </c>
      <c r="B108">
        <f t="shared" si="3"/>
        <v>1085.5105914613277</v>
      </c>
      <c r="C108">
        <f t="shared" si="4"/>
        <v>90.45921595511065</v>
      </c>
      <c r="E108" s="5">
        <v>21.279515554211699</v>
      </c>
      <c r="F108">
        <f t="shared" si="5"/>
        <v>0.21279515554211698</v>
      </c>
    </row>
    <row r="109" spans="1:6" x14ac:dyDescent="0.25">
      <c r="A109" s="5">
        <v>118.19700875455442</v>
      </c>
      <c r="B109">
        <f t="shared" si="3"/>
        <v>1081.8029912454456</v>
      </c>
      <c r="C109">
        <f t="shared" si="4"/>
        <v>90.150249270453799</v>
      </c>
      <c r="E109" s="5">
        <v>20.351674678977034</v>
      </c>
      <c r="F109">
        <f t="shared" si="5"/>
        <v>0.20351674678977033</v>
      </c>
    </row>
    <row r="110" spans="1:6" x14ac:dyDescent="0.25">
      <c r="A110" s="5">
        <v>117.22151361636743</v>
      </c>
      <c r="B110">
        <f t="shared" si="3"/>
        <v>1082.7784863836325</v>
      </c>
      <c r="C110">
        <f t="shared" si="4"/>
        <v>90.231540531969372</v>
      </c>
      <c r="E110" s="5">
        <v>14.994962535325751</v>
      </c>
      <c r="F110">
        <f t="shared" si="5"/>
        <v>0.14994962535325751</v>
      </c>
    </row>
    <row r="111" spans="1:6" x14ac:dyDescent="0.25">
      <c r="A111" s="19">
        <v>103.15066844284524</v>
      </c>
      <c r="B111">
        <f t="shared" si="3"/>
        <v>1096.8493315571548</v>
      </c>
      <c r="C111">
        <f t="shared" si="4"/>
        <v>91.40411096309623</v>
      </c>
      <c r="E111" s="2">
        <v>21.374362866099585</v>
      </c>
      <c r="F111">
        <f t="shared" si="5"/>
        <v>0.21374362866099583</v>
      </c>
    </row>
    <row r="112" spans="1:6" x14ac:dyDescent="0.25">
      <c r="A112" s="2">
        <v>105.8131130046807</v>
      </c>
      <c r="B112">
        <f t="shared" si="3"/>
        <v>1094.1868869953194</v>
      </c>
      <c r="C112">
        <f t="shared" si="4"/>
        <v>91.18224058294328</v>
      </c>
      <c r="E112" s="2">
        <v>19.602034393854144</v>
      </c>
      <c r="F112">
        <f t="shared" si="5"/>
        <v>0.19602034393854142</v>
      </c>
    </row>
    <row r="113" spans="1:6" x14ac:dyDescent="0.25">
      <c r="A113" s="2">
        <v>106.01821893888869</v>
      </c>
      <c r="B113">
        <f t="shared" si="3"/>
        <v>1093.9817810611114</v>
      </c>
      <c r="C113">
        <f t="shared" si="4"/>
        <v>91.165148421759284</v>
      </c>
      <c r="E113" s="2">
        <v>18.482047221381492</v>
      </c>
      <c r="F113">
        <f t="shared" si="5"/>
        <v>0.18482047221381492</v>
      </c>
    </row>
    <row r="114" spans="1:6" x14ac:dyDescent="0.25">
      <c r="A114" s="2">
        <v>108.32242309657273</v>
      </c>
      <c r="B114">
        <f t="shared" si="3"/>
        <v>1091.6775769034273</v>
      </c>
      <c r="C114">
        <f t="shared" si="4"/>
        <v>90.97313140861894</v>
      </c>
      <c r="E114" s="2">
        <v>10.351491150954798</v>
      </c>
      <c r="F114">
        <f t="shared" si="5"/>
        <v>0.10351491150954799</v>
      </c>
    </row>
    <row r="115" spans="1:6" x14ac:dyDescent="0.25">
      <c r="A115" s="2">
        <v>107.78457181731432</v>
      </c>
      <c r="B115">
        <f t="shared" si="3"/>
        <v>1092.2154281826856</v>
      </c>
      <c r="C115">
        <f t="shared" si="4"/>
        <v>91.017952348557131</v>
      </c>
      <c r="E115" s="2">
        <v>11.406649489685591</v>
      </c>
      <c r="F115">
        <f t="shared" si="5"/>
        <v>0.11406649489685591</v>
      </c>
    </row>
    <row r="116" spans="1:6" x14ac:dyDescent="0.25">
      <c r="A116" s="2">
        <v>110.66753381900163</v>
      </c>
      <c r="B116">
        <f t="shared" si="3"/>
        <v>1089.3324661809984</v>
      </c>
      <c r="C116">
        <f t="shared" si="4"/>
        <v>90.777705515083198</v>
      </c>
      <c r="E116" s="2">
        <v>16.274510443334396</v>
      </c>
      <c r="F116">
        <f t="shared" si="5"/>
        <v>0.16274510443334397</v>
      </c>
    </row>
    <row r="117" spans="1:6" x14ac:dyDescent="0.25">
      <c r="A117" s="2">
        <v>110.19956563054126</v>
      </c>
      <c r="B117">
        <f t="shared" si="3"/>
        <v>1089.8004343694588</v>
      </c>
      <c r="C117">
        <f t="shared" si="4"/>
        <v>90.816702864121567</v>
      </c>
      <c r="E117" s="2">
        <v>12.308970803167799</v>
      </c>
      <c r="F117">
        <f t="shared" si="5"/>
        <v>0.123089708031678</v>
      </c>
    </row>
    <row r="118" spans="1:6" x14ac:dyDescent="0.25">
      <c r="A118" s="2">
        <v>113.36168872747793</v>
      </c>
      <c r="B118">
        <f t="shared" si="3"/>
        <v>1086.6383112725221</v>
      </c>
      <c r="C118">
        <f t="shared" si="4"/>
        <v>90.55319260604351</v>
      </c>
      <c r="E118" s="19">
        <v>11.259968028554001</v>
      </c>
      <c r="F118">
        <f t="shared" si="5"/>
        <v>0.11259968028554</v>
      </c>
    </row>
    <row r="119" spans="1:6" x14ac:dyDescent="0.25">
      <c r="A119" s="2">
        <v>113.13516870857707</v>
      </c>
      <c r="B119">
        <f t="shared" si="3"/>
        <v>1086.8648312914229</v>
      </c>
      <c r="C119">
        <f t="shared" si="4"/>
        <v>90.572069274285241</v>
      </c>
      <c r="E119" s="2">
        <v>15.756499623791514</v>
      </c>
      <c r="F119">
        <f t="shared" si="5"/>
        <v>0.15756499623791514</v>
      </c>
    </row>
    <row r="120" spans="1:6" x14ac:dyDescent="0.25">
      <c r="A120" s="2">
        <v>117.0955738225591</v>
      </c>
      <c r="B120">
        <f t="shared" si="3"/>
        <v>1082.9044261774409</v>
      </c>
      <c r="C120">
        <f t="shared" si="4"/>
        <v>90.242035514786735</v>
      </c>
      <c r="E120" s="2">
        <v>16.074455403934184</v>
      </c>
      <c r="F120">
        <f t="shared" si="5"/>
        <v>0.16074455403934185</v>
      </c>
    </row>
    <row r="121" spans="1:6" x14ac:dyDescent="0.25">
      <c r="A121" s="2">
        <v>115.85950802275204</v>
      </c>
      <c r="B121">
        <f t="shared" si="3"/>
        <v>1084.1404919772481</v>
      </c>
      <c r="C121">
        <f t="shared" si="4"/>
        <v>90.345040998104011</v>
      </c>
      <c r="E121" s="19">
        <v>24.575200832756693</v>
      </c>
      <c r="F121">
        <f t="shared" si="5"/>
        <v>0.24575200832756694</v>
      </c>
    </row>
    <row r="122" spans="1:6" x14ac:dyDescent="0.25">
      <c r="A122" s="14">
        <v>104.69086349358042</v>
      </c>
      <c r="B122">
        <f t="shared" si="3"/>
        <v>1095.3091365064197</v>
      </c>
      <c r="C122">
        <f t="shared" si="4"/>
        <v>91.275761375534969</v>
      </c>
      <c r="E122" s="15">
        <v>18.640733893726662</v>
      </c>
      <c r="F122">
        <f t="shared" si="5"/>
        <v>0.1864073389372666</v>
      </c>
    </row>
    <row r="123" spans="1:6" x14ac:dyDescent="0.25">
      <c r="A123" s="15">
        <v>107.48887389632102</v>
      </c>
      <c r="B123">
        <f t="shared" si="3"/>
        <v>1092.5111261036791</v>
      </c>
      <c r="C123">
        <f t="shared" si="4"/>
        <v>91.042593841973257</v>
      </c>
      <c r="E123" s="15">
        <v>15.790018941049894</v>
      </c>
      <c r="F123">
        <f t="shared" si="5"/>
        <v>0.15790018941049894</v>
      </c>
    </row>
    <row r="124" spans="1:6" x14ac:dyDescent="0.25">
      <c r="A124" s="14">
        <v>107.66171767066912</v>
      </c>
      <c r="B124">
        <f t="shared" si="3"/>
        <v>1092.3382823293309</v>
      </c>
      <c r="C124">
        <f t="shared" si="4"/>
        <v>91.028190194110906</v>
      </c>
      <c r="E124" s="14">
        <v>21.190435827692941</v>
      </c>
      <c r="F124">
        <f t="shared" si="5"/>
        <v>0.21190435827692941</v>
      </c>
    </row>
    <row r="125" spans="1:6" x14ac:dyDescent="0.25">
      <c r="A125" s="14">
        <v>110.0670913687654</v>
      </c>
      <c r="B125">
        <f t="shared" si="3"/>
        <v>1089.9329086312346</v>
      </c>
      <c r="C125">
        <f t="shared" si="4"/>
        <v>90.827742385936219</v>
      </c>
      <c r="E125" s="14">
        <v>8.8861226304871845</v>
      </c>
      <c r="F125">
        <f t="shared" si="5"/>
        <v>8.8861226304871851E-2</v>
      </c>
    </row>
    <row r="126" spans="1:6" x14ac:dyDescent="0.25">
      <c r="A126" s="14">
        <v>109.61654983188416</v>
      </c>
      <c r="B126">
        <f t="shared" si="3"/>
        <v>1090.3834501681158</v>
      </c>
      <c r="C126">
        <f t="shared" si="4"/>
        <v>90.865287514009651</v>
      </c>
      <c r="E126" s="15">
        <v>10.440465542817956</v>
      </c>
      <c r="F126">
        <f t="shared" si="5"/>
        <v>0.10440465542817956</v>
      </c>
    </row>
    <row r="127" spans="1:6" x14ac:dyDescent="0.25">
      <c r="A127" s="14">
        <v>112.51814675889561</v>
      </c>
      <c r="B127">
        <f t="shared" si="3"/>
        <v>1087.4818532411043</v>
      </c>
      <c r="C127">
        <f t="shared" si="4"/>
        <v>90.623487770092026</v>
      </c>
      <c r="E127" s="14">
        <v>14.917729756638455</v>
      </c>
      <c r="F127">
        <f t="shared" si="5"/>
        <v>0.14917729756638454</v>
      </c>
    </row>
    <row r="128" spans="1:6" x14ac:dyDescent="0.25">
      <c r="A128" s="14">
        <v>111.98446088175182</v>
      </c>
      <c r="B128">
        <f t="shared" si="3"/>
        <v>1088.0155391182482</v>
      </c>
      <c r="C128">
        <f t="shared" si="4"/>
        <v>90.667961593187343</v>
      </c>
      <c r="E128" s="14">
        <v>11.17074524551632</v>
      </c>
      <c r="F128">
        <f t="shared" si="5"/>
        <v>0.1117074524551632</v>
      </c>
    </row>
    <row r="129" spans="1:6" x14ac:dyDescent="0.25">
      <c r="A129" s="14">
        <v>115.32494029252965</v>
      </c>
      <c r="B129">
        <f t="shared" si="3"/>
        <v>1084.6750597074704</v>
      </c>
      <c r="C129">
        <f t="shared" si="4"/>
        <v>90.389588308955865</v>
      </c>
      <c r="E129" s="14">
        <v>12.6628872219746</v>
      </c>
      <c r="F129">
        <f t="shared" si="5"/>
        <v>0.126628872219746</v>
      </c>
    </row>
    <row r="130" spans="1:6" x14ac:dyDescent="0.25">
      <c r="A130" s="14">
        <v>115.21547361726385</v>
      </c>
      <c r="B130">
        <f t="shared" si="3"/>
        <v>1084.7845263827362</v>
      </c>
      <c r="C130">
        <f t="shared" si="4"/>
        <v>90.398710531894679</v>
      </c>
      <c r="E130" s="14">
        <v>14.391082483251541</v>
      </c>
      <c r="F130">
        <f t="shared" si="5"/>
        <v>0.14391082483251541</v>
      </c>
    </row>
    <row r="131" spans="1:6" x14ac:dyDescent="0.25">
      <c r="A131" s="14">
        <v>118.84242752120301</v>
      </c>
      <c r="B131">
        <f t="shared" ref="B131:B194" si="6">1200-A131</f>
        <v>1081.157572478797</v>
      </c>
      <c r="C131">
        <f t="shared" ref="C131:C194" si="7">B131/12</f>
        <v>90.096464373233076</v>
      </c>
      <c r="E131" s="14">
        <v>17.828732334702853</v>
      </c>
      <c r="F131">
        <f t="shared" ref="F131:F194" si="8">E131/100</f>
        <v>0.17828732334702851</v>
      </c>
    </row>
    <row r="132" spans="1:6" x14ac:dyDescent="0.25">
      <c r="A132" s="52">
        <v>117.54732086070086</v>
      </c>
      <c r="B132">
        <f t="shared" si="6"/>
        <v>1082.4526791392991</v>
      </c>
      <c r="C132">
        <f t="shared" si="7"/>
        <v>90.204389928274921</v>
      </c>
      <c r="E132" s="14">
        <v>18.169166053296905</v>
      </c>
      <c r="F132">
        <f t="shared" si="8"/>
        <v>0.18169166053296906</v>
      </c>
    </row>
    <row r="133" spans="1:6" x14ac:dyDescent="0.25">
      <c r="A133" s="1">
        <v>104.69396875617275</v>
      </c>
      <c r="B133">
        <f t="shared" si="6"/>
        <v>1095.3060312438272</v>
      </c>
      <c r="C133">
        <f t="shared" si="7"/>
        <v>91.275502603652271</v>
      </c>
      <c r="E133" s="23">
        <v>37.542477986935907</v>
      </c>
      <c r="F133">
        <f t="shared" si="8"/>
        <v>0.37542477986935907</v>
      </c>
    </row>
    <row r="134" spans="1:6" x14ac:dyDescent="0.25">
      <c r="A134" s="1">
        <v>107.49162299380782</v>
      </c>
      <c r="B134">
        <f t="shared" si="6"/>
        <v>1092.5083770061922</v>
      </c>
      <c r="C134">
        <f t="shared" si="7"/>
        <v>91.042364750516015</v>
      </c>
      <c r="E134" s="23">
        <v>53.295774328368402</v>
      </c>
      <c r="F134">
        <f t="shared" si="8"/>
        <v>0.53295774328368406</v>
      </c>
    </row>
    <row r="135" spans="1:6" x14ac:dyDescent="0.25">
      <c r="A135" s="1">
        <v>107.66535580114527</v>
      </c>
      <c r="B135">
        <f t="shared" si="6"/>
        <v>1092.3346441988547</v>
      </c>
      <c r="C135">
        <f t="shared" si="7"/>
        <v>91.027887016571228</v>
      </c>
      <c r="E135" s="23">
        <v>45.13278709897758</v>
      </c>
      <c r="F135">
        <f t="shared" si="8"/>
        <v>0.45132787098977578</v>
      </c>
    </row>
    <row r="136" spans="1:6" x14ac:dyDescent="0.25">
      <c r="A136" s="1">
        <v>110.07557498868501</v>
      </c>
      <c r="B136">
        <f t="shared" si="6"/>
        <v>1089.924425011315</v>
      </c>
      <c r="C136">
        <f t="shared" si="7"/>
        <v>90.827035417609579</v>
      </c>
      <c r="E136" s="23">
        <v>34.986955311892622</v>
      </c>
      <c r="F136">
        <f t="shared" si="8"/>
        <v>0.3498695531189262</v>
      </c>
    </row>
    <row r="137" spans="1:6" x14ac:dyDescent="0.25">
      <c r="A137" s="1">
        <v>109.5643474322296</v>
      </c>
      <c r="B137">
        <f t="shared" si="6"/>
        <v>1090.4356525677704</v>
      </c>
      <c r="C137">
        <f t="shared" si="7"/>
        <v>90.869637713980865</v>
      </c>
      <c r="E137" s="23">
        <v>41.856044485121096</v>
      </c>
      <c r="F137">
        <f t="shared" si="8"/>
        <v>0.41856044485121097</v>
      </c>
    </row>
    <row r="138" spans="1:6" x14ac:dyDescent="0.25">
      <c r="A138" s="1">
        <v>112.71394253132951</v>
      </c>
      <c r="B138">
        <f t="shared" si="6"/>
        <v>1087.2860574686706</v>
      </c>
      <c r="C138">
        <f t="shared" si="7"/>
        <v>90.60717145572255</v>
      </c>
      <c r="E138" s="23">
        <v>42.133494338875778</v>
      </c>
      <c r="F138">
        <f t="shared" si="8"/>
        <v>0.42133494338875777</v>
      </c>
    </row>
    <row r="139" spans="1:6" x14ac:dyDescent="0.25">
      <c r="A139" s="1">
        <v>111.98080615085316</v>
      </c>
      <c r="B139">
        <f t="shared" si="6"/>
        <v>1088.0191938491469</v>
      </c>
      <c r="C139">
        <f t="shared" si="7"/>
        <v>90.668266154095576</v>
      </c>
      <c r="E139" s="23">
        <v>50.346958488050149</v>
      </c>
      <c r="F139">
        <f t="shared" si="8"/>
        <v>0.50346958488050153</v>
      </c>
    </row>
    <row r="140" spans="1:6" x14ac:dyDescent="0.25">
      <c r="A140" s="1">
        <v>115.33640898667248</v>
      </c>
      <c r="B140">
        <f t="shared" si="6"/>
        <v>1084.6635910133275</v>
      </c>
      <c r="C140">
        <f t="shared" si="7"/>
        <v>90.388632584443954</v>
      </c>
      <c r="E140" s="23">
        <v>36.627165743698853</v>
      </c>
      <c r="F140">
        <f t="shared" si="8"/>
        <v>0.36627165743698853</v>
      </c>
    </row>
    <row r="141" spans="1:6" x14ac:dyDescent="0.25">
      <c r="A141" s="1">
        <v>115.09753980917759</v>
      </c>
      <c r="B141">
        <f t="shared" si="6"/>
        <v>1084.9024601908225</v>
      </c>
      <c r="C141">
        <f t="shared" si="7"/>
        <v>90.408538349235201</v>
      </c>
      <c r="E141" s="23">
        <v>41.617540466599891</v>
      </c>
      <c r="F141">
        <f t="shared" si="8"/>
        <v>0.41617540466599889</v>
      </c>
    </row>
    <row r="142" spans="1:6" x14ac:dyDescent="0.25">
      <c r="A142" s="1">
        <v>118.80208733756784</v>
      </c>
      <c r="B142">
        <f t="shared" si="6"/>
        <v>1081.1979126624321</v>
      </c>
      <c r="C142">
        <f t="shared" si="7"/>
        <v>90.099826055202684</v>
      </c>
      <c r="E142" s="23">
        <v>48.89014027883956</v>
      </c>
      <c r="F142">
        <f t="shared" si="8"/>
        <v>0.48890140278839561</v>
      </c>
    </row>
    <row r="143" spans="1:6" x14ac:dyDescent="0.25">
      <c r="A143" s="1">
        <v>117.52118144691897</v>
      </c>
      <c r="B143">
        <f t="shared" si="6"/>
        <v>1082.4788185530811</v>
      </c>
      <c r="C143">
        <f t="shared" si="7"/>
        <v>90.20656821275675</v>
      </c>
      <c r="E143" s="23">
        <v>42.413833201757498</v>
      </c>
      <c r="F143">
        <f t="shared" si="8"/>
        <v>0.424138332017575</v>
      </c>
    </row>
    <row r="144" spans="1:6" x14ac:dyDescent="0.25">
      <c r="A144" s="3">
        <v>101.84280438956556</v>
      </c>
      <c r="B144">
        <f t="shared" si="6"/>
        <v>1098.1571956104344</v>
      </c>
      <c r="C144">
        <f t="shared" si="7"/>
        <v>91.513099634202874</v>
      </c>
      <c r="E144" s="23">
        <v>27.281629907894899</v>
      </c>
      <c r="F144">
        <f t="shared" si="8"/>
        <v>0.272816299078949</v>
      </c>
    </row>
    <row r="145" spans="1:6" x14ac:dyDescent="0.25">
      <c r="A145" s="3">
        <v>104.45733619002888</v>
      </c>
      <c r="B145">
        <f t="shared" si="6"/>
        <v>1095.5426638099711</v>
      </c>
      <c r="C145">
        <f t="shared" si="7"/>
        <v>91.295221984164257</v>
      </c>
      <c r="E145" s="23">
        <v>34.508207427003406</v>
      </c>
      <c r="F145">
        <f t="shared" si="8"/>
        <v>0.34508207427003407</v>
      </c>
    </row>
    <row r="146" spans="1:6" x14ac:dyDescent="0.25">
      <c r="A146" s="3">
        <v>104.32725778788352</v>
      </c>
      <c r="B146">
        <f t="shared" si="6"/>
        <v>1095.6727422121164</v>
      </c>
      <c r="C146">
        <f t="shared" si="7"/>
        <v>91.306061851009702</v>
      </c>
      <c r="E146" s="23">
        <v>37.262935534921752</v>
      </c>
      <c r="F146">
        <f t="shared" si="8"/>
        <v>0.37262935534921754</v>
      </c>
    </row>
    <row r="147" spans="1:6" x14ac:dyDescent="0.25">
      <c r="A147" s="3">
        <v>106.50612130641491</v>
      </c>
      <c r="B147">
        <f t="shared" si="6"/>
        <v>1093.493878693585</v>
      </c>
      <c r="C147">
        <f t="shared" si="7"/>
        <v>91.124489891132086</v>
      </c>
      <c r="E147" s="23">
        <v>17.056223368106547</v>
      </c>
      <c r="F147">
        <f t="shared" si="8"/>
        <v>0.17056223368106546</v>
      </c>
    </row>
    <row r="148" spans="1:6" x14ac:dyDescent="0.25">
      <c r="A148" s="3">
        <v>106.04022860599139</v>
      </c>
      <c r="B148">
        <f t="shared" si="6"/>
        <v>1093.9597713940086</v>
      </c>
      <c r="C148">
        <f t="shared" si="7"/>
        <v>91.163314282834051</v>
      </c>
      <c r="E148" s="23">
        <v>25.161515894234913</v>
      </c>
      <c r="F148">
        <f t="shared" si="8"/>
        <v>0.25161515894234915</v>
      </c>
    </row>
    <row r="149" spans="1:6" x14ac:dyDescent="0.25">
      <c r="A149" s="3">
        <v>108.74623697946014</v>
      </c>
      <c r="B149">
        <f t="shared" si="6"/>
        <v>1091.25376302054</v>
      </c>
      <c r="C149">
        <f t="shared" si="7"/>
        <v>90.937813585044992</v>
      </c>
      <c r="E149" s="23">
        <v>26.123146907164362</v>
      </c>
      <c r="F149">
        <f t="shared" si="8"/>
        <v>0.26123146907164363</v>
      </c>
    </row>
    <row r="150" spans="1:6" x14ac:dyDescent="0.25">
      <c r="A150" s="3">
        <v>108.18695677270745</v>
      </c>
      <c r="B150">
        <f t="shared" si="6"/>
        <v>1091.8130432272926</v>
      </c>
      <c r="C150">
        <f t="shared" si="7"/>
        <v>90.984420268941051</v>
      </c>
      <c r="E150" s="23">
        <v>21.743317383596771</v>
      </c>
      <c r="F150">
        <f t="shared" si="8"/>
        <v>0.21743317383596772</v>
      </c>
    </row>
    <row r="151" spans="1:6" x14ac:dyDescent="0.25">
      <c r="A151" s="3">
        <v>111.15211255469629</v>
      </c>
      <c r="B151">
        <f t="shared" si="6"/>
        <v>1088.8478874453037</v>
      </c>
      <c r="C151">
        <f t="shared" si="7"/>
        <v>90.737323953775316</v>
      </c>
      <c r="E151" s="23">
        <v>23.506653294498278</v>
      </c>
      <c r="F151">
        <f t="shared" si="8"/>
        <v>0.23506653294498278</v>
      </c>
    </row>
    <row r="152" spans="1:6" x14ac:dyDescent="0.25">
      <c r="A152" s="3">
        <v>114.62940320425773</v>
      </c>
      <c r="B152">
        <f t="shared" si="6"/>
        <v>1085.3705967957424</v>
      </c>
      <c r="C152">
        <f t="shared" si="7"/>
        <v>90.44754973297853</v>
      </c>
      <c r="E152" s="23">
        <v>21.222189589124159</v>
      </c>
      <c r="F152">
        <f t="shared" si="8"/>
        <v>0.2122218958912416</v>
      </c>
    </row>
    <row r="153" spans="1:6" x14ac:dyDescent="0.25">
      <c r="A153" s="3">
        <v>113.41947574552538</v>
      </c>
      <c r="B153">
        <f t="shared" si="6"/>
        <v>1086.5805242544745</v>
      </c>
      <c r="C153">
        <f t="shared" si="7"/>
        <v>90.548377021206207</v>
      </c>
      <c r="E153" s="23">
        <v>24.7474527092497</v>
      </c>
      <c r="F153">
        <f t="shared" si="8"/>
        <v>0.24747452709249701</v>
      </c>
    </row>
    <row r="154" spans="1:6" x14ac:dyDescent="0.25">
      <c r="A154" s="6">
        <v>102.99586639643736</v>
      </c>
      <c r="B154">
        <f t="shared" si="6"/>
        <v>1097.0041336035627</v>
      </c>
      <c r="C154">
        <f t="shared" si="7"/>
        <v>91.417011133630226</v>
      </c>
      <c r="E154" s="23">
        <v>19.784888327352839</v>
      </c>
      <c r="F154">
        <f t="shared" si="8"/>
        <v>0.1978488832735284</v>
      </c>
    </row>
    <row r="155" spans="1:6" x14ac:dyDescent="0.25">
      <c r="A155" s="6">
        <v>105.59241504121066</v>
      </c>
      <c r="B155">
        <f t="shared" si="6"/>
        <v>1094.4075849587894</v>
      </c>
      <c r="C155">
        <f t="shared" si="7"/>
        <v>91.200632079899108</v>
      </c>
      <c r="E155" s="23">
        <v>22.244172503720922</v>
      </c>
      <c r="F155">
        <f t="shared" si="8"/>
        <v>0.22244172503720921</v>
      </c>
    </row>
    <row r="156" spans="1:6" x14ac:dyDescent="0.25">
      <c r="A156" s="6">
        <v>105.69762016585378</v>
      </c>
      <c r="B156">
        <f t="shared" si="6"/>
        <v>1094.3023798341462</v>
      </c>
      <c r="C156">
        <f t="shared" si="7"/>
        <v>91.191864986178857</v>
      </c>
      <c r="E156" s="23">
        <v>22.262827633134982</v>
      </c>
      <c r="F156">
        <f t="shared" si="8"/>
        <v>0.22262827633134982</v>
      </c>
    </row>
    <row r="157" spans="1:6" x14ac:dyDescent="0.25">
      <c r="A157" s="6">
        <v>108.06071280591676</v>
      </c>
      <c r="B157">
        <f t="shared" si="6"/>
        <v>1091.9392871940831</v>
      </c>
      <c r="C157">
        <f t="shared" si="7"/>
        <v>90.994940599506933</v>
      </c>
      <c r="E157" s="23">
        <v>27.130559380934237</v>
      </c>
      <c r="F157">
        <f t="shared" si="8"/>
        <v>0.27130559380934238</v>
      </c>
    </row>
    <row r="158" spans="1:6" x14ac:dyDescent="0.25">
      <c r="A158" s="6">
        <v>107.5547709193545</v>
      </c>
      <c r="B158">
        <f t="shared" si="6"/>
        <v>1092.4452290806455</v>
      </c>
      <c r="C158">
        <f t="shared" si="7"/>
        <v>91.037102423387125</v>
      </c>
      <c r="E158" s="23">
        <v>18.200660346402731</v>
      </c>
      <c r="F158">
        <f t="shared" si="8"/>
        <v>0.18200660346402731</v>
      </c>
    </row>
    <row r="159" spans="1:6" x14ac:dyDescent="0.25">
      <c r="A159" s="6">
        <v>110.51758996346342</v>
      </c>
      <c r="B159">
        <f t="shared" si="6"/>
        <v>1089.4824100365365</v>
      </c>
      <c r="C159">
        <f t="shared" si="7"/>
        <v>90.790200836378048</v>
      </c>
      <c r="E159" s="23">
        <v>33.968562133633576</v>
      </c>
      <c r="F159">
        <f t="shared" si="8"/>
        <v>0.33968562133633573</v>
      </c>
    </row>
    <row r="160" spans="1:6" x14ac:dyDescent="0.25">
      <c r="A160" s="6">
        <v>109.99864248992164</v>
      </c>
      <c r="B160">
        <f t="shared" si="6"/>
        <v>1090.0013575100784</v>
      </c>
      <c r="C160">
        <f t="shared" si="7"/>
        <v>90.833446459173203</v>
      </c>
      <c r="E160" s="23">
        <v>22.465725210580629</v>
      </c>
      <c r="F160">
        <f t="shared" si="8"/>
        <v>0.22465725210580628</v>
      </c>
    </row>
    <row r="161" spans="1:6" x14ac:dyDescent="0.25">
      <c r="A161" s="6">
        <v>112.89949954743845</v>
      </c>
      <c r="B161">
        <f t="shared" si="6"/>
        <v>1087.1005004525616</v>
      </c>
      <c r="C161">
        <f t="shared" si="7"/>
        <v>90.591708371046806</v>
      </c>
      <c r="E161" s="23">
        <v>28.120520177723613</v>
      </c>
      <c r="F161">
        <f t="shared" si="8"/>
        <v>0.28120520177723612</v>
      </c>
    </row>
    <row r="162" spans="1:6" x14ac:dyDescent="0.25">
      <c r="A162" s="6">
        <v>112.90254505145411</v>
      </c>
      <c r="B162">
        <f t="shared" si="6"/>
        <v>1087.0974549485459</v>
      </c>
      <c r="C162">
        <f t="shared" si="7"/>
        <v>90.591454579045489</v>
      </c>
      <c r="E162" s="23">
        <v>36.013069296474221</v>
      </c>
      <c r="F162">
        <f t="shared" si="8"/>
        <v>0.36013069296474221</v>
      </c>
    </row>
    <row r="163" spans="1:6" x14ac:dyDescent="0.25">
      <c r="A163" s="6">
        <v>116.57834001936854</v>
      </c>
      <c r="B163">
        <f t="shared" si="6"/>
        <v>1083.4216599806314</v>
      </c>
      <c r="C163">
        <f t="shared" si="7"/>
        <v>90.285138331719281</v>
      </c>
      <c r="E163" s="23">
        <v>23.53378788355306</v>
      </c>
      <c r="F163">
        <f t="shared" si="8"/>
        <v>0.23533787883553059</v>
      </c>
    </row>
    <row r="164" spans="1:6" x14ac:dyDescent="0.25">
      <c r="A164" s="6">
        <v>115.50876796163573</v>
      </c>
      <c r="B164">
        <f t="shared" si="6"/>
        <v>1084.4912320383642</v>
      </c>
      <c r="C164">
        <f t="shared" si="7"/>
        <v>90.374269336530347</v>
      </c>
      <c r="E164" s="25">
        <v>24.813141647867283</v>
      </c>
      <c r="F164">
        <f t="shared" si="8"/>
        <v>0.24813141647867284</v>
      </c>
    </row>
    <row r="165" spans="1:6" x14ac:dyDescent="0.25">
      <c r="A165" s="9">
        <v>104.06506910605891</v>
      </c>
      <c r="B165">
        <f t="shared" si="6"/>
        <v>1095.9349308939411</v>
      </c>
      <c r="C165">
        <f t="shared" si="7"/>
        <v>91.327910907828425</v>
      </c>
      <c r="E165" s="25">
        <v>24.693598185511721</v>
      </c>
      <c r="F165">
        <f t="shared" si="8"/>
        <v>0.24693598185511723</v>
      </c>
    </row>
    <row r="166" spans="1:6" x14ac:dyDescent="0.25">
      <c r="A166" s="9">
        <v>107.02418594498036</v>
      </c>
      <c r="B166">
        <f t="shared" si="6"/>
        <v>1092.9758140550196</v>
      </c>
      <c r="C166">
        <f t="shared" si="7"/>
        <v>91.081317837918292</v>
      </c>
      <c r="E166" s="25">
        <v>23.658476373983444</v>
      </c>
      <c r="F166">
        <f t="shared" si="8"/>
        <v>0.23658476373983445</v>
      </c>
    </row>
    <row r="167" spans="1:6" x14ac:dyDescent="0.25">
      <c r="A167" s="9">
        <v>106.9873189673356</v>
      </c>
      <c r="B167">
        <f t="shared" si="6"/>
        <v>1093.0126810326644</v>
      </c>
      <c r="C167">
        <f t="shared" si="7"/>
        <v>91.084390086055365</v>
      </c>
      <c r="E167" s="25">
        <v>23.961229610598984</v>
      </c>
      <c r="F167">
        <f t="shared" si="8"/>
        <v>0.23961229610598983</v>
      </c>
    </row>
    <row r="168" spans="1:6" x14ac:dyDescent="0.25">
      <c r="A168" s="9">
        <v>109.37180592611286</v>
      </c>
      <c r="B168">
        <f t="shared" si="6"/>
        <v>1090.6281940738872</v>
      </c>
      <c r="C168">
        <f t="shared" si="7"/>
        <v>90.885682839490599</v>
      </c>
      <c r="E168" s="25">
        <v>24.142865556356917</v>
      </c>
      <c r="F168">
        <f t="shared" si="8"/>
        <v>0.24142865556356916</v>
      </c>
    </row>
    <row r="169" spans="1:6" x14ac:dyDescent="0.25">
      <c r="A169" s="9">
        <v>109.07995790511029</v>
      </c>
      <c r="B169">
        <f t="shared" si="6"/>
        <v>1090.9200420948896</v>
      </c>
      <c r="C169">
        <f t="shared" si="7"/>
        <v>90.910003507907462</v>
      </c>
      <c r="E169" s="25">
        <v>24.396098978275813</v>
      </c>
      <c r="F169">
        <f t="shared" si="8"/>
        <v>0.24396098978275813</v>
      </c>
    </row>
    <row r="170" spans="1:6" x14ac:dyDescent="0.25">
      <c r="A170" s="9">
        <v>112.03957522711089</v>
      </c>
      <c r="B170">
        <f t="shared" si="6"/>
        <v>1087.9604247728892</v>
      </c>
      <c r="C170">
        <f t="shared" si="7"/>
        <v>90.663368731074101</v>
      </c>
      <c r="E170" s="25">
        <v>25.718322231892198</v>
      </c>
      <c r="F170">
        <f t="shared" si="8"/>
        <v>0.25718322231892199</v>
      </c>
    </row>
    <row r="171" spans="1:6" x14ac:dyDescent="0.25">
      <c r="A171" s="9">
        <v>111.4249771034882</v>
      </c>
      <c r="B171">
        <f t="shared" si="6"/>
        <v>1088.5750228965119</v>
      </c>
      <c r="C171">
        <f t="shared" si="7"/>
        <v>90.714585241375985</v>
      </c>
      <c r="E171" s="25">
        <v>24.384809474218976</v>
      </c>
      <c r="F171">
        <f t="shared" si="8"/>
        <v>0.24384809474218977</v>
      </c>
    </row>
    <row r="172" spans="1:6" x14ac:dyDescent="0.25">
      <c r="A172" s="9">
        <v>117.44532217243317</v>
      </c>
      <c r="B172">
        <f t="shared" si="6"/>
        <v>1082.5546778275668</v>
      </c>
      <c r="C172">
        <f t="shared" si="7"/>
        <v>90.212889818963902</v>
      </c>
      <c r="E172" s="25">
        <v>23.279173224958054</v>
      </c>
      <c r="F172">
        <f t="shared" si="8"/>
        <v>0.23279173224958055</v>
      </c>
    </row>
    <row r="173" spans="1:6" x14ac:dyDescent="0.25">
      <c r="A173" s="9">
        <v>118.41918353539606</v>
      </c>
      <c r="B173">
        <f t="shared" si="6"/>
        <v>1081.5808164646039</v>
      </c>
      <c r="C173">
        <f t="shared" si="7"/>
        <v>90.131734705383664</v>
      </c>
      <c r="E173" s="25">
        <v>23.584321129942818</v>
      </c>
      <c r="F173">
        <f t="shared" si="8"/>
        <v>0.23584321129942817</v>
      </c>
    </row>
    <row r="174" spans="1:6" x14ac:dyDescent="0.25">
      <c r="A174" s="9">
        <v>118.50117382842689</v>
      </c>
      <c r="B174">
        <f t="shared" si="6"/>
        <v>1081.498826171573</v>
      </c>
      <c r="C174">
        <f t="shared" si="7"/>
        <v>90.124902180964412</v>
      </c>
      <c r="E174" s="25">
        <v>23.744453326964912</v>
      </c>
      <c r="F174">
        <f t="shared" si="8"/>
        <v>0.23744453326964912</v>
      </c>
    </row>
    <row r="175" spans="1:6" x14ac:dyDescent="0.25">
      <c r="A175" s="9">
        <v>117.37925292528489</v>
      </c>
      <c r="B175">
        <f t="shared" si="6"/>
        <v>1082.6207470747152</v>
      </c>
      <c r="C175">
        <f t="shared" si="7"/>
        <v>90.218395589559591</v>
      </c>
      <c r="E175" s="25">
        <v>24.017013384104914</v>
      </c>
      <c r="F175">
        <f t="shared" si="8"/>
        <v>0.24017013384104913</v>
      </c>
    </row>
    <row r="176" spans="1:6" x14ac:dyDescent="0.25">
      <c r="A176" s="8">
        <v>104.8405791304497</v>
      </c>
      <c r="B176">
        <f t="shared" si="6"/>
        <v>1095.1594208695503</v>
      </c>
      <c r="C176">
        <f t="shared" si="7"/>
        <v>91.263285072462523</v>
      </c>
      <c r="E176" s="25">
        <v>25.316141418788305</v>
      </c>
      <c r="F176">
        <f t="shared" si="8"/>
        <v>0.25316141418788307</v>
      </c>
    </row>
    <row r="177" spans="1:6" x14ac:dyDescent="0.25">
      <c r="A177" s="8">
        <v>107.59726330962292</v>
      </c>
      <c r="B177">
        <f t="shared" si="6"/>
        <v>1092.402736690377</v>
      </c>
      <c r="C177">
        <f t="shared" si="7"/>
        <v>91.033561390864747</v>
      </c>
      <c r="E177" s="25">
        <v>26.165805621334577</v>
      </c>
      <c r="F177">
        <f t="shared" si="8"/>
        <v>0.26165805621334576</v>
      </c>
    </row>
    <row r="178" spans="1:6" x14ac:dyDescent="0.25">
      <c r="A178" s="8">
        <v>107.7441234060131</v>
      </c>
      <c r="B178">
        <f t="shared" si="6"/>
        <v>1092.2558765939868</v>
      </c>
      <c r="C178">
        <f t="shared" si="7"/>
        <v>91.021323049498903</v>
      </c>
      <c r="E178" s="25">
        <v>26.464945829688375</v>
      </c>
      <c r="F178">
        <f t="shared" si="8"/>
        <v>0.26464945829688374</v>
      </c>
    </row>
    <row r="179" spans="1:6" x14ac:dyDescent="0.25">
      <c r="A179" s="8">
        <v>110.14239902015402</v>
      </c>
      <c r="B179">
        <f t="shared" si="6"/>
        <v>1089.857600979846</v>
      </c>
      <c r="C179">
        <f t="shared" si="7"/>
        <v>90.821466748320503</v>
      </c>
      <c r="E179" s="25">
        <v>26.2236252842889</v>
      </c>
      <c r="F179">
        <f t="shared" si="8"/>
        <v>0.26223625284288898</v>
      </c>
    </row>
    <row r="180" spans="1:6" x14ac:dyDescent="0.25">
      <c r="A180" s="8">
        <v>109.68400716126077</v>
      </c>
      <c r="B180">
        <f t="shared" si="6"/>
        <v>1090.3159928387392</v>
      </c>
      <c r="C180">
        <f t="shared" si="7"/>
        <v>90.859666069894942</v>
      </c>
      <c r="E180" s="25">
        <v>26.694971183942041</v>
      </c>
      <c r="F180">
        <f t="shared" si="8"/>
        <v>0.2669497118394204</v>
      </c>
    </row>
    <row r="181" spans="1:6" x14ac:dyDescent="0.25">
      <c r="A181" s="8">
        <v>112.62594159743117</v>
      </c>
      <c r="B181">
        <f t="shared" si="6"/>
        <v>1087.3740584025688</v>
      </c>
      <c r="C181">
        <f t="shared" si="7"/>
        <v>90.614504866880736</v>
      </c>
      <c r="E181" s="25">
        <v>26.296694820622513</v>
      </c>
      <c r="F181">
        <f t="shared" si="8"/>
        <v>0.26296694820622513</v>
      </c>
    </row>
    <row r="182" spans="1:6" x14ac:dyDescent="0.25">
      <c r="A182" s="8">
        <v>112.04023860233885</v>
      </c>
      <c r="B182">
        <f t="shared" si="6"/>
        <v>1087.9597613976612</v>
      </c>
      <c r="C182">
        <f t="shared" si="7"/>
        <v>90.663313449805102</v>
      </c>
      <c r="E182" s="25">
        <v>25.155073439092007</v>
      </c>
      <c r="F182">
        <f t="shared" si="8"/>
        <v>0.25155073439092007</v>
      </c>
    </row>
    <row r="183" spans="1:6" x14ac:dyDescent="0.25">
      <c r="A183" s="8">
        <v>115.35797451457273</v>
      </c>
      <c r="B183">
        <f t="shared" si="6"/>
        <v>1084.6420254854272</v>
      </c>
      <c r="C183">
        <f t="shared" si="7"/>
        <v>90.386835457118934</v>
      </c>
      <c r="E183" s="25">
        <v>25.332475919292442</v>
      </c>
      <c r="F183">
        <f t="shared" si="8"/>
        <v>0.25332475919292441</v>
      </c>
    </row>
    <row r="184" spans="1:6" x14ac:dyDescent="0.25">
      <c r="A184" s="8">
        <v>115.26449980373241</v>
      </c>
      <c r="B184">
        <f t="shared" si="6"/>
        <v>1084.7355001962676</v>
      </c>
      <c r="C184">
        <f t="shared" si="7"/>
        <v>90.394625016355633</v>
      </c>
      <c r="E184" s="25">
        <v>25.572624440745841</v>
      </c>
      <c r="F184">
        <f t="shared" si="8"/>
        <v>0.25572624440745839</v>
      </c>
    </row>
    <row r="185" spans="1:6" x14ac:dyDescent="0.25">
      <c r="A185" s="8">
        <v>118.90179431721585</v>
      </c>
      <c r="B185">
        <f t="shared" si="6"/>
        <v>1081.0982056827841</v>
      </c>
      <c r="C185">
        <f t="shared" si="7"/>
        <v>90.091517140232</v>
      </c>
      <c r="E185" s="25">
        <v>26.890382307699429</v>
      </c>
      <c r="F185">
        <f t="shared" si="8"/>
        <v>0.26890382307699429</v>
      </c>
    </row>
    <row r="186" spans="1:6" x14ac:dyDescent="0.25">
      <c r="A186" s="8">
        <v>117.62848257981211</v>
      </c>
      <c r="B186">
        <f t="shared" si="6"/>
        <v>1082.371517420188</v>
      </c>
      <c r="C186">
        <f t="shared" si="7"/>
        <v>90.197626451682325</v>
      </c>
      <c r="E186" s="25">
        <v>26.244118068266399</v>
      </c>
      <c r="F186">
        <f t="shared" si="8"/>
        <v>0.26244118068266398</v>
      </c>
    </row>
    <row r="187" spans="1:6" x14ac:dyDescent="0.25">
      <c r="A187" s="10">
        <v>104.77755433487205</v>
      </c>
      <c r="B187">
        <f t="shared" si="6"/>
        <v>1095.2224456651279</v>
      </c>
      <c r="C187">
        <f t="shared" si="7"/>
        <v>91.268537138760664</v>
      </c>
      <c r="E187" s="25">
        <v>26.121090853649537</v>
      </c>
      <c r="F187">
        <f t="shared" si="8"/>
        <v>0.26121090853649537</v>
      </c>
    </row>
    <row r="188" spans="1:6" x14ac:dyDescent="0.25">
      <c r="A188" s="10">
        <v>107.48097610713589</v>
      </c>
      <c r="B188">
        <f t="shared" si="6"/>
        <v>1092.5190238928642</v>
      </c>
      <c r="C188">
        <f t="shared" si="7"/>
        <v>91.043251991072012</v>
      </c>
      <c r="E188" s="25">
        <v>25.705519048062719</v>
      </c>
      <c r="F188">
        <f t="shared" si="8"/>
        <v>0.25705519048062719</v>
      </c>
    </row>
    <row r="189" spans="1:6" x14ac:dyDescent="0.25">
      <c r="A189" s="10">
        <v>107.70008250694704</v>
      </c>
      <c r="B189">
        <f t="shared" si="6"/>
        <v>1092.299917493053</v>
      </c>
      <c r="C189">
        <f t="shared" si="7"/>
        <v>91.024993124421087</v>
      </c>
      <c r="E189" s="25">
        <v>24.709502655651477</v>
      </c>
      <c r="F189">
        <f t="shared" si="8"/>
        <v>0.24709502655651477</v>
      </c>
    </row>
    <row r="190" spans="1:6" x14ac:dyDescent="0.25">
      <c r="A190" s="10">
        <v>110.09315475739878</v>
      </c>
      <c r="B190">
        <f t="shared" si="6"/>
        <v>1089.9068452426013</v>
      </c>
      <c r="C190">
        <f t="shared" si="7"/>
        <v>90.825570436883439</v>
      </c>
      <c r="E190" s="25">
        <v>24.909819762314065</v>
      </c>
      <c r="F190">
        <f t="shared" si="8"/>
        <v>0.24909819762314064</v>
      </c>
    </row>
    <row r="191" spans="1:6" x14ac:dyDescent="0.25">
      <c r="A191" s="10">
        <v>109.58952199429979</v>
      </c>
      <c r="B191">
        <f t="shared" si="6"/>
        <v>1090.4104780057003</v>
      </c>
      <c r="C191">
        <f t="shared" si="7"/>
        <v>90.867539833808351</v>
      </c>
      <c r="E191" s="25">
        <v>25.127777830954241</v>
      </c>
      <c r="F191">
        <f t="shared" si="8"/>
        <v>0.2512777783095424</v>
      </c>
    </row>
    <row r="192" spans="1:6" x14ac:dyDescent="0.25">
      <c r="A192" s="10">
        <v>112.54748947546504</v>
      </c>
      <c r="B192">
        <f t="shared" si="6"/>
        <v>1087.452510524535</v>
      </c>
      <c r="C192">
        <f t="shared" si="7"/>
        <v>90.621042543711255</v>
      </c>
      <c r="E192" s="25">
        <v>26.461431505131074</v>
      </c>
      <c r="F192">
        <f t="shared" si="8"/>
        <v>0.26461431505131072</v>
      </c>
    </row>
    <row r="193" spans="1:6" x14ac:dyDescent="0.25">
      <c r="A193" s="10">
        <v>112.00837530688247</v>
      </c>
      <c r="B193">
        <f t="shared" si="6"/>
        <v>1087.9916246931175</v>
      </c>
      <c r="C193">
        <f t="shared" si="7"/>
        <v>90.665968724426463</v>
      </c>
      <c r="E193" s="27">
        <v>21.686517797172094</v>
      </c>
      <c r="F193">
        <f t="shared" si="8"/>
        <v>0.21686517797172095</v>
      </c>
    </row>
    <row r="194" spans="1:6" x14ac:dyDescent="0.25">
      <c r="A194" s="10">
        <v>115.33254368153975</v>
      </c>
      <c r="B194">
        <f t="shared" si="6"/>
        <v>1084.6674563184602</v>
      </c>
      <c r="C194">
        <f t="shared" si="7"/>
        <v>90.388954693205008</v>
      </c>
      <c r="E194" s="27">
        <v>22.345007787598796</v>
      </c>
      <c r="F194">
        <f t="shared" si="8"/>
        <v>0.22345007787598795</v>
      </c>
    </row>
    <row r="195" spans="1:6" x14ac:dyDescent="0.25">
      <c r="A195" s="10">
        <v>115.41767817151944</v>
      </c>
      <c r="B195">
        <f t="shared" ref="B195:B258" si="9">1200-A195</f>
        <v>1084.5823218284806</v>
      </c>
      <c r="C195">
        <f t="shared" ref="C195:C258" si="10">B195/12</f>
        <v>90.381860152373392</v>
      </c>
      <c r="E195" s="27">
        <v>22.972160240401863</v>
      </c>
      <c r="F195">
        <f t="shared" ref="F195:F258" si="11">E195/100</f>
        <v>0.22972160240401862</v>
      </c>
    </row>
    <row r="196" spans="1:6" x14ac:dyDescent="0.25">
      <c r="A196" s="10">
        <v>118.82189024087526</v>
      </c>
      <c r="B196">
        <f t="shared" si="9"/>
        <v>1081.1781097591247</v>
      </c>
      <c r="C196">
        <f t="shared" si="10"/>
        <v>90.098175813260397</v>
      </c>
      <c r="E196" s="27">
        <v>24.204192687854711</v>
      </c>
      <c r="F196">
        <f t="shared" si="11"/>
        <v>0.24204192687854711</v>
      </c>
    </row>
    <row r="197" spans="1:6" x14ac:dyDescent="0.25">
      <c r="A197" s="21">
        <v>117.63473240876679</v>
      </c>
      <c r="B197">
        <f t="shared" si="9"/>
        <v>1082.3652675912333</v>
      </c>
      <c r="C197">
        <f t="shared" si="10"/>
        <v>90.197105632602771</v>
      </c>
      <c r="E197" s="27">
        <v>20.763492928404887</v>
      </c>
      <c r="F197">
        <f t="shared" si="11"/>
        <v>0.20763492928404886</v>
      </c>
    </row>
    <row r="198" spans="1:6" x14ac:dyDescent="0.25">
      <c r="A198" s="12">
        <v>104.72582807181736</v>
      </c>
      <c r="B198">
        <f t="shared" si="9"/>
        <v>1095.2741719281826</v>
      </c>
      <c r="C198">
        <f t="shared" si="10"/>
        <v>91.272847660681876</v>
      </c>
      <c r="E198" s="27">
        <v>22.072040259106458</v>
      </c>
      <c r="F198">
        <f t="shared" si="11"/>
        <v>0.2207204025910646</v>
      </c>
    </row>
    <row r="199" spans="1:6" x14ac:dyDescent="0.25">
      <c r="A199" s="12">
        <v>107.57284292710024</v>
      </c>
      <c r="B199">
        <f t="shared" si="9"/>
        <v>1092.4271570728997</v>
      </c>
      <c r="C199">
        <f t="shared" si="10"/>
        <v>91.035596422741648</v>
      </c>
      <c r="E199" s="27">
        <v>23.863381149674613</v>
      </c>
      <c r="F199">
        <f t="shared" si="11"/>
        <v>0.23863381149674612</v>
      </c>
    </row>
    <row r="200" spans="1:6" x14ac:dyDescent="0.25">
      <c r="A200" s="12">
        <v>107.69976211947635</v>
      </c>
      <c r="B200">
        <f t="shared" si="9"/>
        <v>1092.3002378805236</v>
      </c>
      <c r="C200">
        <f t="shared" si="10"/>
        <v>91.025019823376965</v>
      </c>
      <c r="E200" s="27">
        <v>21.502814653107386</v>
      </c>
      <c r="F200">
        <f t="shared" si="11"/>
        <v>0.21502814653107385</v>
      </c>
    </row>
    <row r="201" spans="1:6" x14ac:dyDescent="0.25">
      <c r="A201" s="12">
        <v>110.10339067085269</v>
      </c>
      <c r="B201">
        <f t="shared" si="9"/>
        <v>1089.8966093291474</v>
      </c>
      <c r="C201">
        <f t="shared" si="10"/>
        <v>90.824717444095612</v>
      </c>
      <c r="E201" s="27">
        <v>23.547539494979201</v>
      </c>
      <c r="F201">
        <f t="shared" si="11"/>
        <v>0.235475394949792</v>
      </c>
    </row>
    <row r="202" spans="1:6" x14ac:dyDescent="0.25">
      <c r="A202" s="12">
        <v>109.65498358637215</v>
      </c>
      <c r="B202">
        <f t="shared" si="9"/>
        <v>1090.3450164136279</v>
      </c>
      <c r="C202">
        <f t="shared" si="10"/>
        <v>90.862084701135657</v>
      </c>
      <c r="E202" s="27">
        <v>23.932664541951514</v>
      </c>
      <c r="F202">
        <f t="shared" si="11"/>
        <v>0.23932664541951515</v>
      </c>
    </row>
    <row r="203" spans="1:6" x14ac:dyDescent="0.25">
      <c r="A203" s="12">
        <v>112.75032009662871</v>
      </c>
      <c r="B203">
        <f t="shared" si="9"/>
        <v>1087.2496799033713</v>
      </c>
      <c r="C203">
        <f t="shared" si="10"/>
        <v>90.604139991947605</v>
      </c>
      <c r="E203" s="27">
        <v>20.572550220500503</v>
      </c>
      <c r="F203">
        <f t="shared" si="11"/>
        <v>0.20572550220500502</v>
      </c>
    </row>
    <row r="204" spans="1:6" x14ac:dyDescent="0.25">
      <c r="A204" s="12">
        <v>112.02775362320277</v>
      </c>
      <c r="B204">
        <f t="shared" si="9"/>
        <v>1087.9722463767973</v>
      </c>
      <c r="C204">
        <f t="shared" si="10"/>
        <v>90.664353864733116</v>
      </c>
      <c r="E204" s="27">
        <v>22.102730212561532</v>
      </c>
      <c r="F204">
        <f t="shared" si="11"/>
        <v>0.22102730212561533</v>
      </c>
    </row>
    <row r="205" spans="1:6" x14ac:dyDescent="0.25">
      <c r="A205" s="12">
        <v>115.35004270330397</v>
      </c>
      <c r="B205">
        <f t="shared" si="9"/>
        <v>1084.6499572966961</v>
      </c>
      <c r="C205">
        <f t="shared" si="10"/>
        <v>90.387496441391349</v>
      </c>
      <c r="E205" s="27">
        <v>23.711654062024117</v>
      </c>
      <c r="F205">
        <f t="shared" si="11"/>
        <v>0.23711654062024118</v>
      </c>
    </row>
    <row r="206" spans="1:6" x14ac:dyDescent="0.25">
      <c r="A206" s="12">
        <v>115.2376203534195</v>
      </c>
      <c r="B206">
        <f t="shared" si="9"/>
        <v>1084.7623796465805</v>
      </c>
      <c r="C206">
        <f t="shared" si="10"/>
        <v>90.396864970548378</v>
      </c>
      <c r="E206" s="27">
        <v>21.367883371847139</v>
      </c>
      <c r="F206">
        <f t="shared" si="11"/>
        <v>0.21367883371847138</v>
      </c>
    </row>
    <row r="207" spans="1:6" x14ac:dyDescent="0.25">
      <c r="A207" s="12">
        <v>118.8516833436997</v>
      </c>
      <c r="B207">
        <f t="shared" si="9"/>
        <v>1081.1483166563003</v>
      </c>
      <c r="C207">
        <f t="shared" si="10"/>
        <v>90.095693054691694</v>
      </c>
      <c r="E207" s="27">
        <v>23.44526048099231</v>
      </c>
      <c r="F207">
        <f t="shared" si="11"/>
        <v>0.23445260480992311</v>
      </c>
    </row>
    <row r="208" spans="1:6" x14ac:dyDescent="0.25">
      <c r="A208" s="12">
        <v>117.58945706411502</v>
      </c>
      <c r="B208">
        <f t="shared" si="9"/>
        <v>1082.4105429358849</v>
      </c>
      <c r="C208">
        <f t="shared" si="10"/>
        <v>90.200878577990409</v>
      </c>
      <c r="E208" s="27">
        <v>24.138369899155368</v>
      </c>
      <c r="F208">
        <f t="shared" si="11"/>
        <v>0.24138369899155368</v>
      </c>
    </row>
    <row r="209" spans="1:6" x14ac:dyDescent="0.25">
      <c r="A209" s="16">
        <v>101.71481704891157</v>
      </c>
      <c r="B209">
        <f t="shared" si="9"/>
        <v>1098.2851829510885</v>
      </c>
      <c r="C209">
        <f t="shared" si="10"/>
        <v>91.523765245924039</v>
      </c>
      <c r="E209" s="27">
        <v>21.71841848748068</v>
      </c>
      <c r="F209">
        <f t="shared" si="11"/>
        <v>0.21718418487480678</v>
      </c>
    </row>
    <row r="210" spans="1:6" x14ac:dyDescent="0.25">
      <c r="A210" s="22">
        <v>104.41944758465604</v>
      </c>
      <c r="B210">
        <f t="shared" si="9"/>
        <v>1095.5805524153438</v>
      </c>
      <c r="C210">
        <f t="shared" si="10"/>
        <v>91.298379367945316</v>
      </c>
      <c r="E210" s="27">
        <v>24.005193426109358</v>
      </c>
      <c r="F210">
        <f t="shared" si="11"/>
        <v>0.24005193426109359</v>
      </c>
    </row>
    <row r="211" spans="1:6" x14ac:dyDescent="0.25">
      <c r="A211" s="16">
        <v>104.23930150579345</v>
      </c>
      <c r="B211">
        <f t="shared" si="9"/>
        <v>1095.7606984942065</v>
      </c>
      <c r="C211">
        <f t="shared" si="10"/>
        <v>91.313391541183876</v>
      </c>
      <c r="E211" s="27">
        <v>24.813554287876933</v>
      </c>
      <c r="F211">
        <f t="shared" si="11"/>
        <v>0.24813554287876932</v>
      </c>
    </row>
    <row r="212" spans="1:6" x14ac:dyDescent="0.25">
      <c r="A212" s="16">
        <v>106.26757941544176</v>
      </c>
      <c r="B212">
        <f t="shared" si="9"/>
        <v>1093.7324205845582</v>
      </c>
      <c r="C212">
        <f t="shared" si="10"/>
        <v>91.144368382046522</v>
      </c>
      <c r="E212" s="29">
        <v>24.266832768223129</v>
      </c>
      <c r="F212">
        <f t="shared" si="11"/>
        <v>0.24266832768223129</v>
      </c>
    </row>
    <row r="213" spans="1:6" x14ac:dyDescent="0.25">
      <c r="A213" s="16">
        <v>105.89164890923506</v>
      </c>
      <c r="B213">
        <f t="shared" si="9"/>
        <v>1094.1083510907649</v>
      </c>
      <c r="C213">
        <f t="shared" si="10"/>
        <v>91.175695924230411</v>
      </c>
      <c r="E213" s="29">
        <v>35.44425440216645</v>
      </c>
      <c r="F213">
        <f t="shared" si="11"/>
        <v>0.35444254402166453</v>
      </c>
    </row>
    <row r="214" spans="1:6" x14ac:dyDescent="0.25">
      <c r="A214" s="16">
        <v>108.52063943930582</v>
      </c>
      <c r="B214">
        <f t="shared" si="9"/>
        <v>1091.4793605606942</v>
      </c>
      <c r="C214">
        <f t="shared" si="10"/>
        <v>90.956613380057846</v>
      </c>
      <c r="E214" s="29">
        <v>24.952236284711645</v>
      </c>
      <c r="F214">
        <f t="shared" si="11"/>
        <v>0.24952236284711646</v>
      </c>
    </row>
    <row r="215" spans="1:6" x14ac:dyDescent="0.25">
      <c r="A215" s="16">
        <v>108.03021031732885</v>
      </c>
      <c r="B215">
        <f t="shared" si="9"/>
        <v>1091.969789682671</v>
      </c>
      <c r="C215">
        <f t="shared" si="10"/>
        <v>90.99748247355592</v>
      </c>
      <c r="E215" s="29">
        <v>24.558775188840908</v>
      </c>
      <c r="F215">
        <f t="shared" si="11"/>
        <v>0.24558775188840909</v>
      </c>
    </row>
    <row r="216" spans="1:6" x14ac:dyDescent="0.25">
      <c r="A216" s="16">
        <v>110.75270874395075</v>
      </c>
      <c r="B216">
        <f t="shared" si="9"/>
        <v>1089.2472912560493</v>
      </c>
      <c r="C216">
        <f t="shared" si="10"/>
        <v>90.770607604670772</v>
      </c>
      <c r="E216" s="29">
        <v>36.751451753624089</v>
      </c>
      <c r="F216">
        <f t="shared" si="11"/>
        <v>0.36751451753624087</v>
      </c>
    </row>
    <row r="217" spans="1:6" x14ac:dyDescent="0.25">
      <c r="A217" s="16">
        <v>110.86912580371369</v>
      </c>
      <c r="B217">
        <f t="shared" si="9"/>
        <v>1089.1308741962864</v>
      </c>
      <c r="C217">
        <f t="shared" si="10"/>
        <v>90.760906183023863</v>
      </c>
      <c r="E217" s="29">
        <v>31.391478778635808</v>
      </c>
      <c r="F217">
        <f t="shared" si="11"/>
        <v>0.31391478778635806</v>
      </c>
    </row>
    <row r="218" spans="1:6" x14ac:dyDescent="0.25">
      <c r="A218" s="16">
        <v>114.24544186557173</v>
      </c>
      <c r="B218">
        <f t="shared" si="9"/>
        <v>1085.7545581344282</v>
      </c>
      <c r="C218">
        <f t="shared" si="10"/>
        <v>90.479546511202344</v>
      </c>
      <c r="E218" s="29">
        <v>30.625145232537797</v>
      </c>
      <c r="F218">
        <f t="shared" si="11"/>
        <v>0.30625145232537798</v>
      </c>
    </row>
    <row r="219" spans="1:6" x14ac:dyDescent="0.25">
      <c r="A219" s="16">
        <v>113.19613992648432</v>
      </c>
      <c r="B219">
        <f t="shared" si="9"/>
        <v>1086.8038600735156</v>
      </c>
      <c r="C219">
        <f t="shared" si="10"/>
        <v>90.566988339459627</v>
      </c>
      <c r="E219" s="29">
        <v>23.083645561532133</v>
      </c>
      <c r="F219">
        <f t="shared" si="11"/>
        <v>0.23083645561532135</v>
      </c>
    </row>
    <row r="220" spans="1:6" x14ac:dyDescent="0.25">
      <c r="A220" s="4">
        <v>102.93076568698581</v>
      </c>
      <c r="B220">
        <f t="shared" si="9"/>
        <v>1097.0692343130142</v>
      </c>
      <c r="C220">
        <f t="shared" si="10"/>
        <v>91.422436192751192</v>
      </c>
      <c r="E220" s="29">
        <v>24.614427997222172</v>
      </c>
      <c r="F220">
        <f t="shared" si="11"/>
        <v>0.24614427997222171</v>
      </c>
    </row>
    <row r="221" spans="1:6" x14ac:dyDescent="0.25">
      <c r="A221" s="4">
        <v>105.60862795964751</v>
      </c>
      <c r="B221">
        <f t="shared" si="9"/>
        <v>1094.3913720403525</v>
      </c>
      <c r="C221">
        <f t="shared" si="10"/>
        <v>91.199281003362714</v>
      </c>
      <c r="E221" s="29">
        <v>31.893550143601029</v>
      </c>
      <c r="F221">
        <f t="shared" si="11"/>
        <v>0.31893550143601029</v>
      </c>
    </row>
    <row r="222" spans="1:6" x14ac:dyDescent="0.25">
      <c r="A222" s="4">
        <v>105.53793990024755</v>
      </c>
      <c r="B222">
        <f t="shared" si="9"/>
        <v>1094.4620600997525</v>
      </c>
      <c r="C222">
        <f t="shared" si="10"/>
        <v>91.205171674979383</v>
      </c>
      <c r="E222" s="29">
        <v>19.201127763760965</v>
      </c>
      <c r="F222">
        <f t="shared" si="11"/>
        <v>0.19201127763760964</v>
      </c>
    </row>
    <row r="223" spans="1:6" x14ac:dyDescent="0.25">
      <c r="A223" s="4">
        <v>107.67942694548536</v>
      </c>
      <c r="B223">
        <f t="shared" si="9"/>
        <v>1092.3205730545146</v>
      </c>
      <c r="C223">
        <f t="shared" si="10"/>
        <v>91.026714421209547</v>
      </c>
      <c r="E223" s="29">
        <v>42.776824846831182</v>
      </c>
      <c r="F223">
        <f t="shared" si="11"/>
        <v>0.42776824846831185</v>
      </c>
    </row>
    <row r="224" spans="1:6" x14ac:dyDescent="0.25">
      <c r="A224" s="4">
        <v>107.23722529270418</v>
      </c>
      <c r="B224">
        <f t="shared" si="9"/>
        <v>1092.7627747072959</v>
      </c>
      <c r="C224">
        <f t="shared" si="10"/>
        <v>91.063564558941323</v>
      </c>
      <c r="E224" s="29">
        <v>23.774180619556667</v>
      </c>
      <c r="F224">
        <f t="shared" si="11"/>
        <v>0.23774180619556667</v>
      </c>
    </row>
    <row r="225" spans="1:6" x14ac:dyDescent="0.25">
      <c r="A225" s="4">
        <v>110.08088149421609</v>
      </c>
      <c r="B225">
        <f t="shared" si="9"/>
        <v>1089.9191185057839</v>
      </c>
      <c r="C225">
        <f t="shared" si="10"/>
        <v>90.826593208815325</v>
      </c>
      <c r="E225" s="29">
        <v>30.127483815325629</v>
      </c>
      <c r="F225">
        <f t="shared" si="11"/>
        <v>0.30127483815325629</v>
      </c>
    </row>
    <row r="226" spans="1:6" x14ac:dyDescent="0.25">
      <c r="A226" s="4">
        <v>109.57232835426402</v>
      </c>
      <c r="B226">
        <f t="shared" si="9"/>
        <v>1090.4276716457359</v>
      </c>
      <c r="C226">
        <f t="shared" si="10"/>
        <v>90.868972637144665</v>
      </c>
      <c r="E226" s="29">
        <v>18.720820606837915</v>
      </c>
      <c r="F226">
        <f t="shared" si="11"/>
        <v>0.18720820606837915</v>
      </c>
    </row>
    <row r="227" spans="1:6" x14ac:dyDescent="0.25">
      <c r="A227" s="4">
        <v>112.59266104992797</v>
      </c>
      <c r="B227">
        <f t="shared" si="9"/>
        <v>1087.407338950072</v>
      </c>
      <c r="C227">
        <f t="shared" si="10"/>
        <v>90.61727824583933</v>
      </c>
      <c r="E227" s="29">
        <v>25.63251971752825</v>
      </c>
      <c r="F227">
        <f t="shared" si="11"/>
        <v>0.25632519717528252</v>
      </c>
    </row>
    <row r="228" spans="1:6" x14ac:dyDescent="0.25">
      <c r="A228" s="4">
        <v>112.70873642576375</v>
      </c>
      <c r="B228">
        <f t="shared" si="9"/>
        <v>1087.2912635742362</v>
      </c>
      <c r="C228">
        <f t="shared" si="10"/>
        <v>90.607605297853013</v>
      </c>
      <c r="E228" s="29">
        <v>20.668764607527972</v>
      </c>
      <c r="F228">
        <f t="shared" si="11"/>
        <v>0.20668764607527973</v>
      </c>
    </row>
    <row r="229" spans="1:6" x14ac:dyDescent="0.25">
      <c r="A229" s="4">
        <v>116.34323464949361</v>
      </c>
      <c r="B229">
        <f t="shared" si="9"/>
        <v>1083.6567653505065</v>
      </c>
      <c r="C229">
        <f t="shared" si="10"/>
        <v>90.304730445875535</v>
      </c>
      <c r="E229" s="29">
        <v>26.396535462625874</v>
      </c>
      <c r="F229">
        <f t="shared" si="11"/>
        <v>0.26396535462625875</v>
      </c>
    </row>
    <row r="230" spans="1:6" x14ac:dyDescent="0.25">
      <c r="A230" s="4">
        <v>115.52740582808129</v>
      </c>
      <c r="B230">
        <f t="shared" si="9"/>
        <v>1084.4725941719187</v>
      </c>
      <c r="C230">
        <f t="shared" si="10"/>
        <v>90.372716180993223</v>
      </c>
      <c r="E230" s="29">
        <v>30.162910060702323</v>
      </c>
      <c r="F230">
        <f t="shared" si="11"/>
        <v>0.30162910060702325</v>
      </c>
    </row>
    <row r="231" spans="1:6" x14ac:dyDescent="0.25">
      <c r="A231" s="5">
        <v>104.11262733304632</v>
      </c>
      <c r="B231">
        <f t="shared" si="9"/>
        <v>1095.8873726669538</v>
      </c>
      <c r="C231">
        <f t="shared" si="10"/>
        <v>91.323947722246146</v>
      </c>
      <c r="E231" s="29">
        <v>22.294459038371787</v>
      </c>
      <c r="F231">
        <f t="shared" si="11"/>
        <v>0.22294459038371786</v>
      </c>
    </row>
    <row r="232" spans="1:6" x14ac:dyDescent="0.25">
      <c r="A232" s="5">
        <v>106.69817846082896</v>
      </c>
      <c r="B232">
        <f t="shared" si="9"/>
        <v>1093.301821539171</v>
      </c>
      <c r="C232">
        <f t="shared" si="10"/>
        <v>91.108485128264249</v>
      </c>
      <c r="E232" s="29">
        <v>29.768461508780163</v>
      </c>
      <c r="F232">
        <f t="shared" si="11"/>
        <v>0.29768461508780164</v>
      </c>
    </row>
    <row r="233" spans="1:6" x14ac:dyDescent="0.25">
      <c r="A233" s="5">
        <v>106.76065011740982</v>
      </c>
      <c r="B233">
        <f t="shared" si="9"/>
        <v>1093.2393498825902</v>
      </c>
      <c r="C233">
        <f t="shared" si="10"/>
        <v>91.103279156882522</v>
      </c>
      <c r="E233" s="29">
        <v>23.396589447199307</v>
      </c>
      <c r="F233">
        <f t="shared" si="11"/>
        <v>0.23396589447199306</v>
      </c>
    </row>
    <row r="234" spans="1:6" x14ac:dyDescent="0.25">
      <c r="A234" s="5">
        <v>109.1245507489925</v>
      </c>
      <c r="B234">
        <f t="shared" si="9"/>
        <v>1090.8754492510075</v>
      </c>
      <c r="C234">
        <f t="shared" si="10"/>
        <v>90.906287437583956</v>
      </c>
      <c r="E234" s="29">
        <v>30.143388836639641</v>
      </c>
      <c r="F234">
        <f t="shared" si="11"/>
        <v>0.3014338883663964</v>
      </c>
    </row>
    <row r="235" spans="1:6" x14ac:dyDescent="0.25">
      <c r="A235" s="5">
        <v>108.71436419406812</v>
      </c>
      <c r="B235">
        <f t="shared" si="9"/>
        <v>1091.2856358059319</v>
      </c>
      <c r="C235">
        <f t="shared" si="10"/>
        <v>90.940469650494322</v>
      </c>
      <c r="E235" s="29">
        <v>35.17949698288129</v>
      </c>
      <c r="F235">
        <f t="shared" si="11"/>
        <v>0.35179496982881292</v>
      </c>
    </row>
    <row r="236" spans="1:6" x14ac:dyDescent="0.25">
      <c r="A236" s="5">
        <v>111.89580586751681</v>
      </c>
      <c r="B236">
        <f t="shared" si="9"/>
        <v>1088.1041941324831</v>
      </c>
      <c r="C236">
        <f t="shared" si="10"/>
        <v>90.675349511040267</v>
      </c>
      <c r="E236" s="29">
        <v>20.818752635675946</v>
      </c>
      <c r="F236">
        <f t="shared" si="11"/>
        <v>0.20818752635675947</v>
      </c>
    </row>
    <row r="237" spans="1:6" x14ac:dyDescent="0.25">
      <c r="A237" s="5">
        <v>111.41243498855712</v>
      </c>
      <c r="B237">
        <f t="shared" si="9"/>
        <v>1088.5875650114428</v>
      </c>
      <c r="C237">
        <f t="shared" si="10"/>
        <v>90.715630417620233</v>
      </c>
      <c r="E237" s="29">
        <v>20.589719571382105</v>
      </c>
      <c r="F237">
        <f t="shared" si="11"/>
        <v>0.20589719571382104</v>
      </c>
    </row>
    <row r="238" spans="1:6" x14ac:dyDescent="0.25">
      <c r="A238" s="5">
        <v>114.53114979844024</v>
      </c>
      <c r="B238">
        <f t="shared" si="9"/>
        <v>1085.4688502015597</v>
      </c>
      <c r="C238">
        <f t="shared" si="10"/>
        <v>90.455737516796646</v>
      </c>
      <c r="E238" s="29">
        <v>38.700930112495904</v>
      </c>
      <c r="F238">
        <f t="shared" si="11"/>
        <v>0.38700930112495902</v>
      </c>
    </row>
    <row r="239" spans="1:6" x14ac:dyDescent="0.25">
      <c r="A239" s="5">
        <v>114.48940853867221</v>
      </c>
      <c r="B239">
        <f t="shared" si="9"/>
        <v>1085.5105914613277</v>
      </c>
      <c r="C239">
        <f t="shared" si="10"/>
        <v>90.45921595511065</v>
      </c>
      <c r="E239" s="29">
        <v>32.434702792807954</v>
      </c>
      <c r="F239">
        <f t="shared" si="11"/>
        <v>0.32434702792807957</v>
      </c>
    </row>
    <row r="240" spans="1:6" x14ac:dyDescent="0.25">
      <c r="A240" s="5">
        <v>118.19700875455442</v>
      </c>
      <c r="B240">
        <f t="shared" si="9"/>
        <v>1081.8029912454456</v>
      </c>
      <c r="C240">
        <f t="shared" si="10"/>
        <v>90.150249270453799</v>
      </c>
      <c r="E240" s="29">
        <v>23.884482100769048</v>
      </c>
      <c r="F240">
        <f t="shared" si="11"/>
        <v>0.23884482100769047</v>
      </c>
    </row>
    <row r="241" spans="1:6" x14ac:dyDescent="0.25">
      <c r="A241" s="5">
        <v>117.22151361636743</v>
      </c>
      <c r="B241">
        <f t="shared" si="9"/>
        <v>1082.7784863836325</v>
      </c>
      <c r="C241">
        <f t="shared" si="10"/>
        <v>90.231540531969372</v>
      </c>
      <c r="E241" s="29">
        <v>18.761097124739003</v>
      </c>
      <c r="F241">
        <f t="shared" si="11"/>
        <v>0.18761097124739001</v>
      </c>
    </row>
    <row r="242" spans="1:6" x14ac:dyDescent="0.25">
      <c r="A242" s="19">
        <v>103.15066844284524</v>
      </c>
      <c r="B242">
        <f t="shared" si="9"/>
        <v>1096.8493315571548</v>
      </c>
      <c r="C242">
        <f t="shared" si="10"/>
        <v>91.40411096309623</v>
      </c>
      <c r="E242" s="33">
        <v>34.397067584380899</v>
      </c>
      <c r="F242">
        <f t="shared" si="11"/>
        <v>0.34397067584380897</v>
      </c>
    </row>
    <row r="243" spans="1:6" x14ac:dyDescent="0.25">
      <c r="A243" s="2">
        <v>105.8131130046807</v>
      </c>
      <c r="B243">
        <f t="shared" si="9"/>
        <v>1094.1868869953194</v>
      </c>
      <c r="C243">
        <f t="shared" si="10"/>
        <v>91.18224058294328</v>
      </c>
      <c r="E243" s="33">
        <v>22.328305456161672</v>
      </c>
      <c r="F243">
        <f t="shared" si="11"/>
        <v>0.22328305456161673</v>
      </c>
    </row>
    <row r="244" spans="1:6" x14ac:dyDescent="0.25">
      <c r="A244" s="2">
        <v>106.01821893888869</v>
      </c>
      <c r="B244">
        <f t="shared" si="9"/>
        <v>1093.9817810611114</v>
      </c>
      <c r="C244">
        <f t="shared" si="10"/>
        <v>91.165148421759284</v>
      </c>
      <c r="E244" s="33">
        <v>26.132817196563224</v>
      </c>
      <c r="F244">
        <f t="shared" si="11"/>
        <v>0.26132817196563224</v>
      </c>
    </row>
    <row r="245" spans="1:6" x14ac:dyDescent="0.25">
      <c r="A245" s="2">
        <v>108.32242309657273</v>
      </c>
      <c r="B245">
        <f t="shared" si="9"/>
        <v>1091.6775769034273</v>
      </c>
      <c r="C245">
        <f t="shared" si="10"/>
        <v>90.97313140861894</v>
      </c>
      <c r="E245" s="33">
        <v>33.015465937561189</v>
      </c>
      <c r="F245">
        <f t="shared" si="11"/>
        <v>0.33015465937561189</v>
      </c>
    </row>
    <row r="246" spans="1:6" x14ac:dyDescent="0.25">
      <c r="A246" s="2">
        <v>107.78457181731432</v>
      </c>
      <c r="B246">
        <f t="shared" si="9"/>
        <v>1092.2154281826856</v>
      </c>
      <c r="C246">
        <f t="shared" si="10"/>
        <v>91.017952348557131</v>
      </c>
      <c r="E246" s="33">
        <v>33.992048467328992</v>
      </c>
      <c r="F246">
        <f t="shared" si="11"/>
        <v>0.33992048467328995</v>
      </c>
    </row>
    <row r="247" spans="1:6" x14ac:dyDescent="0.25">
      <c r="A247" s="2">
        <v>110.66753381900163</v>
      </c>
      <c r="B247">
        <f t="shared" si="9"/>
        <v>1089.3324661809984</v>
      </c>
      <c r="C247">
        <f t="shared" si="10"/>
        <v>90.777705515083198</v>
      </c>
      <c r="E247" s="33">
        <v>27.6371794763227</v>
      </c>
      <c r="F247">
        <f t="shared" si="11"/>
        <v>0.27637179476322699</v>
      </c>
    </row>
    <row r="248" spans="1:6" x14ac:dyDescent="0.25">
      <c r="A248" s="2">
        <v>110.19956563054126</v>
      </c>
      <c r="B248">
        <f t="shared" si="9"/>
        <v>1089.8004343694588</v>
      </c>
      <c r="C248">
        <f t="shared" si="10"/>
        <v>90.816702864121567</v>
      </c>
      <c r="E248" s="33">
        <v>34.370633057645058</v>
      </c>
      <c r="F248">
        <f t="shared" si="11"/>
        <v>0.34370633057645056</v>
      </c>
    </row>
    <row r="249" spans="1:6" x14ac:dyDescent="0.25">
      <c r="A249" s="2">
        <v>113.36168872747793</v>
      </c>
      <c r="B249">
        <f t="shared" si="9"/>
        <v>1086.6383112725221</v>
      </c>
      <c r="C249">
        <f t="shared" si="10"/>
        <v>90.55319260604351</v>
      </c>
      <c r="E249" s="33">
        <v>27.835599072598544</v>
      </c>
      <c r="F249">
        <f t="shared" si="11"/>
        <v>0.27835599072598544</v>
      </c>
    </row>
    <row r="250" spans="1:6" x14ac:dyDescent="0.25">
      <c r="A250" s="2">
        <v>113.13516870857707</v>
      </c>
      <c r="B250">
        <f t="shared" si="9"/>
        <v>1086.8648312914229</v>
      </c>
      <c r="C250">
        <f t="shared" si="10"/>
        <v>90.572069274285241</v>
      </c>
      <c r="E250" s="33">
        <v>37.76546851952579</v>
      </c>
      <c r="F250">
        <f t="shared" si="11"/>
        <v>0.37765468519525791</v>
      </c>
    </row>
    <row r="251" spans="1:6" x14ac:dyDescent="0.25">
      <c r="A251" s="2">
        <v>117.0955738225591</v>
      </c>
      <c r="B251">
        <f t="shared" si="9"/>
        <v>1082.9044261774409</v>
      </c>
      <c r="C251">
        <f t="shared" si="10"/>
        <v>90.242035514786735</v>
      </c>
      <c r="E251" s="33">
        <v>22.931061482030124</v>
      </c>
      <c r="F251">
        <f t="shared" si="11"/>
        <v>0.22931061482030124</v>
      </c>
    </row>
    <row r="252" spans="1:6" x14ac:dyDescent="0.25">
      <c r="A252" s="2">
        <v>115.85950802275204</v>
      </c>
      <c r="B252">
        <f t="shared" si="9"/>
        <v>1084.1404919772481</v>
      </c>
      <c r="C252">
        <f t="shared" si="10"/>
        <v>90.345040998104011</v>
      </c>
      <c r="E252" s="33">
        <v>44.455210587527269</v>
      </c>
      <c r="F252">
        <f t="shared" si="11"/>
        <v>0.44455210587527266</v>
      </c>
    </row>
    <row r="253" spans="1:6" x14ac:dyDescent="0.25">
      <c r="A253" s="14">
        <v>104.69086349358042</v>
      </c>
      <c r="B253">
        <f t="shared" si="9"/>
        <v>1095.3091365064197</v>
      </c>
      <c r="C253">
        <f t="shared" si="10"/>
        <v>91.275761375534969</v>
      </c>
      <c r="E253" s="33">
        <v>38.498724629884535</v>
      </c>
      <c r="F253">
        <f t="shared" si="11"/>
        <v>0.38498724629884534</v>
      </c>
    </row>
    <row r="254" spans="1:6" x14ac:dyDescent="0.25">
      <c r="A254" s="15">
        <v>107.48887389632102</v>
      </c>
      <c r="B254">
        <f t="shared" si="9"/>
        <v>1092.5111261036791</v>
      </c>
      <c r="C254">
        <f t="shared" si="10"/>
        <v>91.042593841973257</v>
      </c>
      <c r="E254" s="33">
        <v>36.820065579923288</v>
      </c>
      <c r="F254">
        <f t="shared" si="11"/>
        <v>0.36820065579923289</v>
      </c>
    </row>
    <row r="255" spans="1:6" x14ac:dyDescent="0.25">
      <c r="A255" s="14">
        <v>107.66171767066912</v>
      </c>
      <c r="B255">
        <f t="shared" si="9"/>
        <v>1092.3382823293309</v>
      </c>
      <c r="C255">
        <f t="shared" si="10"/>
        <v>91.028190194110906</v>
      </c>
      <c r="E255" s="33">
        <v>21.089871365918729</v>
      </c>
      <c r="F255">
        <f t="shared" si="11"/>
        <v>0.21089871365918728</v>
      </c>
    </row>
    <row r="256" spans="1:6" x14ac:dyDescent="0.25">
      <c r="A256" s="14">
        <v>110.0670913687654</v>
      </c>
      <c r="B256">
        <f t="shared" si="9"/>
        <v>1089.9329086312346</v>
      </c>
      <c r="C256">
        <f t="shared" si="10"/>
        <v>90.827742385936219</v>
      </c>
      <c r="E256" s="33">
        <v>26.828246477173845</v>
      </c>
      <c r="F256">
        <f t="shared" si="11"/>
        <v>0.26828246477173845</v>
      </c>
    </row>
    <row r="257" spans="1:6" x14ac:dyDescent="0.25">
      <c r="A257" s="14">
        <v>109.61654983188416</v>
      </c>
      <c r="B257">
        <f t="shared" si="9"/>
        <v>1090.3834501681158</v>
      </c>
      <c r="C257">
        <f t="shared" si="10"/>
        <v>90.865287514009651</v>
      </c>
      <c r="E257" s="33">
        <v>23.824255827485562</v>
      </c>
      <c r="F257">
        <f t="shared" si="11"/>
        <v>0.23824255827485563</v>
      </c>
    </row>
    <row r="258" spans="1:6" x14ac:dyDescent="0.25">
      <c r="A258" s="14">
        <v>112.51814675889561</v>
      </c>
      <c r="B258">
        <f t="shared" si="9"/>
        <v>1087.4818532411043</v>
      </c>
      <c r="C258">
        <f t="shared" si="10"/>
        <v>90.623487770092026</v>
      </c>
      <c r="E258" s="33">
        <v>33.827000071020016</v>
      </c>
      <c r="F258">
        <f t="shared" si="11"/>
        <v>0.33827000071020019</v>
      </c>
    </row>
    <row r="259" spans="1:6" x14ac:dyDescent="0.25">
      <c r="A259" s="14">
        <v>111.98446088175182</v>
      </c>
      <c r="B259">
        <f t="shared" ref="B259:B271" si="12">1200-A259</f>
        <v>1088.0155391182482</v>
      </c>
      <c r="C259">
        <f t="shared" ref="C259:C271" si="13">B259/12</f>
        <v>90.667961593187343</v>
      </c>
      <c r="E259" s="33">
        <v>37.508253041138261</v>
      </c>
      <c r="F259">
        <f t="shared" ref="F259:F271" si="14">E259/100</f>
        <v>0.37508253041138262</v>
      </c>
    </row>
    <row r="260" spans="1:6" x14ac:dyDescent="0.25">
      <c r="A260" s="14">
        <v>115.32494029252965</v>
      </c>
      <c r="B260">
        <f t="shared" si="12"/>
        <v>1084.6750597074704</v>
      </c>
      <c r="C260">
        <f t="shared" si="13"/>
        <v>90.389588308955865</v>
      </c>
      <c r="E260" s="33">
        <v>36.319457186489622</v>
      </c>
      <c r="F260">
        <f t="shared" si="14"/>
        <v>0.36319457186489623</v>
      </c>
    </row>
    <row r="261" spans="1:6" x14ac:dyDescent="0.25">
      <c r="A261" s="14">
        <v>115.21547361726385</v>
      </c>
      <c r="B261">
        <f t="shared" si="12"/>
        <v>1084.7845263827362</v>
      </c>
      <c r="C261">
        <f t="shared" si="13"/>
        <v>90.398710531894679</v>
      </c>
      <c r="E261" s="33">
        <v>19.98223630869461</v>
      </c>
      <c r="F261">
        <f t="shared" si="14"/>
        <v>0.19982236308694609</v>
      </c>
    </row>
    <row r="262" spans="1:6" x14ac:dyDescent="0.25">
      <c r="A262" s="14">
        <v>118.84242752120301</v>
      </c>
      <c r="B262">
        <f t="shared" si="12"/>
        <v>1081.157572478797</v>
      </c>
      <c r="C262">
        <f t="shared" si="13"/>
        <v>90.096464373233076</v>
      </c>
      <c r="E262" s="33">
        <v>29.416018987644044</v>
      </c>
      <c r="F262">
        <f t="shared" si="14"/>
        <v>0.29416018987644044</v>
      </c>
    </row>
    <row r="263" spans="1:6" x14ac:dyDescent="0.25">
      <c r="A263" s="52">
        <v>117.54732086070086</v>
      </c>
      <c r="B263">
        <f t="shared" si="12"/>
        <v>1082.4526791392991</v>
      </c>
      <c r="C263">
        <f t="shared" si="13"/>
        <v>90.204389928274921</v>
      </c>
      <c r="E263" s="33">
        <v>34.001351073277029</v>
      </c>
      <c r="F263">
        <f t="shared" si="14"/>
        <v>0.34001351073277031</v>
      </c>
    </row>
    <row r="264" spans="1:6" x14ac:dyDescent="0.25">
      <c r="A264" s="1">
        <v>111.389456614164</v>
      </c>
      <c r="B264">
        <f t="shared" si="12"/>
        <v>1088.6105433858361</v>
      </c>
      <c r="C264">
        <f t="shared" si="13"/>
        <v>90.717545282153011</v>
      </c>
      <c r="E264" s="33">
        <v>35.102360149054682</v>
      </c>
      <c r="F264">
        <f t="shared" si="14"/>
        <v>0.35102360149054684</v>
      </c>
    </row>
    <row r="265" spans="1:6" x14ac:dyDescent="0.25">
      <c r="A265" s="1">
        <v>111.399569797128</v>
      </c>
      <c r="B265">
        <f t="shared" si="12"/>
        <v>1088.6004302028721</v>
      </c>
      <c r="C265">
        <f t="shared" si="13"/>
        <v>90.716702516906011</v>
      </c>
      <c r="E265" s="33">
        <v>39.041250125474328</v>
      </c>
      <c r="F265">
        <f t="shared" si="14"/>
        <v>0.39041250125474325</v>
      </c>
    </row>
    <row r="266" spans="1:6" x14ac:dyDescent="0.25">
      <c r="A266" s="1">
        <v>111.40968298009101</v>
      </c>
      <c r="B266">
        <f t="shared" si="12"/>
        <v>1088.590317019909</v>
      </c>
      <c r="C266">
        <f t="shared" si="13"/>
        <v>90.715859751659082</v>
      </c>
      <c r="E266" s="33">
        <v>19.2987640498433</v>
      </c>
      <c r="F266">
        <f t="shared" si="14"/>
        <v>0.19298764049843301</v>
      </c>
    </row>
    <row r="267" spans="1:6" x14ac:dyDescent="0.25">
      <c r="A267" s="14">
        <v>118.84242752120301</v>
      </c>
      <c r="B267">
        <f t="shared" si="12"/>
        <v>1081.157572478797</v>
      </c>
      <c r="C267">
        <f t="shared" si="13"/>
        <v>90.096464373233076</v>
      </c>
      <c r="E267" s="33">
        <v>35.610420630311694</v>
      </c>
      <c r="F267">
        <f t="shared" si="14"/>
        <v>0.35610420630311695</v>
      </c>
    </row>
    <row r="268" spans="1:6" x14ac:dyDescent="0.25">
      <c r="A268" s="52">
        <v>117.54732086070086</v>
      </c>
      <c r="B268">
        <f t="shared" si="12"/>
        <v>1082.4526791392991</v>
      </c>
      <c r="C268">
        <f t="shared" si="13"/>
        <v>90.204389928274921</v>
      </c>
      <c r="E268" s="33">
        <v>31.927449876402715</v>
      </c>
      <c r="F268">
        <f t="shared" si="14"/>
        <v>0.31927449876402714</v>
      </c>
    </row>
    <row r="269" spans="1:6" x14ac:dyDescent="0.25">
      <c r="A269" s="1">
        <v>111.389456614164</v>
      </c>
      <c r="B269">
        <f t="shared" si="12"/>
        <v>1088.6105433858361</v>
      </c>
      <c r="C269">
        <f t="shared" si="13"/>
        <v>90.717545282153011</v>
      </c>
      <c r="E269" s="33">
        <v>19.580835161622566</v>
      </c>
      <c r="F269">
        <f t="shared" si="14"/>
        <v>0.19580835161622567</v>
      </c>
    </row>
    <row r="270" spans="1:6" x14ac:dyDescent="0.25">
      <c r="A270" s="1">
        <v>111.399569797128</v>
      </c>
      <c r="B270">
        <f t="shared" si="12"/>
        <v>1088.6004302028721</v>
      </c>
      <c r="C270">
        <f t="shared" si="13"/>
        <v>90.716702516906011</v>
      </c>
      <c r="E270" s="33">
        <v>31.016359308645349</v>
      </c>
      <c r="F270">
        <f t="shared" si="14"/>
        <v>0.31016359308645347</v>
      </c>
    </row>
    <row r="271" spans="1:6" x14ac:dyDescent="0.25">
      <c r="A271" s="1">
        <v>111.40968298009101</v>
      </c>
      <c r="B271">
        <f t="shared" si="12"/>
        <v>1088.590317019909</v>
      </c>
      <c r="C271">
        <f t="shared" si="13"/>
        <v>90.715859751659082</v>
      </c>
      <c r="E271" s="33">
        <v>44.665721371831459</v>
      </c>
      <c r="F271">
        <f t="shared" si="14"/>
        <v>0.44665721371831457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12C2-8D56-48E3-92F1-63647DB1E9EA}">
  <dimension ref="A1:AE275"/>
  <sheetViews>
    <sheetView tabSelected="1" topLeftCell="L1" workbookViewId="0">
      <selection activeCell="AD2" sqref="AD2"/>
    </sheetView>
  </sheetViews>
  <sheetFormatPr defaultRowHeight="15" x14ac:dyDescent="0.25"/>
  <cols>
    <col min="1" max="15" width="9.140625" style="56"/>
    <col min="16" max="16" width="9.140625" style="58"/>
    <col min="17" max="30" width="9.140625" style="56"/>
    <col min="31" max="31" width="9.140625" style="58"/>
    <col min="32" max="16384" width="9.140625" style="56"/>
  </cols>
  <sheetData>
    <row r="1" spans="1:31" s="54" customFormat="1" x14ac:dyDescent="0.25">
      <c r="A1" s="54" t="s">
        <v>167</v>
      </c>
      <c r="B1" s="54" t="s">
        <v>166</v>
      </c>
      <c r="C1" s="54" t="s">
        <v>165</v>
      </c>
      <c r="D1" s="54" t="s">
        <v>152</v>
      </c>
      <c r="E1" s="54" t="s">
        <v>153</v>
      </c>
      <c r="F1" s="54" t="s">
        <v>154</v>
      </c>
      <c r="G1" s="54" t="s">
        <v>155</v>
      </c>
      <c r="H1" s="54" t="s">
        <v>156</v>
      </c>
      <c r="I1" s="54" t="s">
        <v>157</v>
      </c>
      <c r="J1" s="54" t="s">
        <v>152</v>
      </c>
      <c r="K1" s="54" t="s">
        <v>153</v>
      </c>
      <c r="L1" s="54" t="s">
        <v>154</v>
      </c>
      <c r="M1" s="54" t="s">
        <v>155</v>
      </c>
      <c r="N1" s="54" t="s">
        <v>156</v>
      </c>
      <c r="O1" s="54" t="s">
        <v>157</v>
      </c>
      <c r="P1" s="57"/>
      <c r="Q1" s="54" t="s">
        <v>158</v>
      </c>
      <c r="R1" s="54" t="s">
        <v>159</v>
      </c>
      <c r="S1" s="54" t="s">
        <v>160</v>
      </c>
      <c r="T1" s="54" t="s">
        <v>161</v>
      </c>
      <c r="U1" s="54" t="s">
        <v>162</v>
      </c>
      <c r="V1" s="54" t="s">
        <v>163</v>
      </c>
      <c r="W1" s="54" t="s">
        <v>164</v>
      </c>
      <c r="X1" s="54" t="s">
        <v>158</v>
      </c>
      <c r="Y1" s="54" t="s">
        <v>159</v>
      </c>
      <c r="Z1" s="54" t="s">
        <v>160</v>
      </c>
      <c r="AA1" s="54" t="s">
        <v>161</v>
      </c>
      <c r="AB1" s="54" t="s">
        <v>162</v>
      </c>
      <c r="AC1" s="54" t="s">
        <v>163</v>
      </c>
      <c r="AD1" s="54" t="s">
        <v>164</v>
      </c>
      <c r="AE1" s="58"/>
    </row>
    <row r="2" spans="1:31" x14ac:dyDescent="0.25">
      <c r="A2" s="55">
        <v>0.18664571122439347</v>
      </c>
      <c r="B2" s="55">
        <v>91.275502603652271</v>
      </c>
      <c r="C2" s="55">
        <v>7.3201606598656008</v>
      </c>
      <c r="D2" s="59">
        <v>3.0255008964900001</v>
      </c>
      <c r="E2" s="60">
        <v>4.25</v>
      </c>
      <c r="F2" s="60">
        <v>5.35</v>
      </c>
      <c r="G2" s="60">
        <v>3.2227707315040002</v>
      </c>
      <c r="H2" s="60">
        <v>1.7125377390809999</v>
      </c>
      <c r="I2" s="61">
        <v>1.4070725620490001</v>
      </c>
      <c r="J2">
        <f>IF(D2&gt;=3, 1, -1)</f>
        <v>1</v>
      </c>
      <c r="K2">
        <f>IF(E2&gt;=4.2, 1, -1)</f>
        <v>1</v>
      </c>
      <c r="L2">
        <f>IF(F2&gt;=4.68, 1, -1)</f>
        <v>1</v>
      </c>
      <c r="M2">
        <f>IF(G2&gt;=3.26, 1, -1)</f>
        <v>-1</v>
      </c>
      <c r="N2">
        <f>IF(H2&gt;=2, 1, -1)</f>
        <v>-1</v>
      </c>
      <c r="O2">
        <f>IF(I2&gt;=2, 1, -1)</f>
        <v>-1</v>
      </c>
      <c r="Q2" s="59">
        <v>12.6114</v>
      </c>
      <c r="R2" s="60">
        <v>25.479099999999999</v>
      </c>
      <c r="S2" s="60">
        <v>38.53895</v>
      </c>
      <c r="T2" s="60">
        <v>0.55000000000000004</v>
      </c>
      <c r="U2" s="60">
        <v>2</v>
      </c>
      <c r="V2" s="60">
        <v>3</v>
      </c>
      <c r="W2" s="61">
        <v>5</v>
      </c>
      <c r="X2">
        <f>IF(Q2&gt;=13.78, 1, -1)</f>
        <v>-1</v>
      </c>
      <c r="Y2">
        <f>IF(R2&gt;=26.3, 1, -1)</f>
        <v>-1</v>
      </c>
      <c r="Z2">
        <f>IF(S2&gt;=38.74, 1, -1)</f>
        <v>-1</v>
      </c>
      <c r="AA2">
        <f>IF(T2&gt;=0.45, 1, -1)</f>
        <v>1</v>
      </c>
      <c r="AB2">
        <f>IF(U2&gt;=2.69, 1, -1)</f>
        <v>-1</v>
      </c>
      <c r="AC2">
        <f>IF(V2&gt;=4.49, 1, -1)</f>
        <v>-1</v>
      </c>
      <c r="AD2">
        <f>IF(W2&gt;=6, 1, -1)</f>
        <v>-1</v>
      </c>
    </row>
    <row r="3" spans="1:31" x14ac:dyDescent="0.25">
      <c r="A3" s="55">
        <v>0.15820380773239293</v>
      </c>
      <c r="B3" s="55">
        <v>91.042364750516015</v>
      </c>
      <c r="C3" s="55">
        <v>7.4829418053650016</v>
      </c>
      <c r="D3" s="62">
        <v>3.0255008964900001</v>
      </c>
      <c r="E3" s="55">
        <v>4.25</v>
      </c>
      <c r="F3" s="55">
        <v>5.35</v>
      </c>
      <c r="G3" s="55">
        <v>3.2227707315040002</v>
      </c>
      <c r="H3" s="55">
        <v>1.7125377390809999</v>
      </c>
      <c r="I3" s="63">
        <v>1.4070725620490001</v>
      </c>
      <c r="J3">
        <f t="shared" ref="J3:J66" si="0">IF(D3&gt;=3, 1, -1)</f>
        <v>1</v>
      </c>
      <c r="K3">
        <f t="shared" ref="K3:K66" si="1">IF(E3&gt;=4.2, 1, -1)</f>
        <v>1</v>
      </c>
      <c r="L3">
        <f t="shared" ref="L3:L66" si="2">IF(F3&gt;=4.68, 1, -1)</f>
        <v>1</v>
      </c>
      <c r="M3">
        <f t="shared" ref="M3:M66" si="3">IF(G3&gt;=3.26, 1, -1)</f>
        <v>-1</v>
      </c>
      <c r="N3">
        <f t="shared" ref="N3:N66" si="4">IF(H3&gt;=2, 1, -1)</f>
        <v>-1</v>
      </c>
      <c r="O3">
        <f t="shared" ref="O3:O66" si="5">IF(I3&gt;=2, 1, -1)</f>
        <v>-1</v>
      </c>
      <c r="Q3" s="62">
        <v>12.6114</v>
      </c>
      <c r="R3" s="55">
        <v>25.479099999999999</v>
      </c>
      <c r="S3" s="55">
        <v>38.53895</v>
      </c>
      <c r="T3" s="55">
        <v>0.54</v>
      </c>
      <c r="U3" s="55">
        <v>2</v>
      </c>
      <c r="V3" s="55">
        <v>3</v>
      </c>
      <c r="W3" s="63">
        <v>5</v>
      </c>
      <c r="X3">
        <f t="shared" ref="X3:X66" si="6">IF(Q3&gt;=13.78, 1, -1)</f>
        <v>-1</v>
      </c>
      <c r="Y3">
        <f t="shared" ref="Y3:Y66" si="7">IF(R3&gt;=26.3, 1, -1)</f>
        <v>-1</v>
      </c>
      <c r="Z3">
        <f t="shared" ref="Z3:Z66" si="8">IF(S3&gt;=38.74, 1, -1)</f>
        <v>-1</v>
      </c>
      <c r="AA3">
        <f t="shared" ref="AA3:AA66" si="9">IF(T3&gt;=0.45, 1, -1)</f>
        <v>1</v>
      </c>
      <c r="AB3">
        <f t="shared" ref="AB3:AB66" si="10">IF(U3&gt;=2.69, 1, -1)</f>
        <v>-1</v>
      </c>
      <c r="AC3">
        <f t="shared" ref="AC3:AC66" si="11">IF(V3&gt;=4.49, 1, -1)</f>
        <v>-1</v>
      </c>
      <c r="AD3">
        <f t="shared" ref="AD3:AD66" si="12">IF(W3&gt;=6, 1, -1)</f>
        <v>-1</v>
      </c>
    </row>
    <row r="4" spans="1:31" x14ac:dyDescent="0.25">
      <c r="A4" s="55">
        <v>0.21132774965503059</v>
      </c>
      <c r="B4" s="55">
        <v>91.027887016571228</v>
      </c>
      <c r="C4" s="55">
        <v>7.5863556489997226</v>
      </c>
      <c r="D4" s="62">
        <v>3.0255008964900001</v>
      </c>
      <c r="E4" s="55">
        <v>4.25</v>
      </c>
      <c r="F4" s="55">
        <v>5.35</v>
      </c>
      <c r="G4" s="55">
        <v>3.2227707315040002</v>
      </c>
      <c r="H4" s="55">
        <v>1.7125377390809999</v>
      </c>
      <c r="I4" s="63">
        <v>1.4070725620490001</v>
      </c>
      <c r="J4">
        <f t="shared" si="0"/>
        <v>1</v>
      </c>
      <c r="K4">
        <f t="shared" si="1"/>
        <v>1</v>
      </c>
      <c r="L4">
        <f t="shared" si="2"/>
        <v>1</v>
      </c>
      <c r="M4">
        <f t="shared" si="3"/>
        <v>-1</v>
      </c>
      <c r="N4">
        <f t="shared" si="4"/>
        <v>-1</v>
      </c>
      <c r="O4">
        <f t="shared" si="5"/>
        <v>-1</v>
      </c>
      <c r="Q4" s="62">
        <v>12.6114</v>
      </c>
      <c r="R4" s="55">
        <v>25.479099999999999</v>
      </c>
      <c r="S4" s="55">
        <v>38.53895</v>
      </c>
      <c r="T4" s="55">
        <v>0.53</v>
      </c>
      <c r="U4" s="55">
        <v>2</v>
      </c>
      <c r="V4" s="55">
        <v>3</v>
      </c>
      <c r="W4" s="63">
        <v>5</v>
      </c>
      <c r="X4">
        <f t="shared" si="6"/>
        <v>-1</v>
      </c>
      <c r="Y4">
        <f t="shared" si="7"/>
        <v>-1</v>
      </c>
      <c r="Z4">
        <f t="shared" si="8"/>
        <v>-1</v>
      </c>
      <c r="AA4">
        <f t="shared" si="9"/>
        <v>1</v>
      </c>
      <c r="AB4">
        <f t="shared" si="10"/>
        <v>-1</v>
      </c>
      <c r="AC4">
        <f t="shared" si="11"/>
        <v>-1</v>
      </c>
      <c r="AD4">
        <f t="shared" si="12"/>
        <v>-1</v>
      </c>
    </row>
    <row r="5" spans="1:31" x14ac:dyDescent="0.25">
      <c r="A5" s="55">
        <v>8.8008340632530171E-2</v>
      </c>
      <c r="B5" s="55">
        <v>90.827035417609579</v>
      </c>
      <c r="C5" s="55">
        <v>7.7624576634071376</v>
      </c>
      <c r="D5" s="62">
        <v>3.0255008964900001</v>
      </c>
      <c r="E5" s="55">
        <v>4.25</v>
      </c>
      <c r="F5" s="55">
        <v>5.35</v>
      </c>
      <c r="G5" s="55">
        <v>3.2227707315040002</v>
      </c>
      <c r="H5" s="55">
        <v>1.7125377390809999</v>
      </c>
      <c r="I5" s="63">
        <v>1.4070725620490001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-1</v>
      </c>
      <c r="N5">
        <f t="shared" si="4"/>
        <v>-1</v>
      </c>
      <c r="O5">
        <f t="shared" si="5"/>
        <v>-1</v>
      </c>
      <c r="Q5" s="62">
        <v>12.6114</v>
      </c>
      <c r="R5" s="55">
        <v>25.479099999999999</v>
      </c>
      <c r="S5" s="55">
        <v>38.53895</v>
      </c>
      <c r="T5" s="55">
        <v>0.52</v>
      </c>
      <c r="U5" s="55">
        <v>2</v>
      </c>
      <c r="V5" s="55">
        <v>3</v>
      </c>
      <c r="W5" s="63">
        <v>5</v>
      </c>
      <c r="X5">
        <f t="shared" si="6"/>
        <v>-1</v>
      </c>
      <c r="Y5">
        <f t="shared" si="7"/>
        <v>-1</v>
      </c>
      <c r="Z5">
        <f t="shared" si="8"/>
        <v>-1</v>
      </c>
      <c r="AA5">
        <f t="shared" si="9"/>
        <v>1</v>
      </c>
      <c r="AB5">
        <f t="shared" si="10"/>
        <v>-1</v>
      </c>
      <c r="AC5">
        <f t="shared" si="11"/>
        <v>-1</v>
      </c>
      <c r="AD5">
        <f t="shared" si="12"/>
        <v>-1</v>
      </c>
    </row>
    <row r="6" spans="1:31" x14ac:dyDescent="0.25">
      <c r="A6" s="55">
        <v>0.10378489380831009</v>
      </c>
      <c r="B6" s="55">
        <v>90.869637713980865</v>
      </c>
      <c r="C6" s="55">
        <v>7.8335714271516785</v>
      </c>
      <c r="D6" s="62">
        <v>3.0255008964900001</v>
      </c>
      <c r="E6" s="55">
        <v>4.1520543193939998</v>
      </c>
      <c r="F6" s="55">
        <v>5.2687129023169996</v>
      </c>
      <c r="G6" s="55">
        <v>3.3142559700760001</v>
      </c>
      <c r="H6" s="55">
        <v>1.746894780161</v>
      </c>
      <c r="I6" s="63">
        <v>1.4346402805309999</v>
      </c>
      <c r="J6">
        <f t="shared" si="0"/>
        <v>1</v>
      </c>
      <c r="K6">
        <f t="shared" si="1"/>
        <v>-1</v>
      </c>
      <c r="L6">
        <f t="shared" si="2"/>
        <v>1</v>
      </c>
      <c r="M6">
        <f t="shared" si="3"/>
        <v>1</v>
      </c>
      <c r="N6">
        <f t="shared" si="4"/>
        <v>-1</v>
      </c>
      <c r="O6">
        <f t="shared" si="5"/>
        <v>-1</v>
      </c>
      <c r="Q6" s="62">
        <v>12.6114</v>
      </c>
      <c r="R6" s="55">
        <v>25.479099999999999</v>
      </c>
      <c r="S6" s="55">
        <v>38.53895</v>
      </c>
      <c r="T6" s="55">
        <v>0.51</v>
      </c>
      <c r="U6" s="55">
        <v>2</v>
      </c>
      <c r="V6" s="55">
        <v>3</v>
      </c>
      <c r="W6" s="63">
        <v>5</v>
      </c>
      <c r="X6">
        <f t="shared" si="6"/>
        <v>-1</v>
      </c>
      <c r="Y6">
        <f t="shared" si="7"/>
        <v>-1</v>
      </c>
      <c r="Z6">
        <f t="shared" si="8"/>
        <v>-1</v>
      </c>
      <c r="AA6">
        <f t="shared" si="9"/>
        <v>1</v>
      </c>
      <c r="AB6">
        <f t="shared" si="10"/>
        <v>-1</v>
      </c>
      <c r="AC6">
        <f t="shared" si="11"/>
        <v>-1</v>
      </c>
      <c r="AD6">
        <f t="shared" si="12"/>
        <v>-1</v>
      </c>
    </row>
    <row r="7" spans="1:31" x14ac:dyDescent="0.25">
      <c r="A7" s="55">
        <v>0.1503735507443997</v>
      </c>
      <c r="B7" s="55">
        <v>90.60717145572255</v>
      </c>
      <c r="C7" s="55">
        <v>8.0189810500651433</v>
      </c>
      <c r="D7" s="62">
        <v>3.0255008964900001</v>
      </c>
      <c r="E7" s="55">
        <v>4.25</v>
      </c>
      <c r="F7" s="55">
        <v>5.35</v>
      </c>
      <c r="G7" s="55">
        <v>3.2227707315040002</v>
      </c>
      <c r="H7" s="55">
        <v>1.7125377390809999</v>
      </c>
      <c r="I7" s="63">
        <v>1.4070725620490001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-1</v>
      </c>
      <c r="N7">
        <f t="shared" si="4"/>
        <v>-1</v>
      </c>
      <c r="O7">
        <f t="shared" si="5"/>
        <v>-1</v>
      </c>
      <c r="Q7" s="62">
        <v>12.6114</v>
      </c>
      <c r="R7" s="55">
        <v>25.479099999999999</v>
      </c>
      <c r="S7" s="55">
        <v>38.53895</v>
      </c>
      <c r="T7" s="55">
        <v>0.5</v>
      </c>
      <c r="U7" s="55">
        <v>2</v>
      </c>
      <c r="V7" s="55">
        <v>3</v>
      </c>
      <c r="W7" s="63">
        <v>5</v>
      </c>
      <c r="X7">
        <f t="shared" si="6"/>
        <v>-1</v>
      </c>
      <c r="Y7">
        <f t="shared" si="7"/>
        <v>-1</v>
      </c>
      <c r="Z7">
        <f t="shared" si="8"/>
        <v>-1</v>
      </c>
      <c r="AA7">
        <f t="shared" si="9"/>
        <v>1</v>
      </c>
      <c r="AB7">
        <f t="shared" si="10"/>
        <v>-1</v>
      </c>
      <c r="AC7">
        <f t="shared" si="11"/>
        <v>-1</v>
      </c>
      <c r="AD7">
        <f t="shared" si="12"/>
        <v>-1</v>
      </c>
    </row>
    <row r="8" spans="1:31" x14ac:dyDescent="0.25">
      <c r="A8" s="55">
        <v>0.11025162479140597</v>
      </c>
      <c r="B8" s="55">
        <v>90.668266154095576</v>
      </c>
      <c r="C8" s="55">
        <v>8.1002656845530119</v>
      </c>
      <c r="D8" s="62">
        <v>3.0255008964900001</v>
      </c>
      <c r="E8" s="55">
        <v>4.25</v>
      </c>
      <c r="F8" s="55">
        <v>5.35</v>
      </c>
      <c r="G8" s="55">
        <v>3.2227707315040002</v>
      </c>
      <c r="H8" s="55">
        <v>1.7125377390809999</v>
      </c>
      <c r="I8" s="63">
        <v>1.4070725620490001</v>
      </c>
      <c r="J8">
        <f t="shared" si="0"/>
        <v>1</v>
      </c>
      <c r="K8">
        <f t="shared" si="1"/>
        <v>1</v>
      </c>
      <c r="L8">
        <f t="shared" si="2"/>
        <v>1</v>
      </c>
      <c r="M8">
        <f t="shared" si="3"/>
        <v>-1</v>
      </c>
      <c r="N8">
        <f t="shared" si="4"/>
        <v>-1</v>
      </c>
      <c r="O8">
        <f t="shared" si="5"/>
        <v>-1</v>
      </c>
      <c r="Q8" s="62">
        <v>12.6114</v>
      </c>
      <c r="R8" s="55">
        <v>25.479099999999999</v>
      </c>
      <c r="S8" s="55">
        <v>38.53895</v>
      </c>
      <c r="T8" s="55">
        <v>0.49</v>
      </c>
      <c r="U8" s="55">
        <v>2</v>
      </c>
      <c r="V8" s="55">
        <v>3</v>
      </c>
      <c r="W8" s="63">
        <v>5</v>
      </c>
      <c r="X8">
        <f t="shared" si="6"/>
        <v>-1</v>
      </c>
      <c r="Y8">
        <f t="shared" si="7"/>
        <v>-1</v>
      </c>
      <c r="Z8">
        <f t="shared" si="8"/>
        <v>-1</v>
      </c>
      <c r="AA8">
        <f t="shared" si="9"/>
        <v>1</v>
      </c>
      <c r="AB8">
        <f t="shared" si="10"/>
        <v>-1</v>
      </c>
      <c r="AC8">
        <f t="shared" si="11"/>
        <v>-1</v>
      </c>
      <c r="AD8">
        <f t="shared" si="12"/>
        <v>-1</v>
      </c>
    </row>
    <row r="9" spans="1:31" x14ac:dyDescent="0.25">
      <c r="A9" s="55">
        <v>0.12379256720633429</v>
      </c>
      <c r="B9" s="55">
        <v>90.388632584443954</v>
      </c>
      <c r="C9" s="55">
        <v>8.2757665462169854</v>
      </c>
      <c r="D9" s="62">
        <v>3.0255008964900001</v>
      </c>
      <c r="E9" s="55">
        <v>4.25</v>
      </c>
      <c r="F9" s="55">
        <v>5.35</v>
      </c>
      <c r="G9" s="55">
        <v>3.2227707315040002</v>
      </c>
      <c r="H9" s="55">
        <v>1.7125377390809999</v>
      </c>
      <c r="I9" s="63">
        <v>1.4070725620490001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-1</v>
      </c>
      <c r="N9">
        <f t="shared" si="4"/>
        <v>-1</v>
      </c>
      <c r="O9">
        <f t="shared" si="5"/>
        <v>-1</v>
      </c>
      <c r="Q9" s="62">
        <v>12.6114</v>
      </c>
      <c r="R9" s="55">
        <v>25.479099999999999</v>
      </c>
      <c r="S9" s="55">
        <v>38.53895</v>
      </c>
      <c r="T9" s="55">
        <v>0.48</v>
      </c>
      <c r="U9" s="55">
        <v>2</v>
      </c>
      <c r="V9" s="55">
        <v>3</v>
      </c>
      <c r="W9" s="63">
        <v>5</v>
      </c>
      <c r="X9">
        <f t="shared" si="6"/>
        <v>-1</v>
      </c>
      <c r="Y9">
        <f t="shared" si="7"/>
        <v>-1</v>
      </c>
      <c r="Z9">
        <f t="shared" si="8"/>
        <v>-1</v>
      </c>
      <c r="AA9">
        <f t="shared" si="9"/>
        <v>1</v>
      </c>
      <c r="AB9">
        <f t="shared" si="10"/>
        <v>-1</v>
      </c>
      <c r="AC9">
        <f t="shared" si="11"/>
        <v>-1</v>
      </c>
      <c r="AD9">
        <f t="shared" si="12"/>
        <v>-1</v>
      </c>
    </row>
    <row r="10" spans="1:31" x14ac:dyDescent="0.25">
      <c r="A10" s="55">
        <v>0.14544861925400657</v>
      </c>
      <c r="B10" s="55">
        <v>90.408538349235201</v>
      </c>
      <c r="C10" s="55">
        <v>8.3502806715398474</v>
      </c>
      <c r="D10" s="62">
        <v>3.0255008964900001</v>
      </c>
      <c r="E10" s="55">
        <v>4.25</v>
      </c>
      <c r="F10" s="55">
        <v>5.35</v>
      </c>
      <c r="G10" s="55">
        <v>3.2227707315040002</v>
      </c>
      <c r="H10" s="55">
        <v>1.7125377390809999</v>
      </c>
      <c r="I10" s="63">
        <v>1.4070725620490001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-1</v>
      </c>
      <c r="N10">
        <f t="shared" si="4"/>
        <v>-1</v>
      </c>
      <c r="O10">
        <f t="shared" si="5"/>
        <v>-1</v>
      </c>
      <c r="Q10" s="62">
        <v>12.6114</v>
      </c>
      <c r="R10" s="55">
        <v>25.479099999999999</v>
      </c>
      <c r="S10" s="55">
        <v>38.53895</v>
      </c>
      <c r="T10" s="55">
        <v>0.47</v>
      </c>
      <c r="U10" s="55">
        <v>2</v>
      </c>
      <c r="V10" s="55">
        <v>3</v>
      </c>
      <c r="W10" s="63">
        <v>5</v>
      </c>
      <c r="X10">
        <f t="shared" si="6"/>
        <v>-1</v>
      </c>
      <c r="Y10">
        <f t="shared" si="7"/>
        <v>-1</v>
      </c>
      <c r="Z10">
        <f t="shared" si="8"/>
        <v>-1</v>
      </c>
      <c r="AA10">
        <f t="shared" si="9"/>
        <v>1</v>
      </c>
      <c r="AB10">
        <f t="shared" si="10"/>
        <v>-1</v>
      </c>
      <c r="AC10">
        <f t="shared" si="11"/>
        <v>-1</v>
      </c>
      <c r="AD10">
        <f t="shared" si="12"/>
        <v>-1</v>
      </c>
    </row>
    <row r="11" spans="1:31" x14ac:dyDescent="0.25">
      <c r="A11" s="55">
        <v>0.17786664478268149</v>
      </c>
      <c r="B11" s="55">
        <v>90.099826055202684</v>
      </c>
      <c r="C11" s="55">
        <v>8.5107376361784404</v>
      </c>
      <c r="D11" s="62">
        <v>3.0255008964900001</v>
      </c>
      <c r="E11" s="55">
        <v>4.25</v>
      </c>
      <c r="F11" s="55">
        <v>5.35</v>
      </c>
      <c r="G11" s="55">
        <v>3.2227707315040002</v>
      </c>
      <c r="H11" s="55">
        <v>1.7125377390809999</v>
      </c>
      <c r="I11" s="63">
        <v>1.4070725620490001</v>
      </c>
      <c r="J11">
        <f t="shared" si="0"/>
        <v>1</v>
      </c>
      <c r="K11">
        <f t="shared" si="1"/>
        <v>1</v>
      </c>
      <c r="L11">
        <f t="shared" si="2"/>
        <v>1</v>
      </c>
      <c r="M11">
        <f t="shared" si="3"/>
        <v>-1</v>
      </c>
      <c r="N11">
        <f t="shared" si="4"/>
        <v>-1</v>
      </c>
      <c r="O11">
        <f t="shared" si="5"/>
        <v>-1</v>
      </c>
      <c r="Q11" s="62">
        <v>12.6114</v>
      </c>
      <c r="R11" s="55">
        <v>25.479099999999999</v>
      </c>
      <c r="S11" s="55">
        <v>38.53895</v>
      </c>
      <c r="T11" s="55">
        <v>0.46</v>
      </c>
      <c r="U11" s="55">
        <v>2</v>
      </c>
      <c r="V11" s="55">
        <v>3</v>
      </c>
      <c r="W11" s="63">
        <v>5</v>
      </c>
      <c r="X11">
        <f t="shared" si="6"/>
        <v>-1</v>
      </c>
      <c r="Y11">
        <f t="shared" si="7"/>
        <v>-1</v>
      </c>
      <c r="Z11">
        <f t="shared" si="8"/>
        <v>-1</v>
      </c>
      <c r="AA11">
        <f t="shared" si="9"/>
        <v>1</v>
      </c>
      <c r="AB11">
        <f t="shared" si="10"/>
        <v>-1</v>
      </c>
      <c r="AC11">
        <f t="shared" si="11"/>
        <v>-1</v>
      </c>
      <c r="AD11">
        <f t="shared" si="12"/>
        <v>-1</v>
      </c>
    </row>
    <row r="12" spans="1:31" x14ac:dyDescent="0.25">
      <c r="A12" s="55">
        <v>0.18130171399672521</v>
      </c>
      <c r="B12" s="55">
        <v>90.20656821275675</v>
      </c>
      <c r="C12" s="55">
        <v>8.5780174381388452</v>
      </c>
      <c r="D12" s="62">
        <v>3.0255008964900001</v>
      </c>
      <c r="E12" s="55">
        <v>4.25</v>
      </c>
      <c r="F12" s="55">
        <v>5.35</v>
      </c>
      <c r="G12" s="55">
        <v>3.2227707315040002</v>
      </c>
      <c r="H12" s="55">
        <v>1.7125377390809999</v>
      </c>
      <c r="I12" s="63">
        <v>1.4070725620490001</v>
      </c>
      <c r="J12">
        <f t="shared" si="0"/>
        <v>1</v>
      </c>
      <c r="K12">
        <f t="shared" si="1"/>
        <v>1</v>
      </c>
      <c r="L12">
        <f t="shared" si="2"/>
        <v>1</v>
      </c>
      <c r="M12">
        <f t="shared" si="3"/>
        <v>-1</v>
      </c>
      <c r="N12">
        <f t="shared" si="4"/>
        <v>-1</v>
      </c>
      <c r="O12">
        <f t="shared" si="5"/>
        <v>-1</v>
      </c>
      <c r="Q12" s="62">
        <v>12.6114</v>
      </c>
      <c r="R12" s="55">
        <v>25.479099999999999</v>
      </c>
      <c r="S12" s="55">
        <v>38.53895</v>
      </c>
      <c r="T12" s="55">
        <v>0.45</v>
      </c>
      <c r="U12" s="55">
        <v>2</v>
      </c>
      <c r="V12" s="55">
        <v>3</v>
      </c>
      <c r="W12" s="63">
        <v>5</v>
      </c>
      <c r="X12">
        <f t="shared" si="6"/>
        <v>-1</v>
      </c>
      <c r="Y12">
        <f t="shared" si="7"/>
        <v>-1</v>
      </c>
      <c r="Z12">
        <f t="shared" si="8"/>
        <v>-1</v>
      </c>
      <c r="AA12">
        <f t="shared" si="9"/>
        <v>1</v>
      </c>
      <c r="AB12">
        <f t="shared" si="10"/>
        <v>-1</v>
      </c>
      <c r="AC12">
        <f t="shared" si="11"/>
        <v>-1</v>
      </c>
      <c r="AD12">
        <f t="shared" si="12"/>
        <v>-1</v>
      </c>
    </row>
    <row r="13" spans="1:31" x14ac:dyDescent="0.25">
      <c r="A13" s="55">
        <v>0.23062316762722962</v>
      </c>
      <c r="B13" s="55">
        <v>91.513099634202874</v>
      </c>
      <c r="C13" s="55">
        <v>7.5809307459229647</v>
      </c>
      <c r="D13" s="62">
        <v>3.994173672329</v>
      </c>
      <c r="E13" s="55">
        <v>5.2297023090400003</v>
      </c>
      <c r="F13" s="55">
        <v>6.362200008306</v>
      </c>
      <c r="G13" s="55">
        <v>6.528583919231</v>
      </c>
      <c r="H13" s="55">
        <v>3.1332079868379998</v>
      </c>
      <c r="I13" s="63">
        <v>2.437445576664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  <c r="O13">
        <f t="shared" si="5"/>
        <v>1</v>
      </c>
      <c r="Q13" s="62">
        <v>10.7643</v>
      </c>
      <c r="R13" s="55">
        <v>24.595199999999998</v>
      </c>
      <c r="S13" s="55">
        <v>37.880499999999998</v>
      </c>
      <c r="T13" s="55">
        <v>0.55000000000000004</v>
      </c>
      <c r="U13" s="55">
        <v>2.754129885962</v>
      </c>
      <c r="V13" s="55">
        <v>5.101862920476</v>
      </c>
      <c r="W13" s="63">
        <v>7.7854001581579997</v>
      </c>
      <c r="X13">
        <f t="shared" si="6"/>
        <v>-1</v>
      </c>
      <c r="Y13">
        <f t="shared" si="7"/>
        <v>-1</v>
      </c>
      <c r="Z13">
        <f t="shared" si="8"/>
        <v>-1</v>
      </c>
      <c r="AA13">
        <f t="shared" si="9"/>
        <v>1</v>
      </c>
      <c r="AB13">
        <f t="shared" si="10"/>
        <v>1</v>
      </c>
      <c r="AC13">
        <f t="shared" si="11"/>
        <v>1</v>
      </c>
      <c r="AD13">
        <f t="shared" si="12"/>
        <v>1</v>
      </c>
    </row>
    <row r="14" spans="1:31" x14ac:dyDescent="0.25">
      <c r="A14" s="55">
        <v>0.23044669470992177</v>
      </c>
      <c r="B14" s="55">
        <v>91.295221984164257</v>
      </c>
      <c r="C14" s="55">
        <v>7.7245704579693744</v>
      </c>
      <c r="D14" s="62">
        <v>3.994173672329</v>
      </c>
      <c r="E14" s="55">
        <v>5.2297023090400003</v>
      </c>
      <c r="F14" s="55">
        <v>6.362200008306</v>
      </c>
      <c r="G14" s="55">
        <v>6.528583919231</v>
      </c>
      <c r="H14" s="55">
        <v>3.1332079868379998</v>
      </c>
      <c r="I14" s="63">
        <v>2.437445576664</v>
      </c>
      <c r="J14">
        <f t="shared" si="0"/>
        <v>1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1</v>
      </c>
      <c r="O14">
        <f t="shared" si="5"/>
        <v>1</v>
      </c>
      <c r="Q14" s="62">
        <v>10.7643</v>
      </c>
      <c r="R14" s="55">
        <v>24.595199999999998</v>
      </c>
      <c r="S14" s="55">
        <v>37.880499999999998</v>
      </c>
      <c r="T14" s="55">
        <v>0.54</v>
      </c>
      <c r="U14" s="55">
        <v>2.754129885962</v>
      </c>
      <c r="V14" s="55">
        <v>5.101862920476</v>
      </c>
      <c r="W14" s="63">
        <v>7.7854001581579997</v>
      </c>
      <c r="X14">
        <f t="shared" si="6"/>
        <v>-1</v>
      </c>
      <c r="Y14">
        <f t="shared" si="7"/>
        <v>-1</v>
      </c>
      <c r="Z14">
        <f t="shared" si="8"/>
        <v>-1</v>
      </c>
      <c r="AA14">
        <f t="shared" si="9"/>
        <v>1</v>
      </c>
      <c r="AB14">
        <f t="shared" si="10"/>
        <v>1</v>
      </c>
      <c r="AC14">
        <f t="shared" si="11"/>
        <v>1</v>
      </c>
      <c r="AD14">
        <f t="shared" si="12"/>
        <v>1</v>
      </c>
    </row>
    <row r="15" spans="1:31" x14ac:dyDescent="0.25">
      <c r="A15" s="55">
        <v>0.19866493413533962</v>
      </c>
      <c r="B15" s="55">
        <v>91.306061851009702</v>
      </c>
      <c r="C15" s="55">
        <v>7.8166120593493513</v>
      </c>
      <c r="D15" s="62">
        <v>3.994173672329</v>
      </c>
      <c r="E15" s="55">
        <v>5.2297023090400003</v>
      </c>
      <c r="F15" s="55">
        <v>6.362200008306</v>
      </c>
      <c r="G15" s="55">
        <v>6.528583919231</v>
      </c>
      <c r="H15" s="55">
        <v>3.1332079868379998</v>
      </c>
      <c r="I15" s="63">
        <v>2.437445576664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  <c r="N15">
        <f t="shared" si="4"/>
        <v>1</v>
      </c>
      <c r="O15">
        <f t="shared" si="5"/>
        <v>1</v>
      </c>
      <c r="Q15" s="62">
        <v>10.7643</v>
      </c>
      <c r="R15" s="55">
        <v>24.595199999999998</v>
      </c>
      <c r="S15" s="55">
        <v>37.880499999999998</v>
      </c>
      <c r="T15" s="55">
        <v>0.53</v>
      </c>
      <c r="U15" s="55">
        <v>2.754129885962</v>
      </c>
      <c r="V15" s="55">
        <v>5.101862920476</v>
      </c>
      <c r="W15" s="63">
        <v>7.7854001581579997</v>
      </c>
      <c r="X15">
        <f t="shared" si="6"/>
        <v>-1</v>
      </c>
      <c r="Y15">
        <f t="shared" si="7"/>
        <v>-1</v>
      </c>
      <c r="Z15">
        <f t="shared" si="8"/>
        <v>-1</v>
      </c>
      <c r="AA15">
        <f t="shared" si="9"/>
        <v>1</v>
      </c>
      <c r="AB15">
        <f t="shared" si="10"/>
        <v>1</v>
      </c>
      <c r="AC15">
        <f t="shared" si="11"/>
        <v>1</v>
      </c>
      <c r="AD15">
        <f t="shared" si="12"/>
        <v>1</v>
      </c>
    </row>
    <row r="16" spans="1:31" x14ac:dyDescent="0.25">
      <c r="A16" s="55">
        <v>0.10981581327162139</v>
      </c>
      <c r="B16" s="55">
        <v>91.124489891132086</v>
      </c>
      <c r="C16" s="55">
        <v>7.9653545315593153</v>
      </c>
      <c r="D16" s="62">
        <v>3.994173672329</v>
      </c>
      <c r="E16" s="55">
        <v>5.2297023090400003</v>
      </c>
      <c r="F16" s="55">
        <v>6.362200008306</v>
      </c>
      <c r="G16" s="55">
        <v>6.528583919231</v>
      </c>
      <c r="H16" s="55">
        <v>3.1332079868379998</v>
      </c>
      <c r="I16" s="63">
        <v>2.437445576664</v>
      </c>
      <c r="J16">
        <f t="shared" si="0"/>
        <v>1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4"/>
        <v>1</v>
      </c>
      <c r="O16">
        <f t="shared" si="5"/>
        <v>1</v>
      </c>
      <c r="Q16" s="62">
        <v>10.7643</v>
      </c>
      <c r="R16" s="55">
        <v>24.595199999999998</v>
      </c>
      <c r="S16" s="55">
        <v>37.880499999999998</v>
      </c>
      <c r="T16" s="55">
        <v>0.52</v>
      </c>
      <c r="U16" s="55">
        <v>2.754129885962</v>
      </c>
      <c r="V16" s="55">
        <v>5.101862920476</v>
      </c>
      <c r="W16" s="63">
        <v>7.7854001581579997</v>
      </c>
      <c r="X16">
        <f t="shared" si="6"/>
        <v>-1</v>
      </c>
      <c r="Y16">
        <f t="shared" si="7"/>
        <v>-1</v>
      </c>
      <c r="Z16">
        <f t="shared" si="8"/>
        <v>-1</v>
      </c>
      <c r="AA16">
        <f t="shared" si="9"/>
        <v>1</v>
      </c>
      <c r="AB16">
        <f t="shared" si="10"/>
        <v>1</v>
      </c>
      <c r="AC16">
        <f t="shared" si="11"/>
        <v>1</v>
      </c>
      <c r="AD16">
        <f t="shared" si="12"/>
        <v>1</v>
      </c>
    </row>
    <row r="17" spans="1:30" x14ac:dyDescent="0.25">
      <c r="A17" s="55">
        <v>0.16250042200782697</v>
      </c>
      <c r="B17" s="55">
        <v>91.163314282834051</v>
      </c>
      <c r="C17" s="55">
        <v>8.0371384691273846</v>
      </c>
      <c r="D17" s="62">
        <v>3.994173672329</v>
      </c>
      <c r="E17" s="55">
        <v>5.2297023090400003</v>
      </c>
      <c r="F17" s="55">
        <v>6.362200008306</v>
      </c>
      <c r="G17" s="55">
        <v>6.528583919231</v>
      </c>
      <c r="H17" s="55">
        <v>3.1332079868379998</v>
      </c>
      <c r="I17" s="63">
        <v>2.437445576664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4"/>
        <v>1</v>
      </c>
      <c r="O17">
        <f t="shared" si="5"/>
        <v>1</v>
      </c>
      <c r="Q17" s="62">
        <v>10.7643</v>
      </c>
      <c r="R17" s="55">
        <v>24.595199999999998</v>
      </c>
      <c r="S17" s="55">
        <v>37.880499999999998</v>
      </c>
      <c r="T17" s="55">
        <v>0.51</v>
      </c>
      <c r="U17" s="55">
        <v>2.754129885962</v>
      </c>
      <c r="V17" s="55">
        <v>5.101862920476</v>
      </c>
      <c r="W17" s="63">
        <v>7.7854001581579997</v>
      </c>
      <c r="X17">
        <f t="shared" si="6"/>
        <v>-1</v>
      </c>
      <c r="Y17">
        <f t="shared" si="7"/>
        <v>-1</v>
      </c>
      <c r="Z17">
        <f t="shared" si="8"/>
        <v>-1</v>
      </c>
      <c r="AA17">
        <f t="shared" si="9"/>
        <v>1</v>
      </c>
      <c r="AB17">
        <f t="shared" si="10"/>
        <v>1</v>
      </c>
      <c r="AC17">
        <f t="shared" si="11"/>
        <v>1</v>
      </c>
      <c r="AD17">
        <f t="shared" si="12"/>
        <v>1</v>
      </c>
    </row>
    <row r="18" spans="1:30" x14ac:dyDescent="0.25">
      <c r="A18" s="55">
        <v>0.15975584662936423</v>
      </c>
      <c r="B18" s="55">
        <v>90.937813585044992</v>
      </c>
      <c r="C18" s="55">
        <v>8.1968156002188977</v>
      </c>
      <c r="D18" s="62">
        <v>3.994173672329</v>
      </c>
      <c r="E18" s="55">
        <v>5.2297023090400003</v>
      </c>
      <c r="F18" s="55">
        <v>6.362200008306</v>
      </c>
      <c r="G18" s="55">
        <v>6.528583919231</v>
      </c>
      <c r="H18" s="55">
        <v>3.1332079868379998</v>
      </c>
      <c r="I18" s="63">
        <v>2.437445576664</v>
      </c>
      <c r="J18">
        <f t="shared" si="0"/>
        <v>1</v>
      </c>
      <c r="K18">
        <f t="shared" si="1"/>
        <v>1</v>
      </c>
      <c r="L18">
        <f t="shared" si="2"/>
        <v>1</v>
      </c>
      <c r="M18">
        <f t="shared" si="3"/>
        <v>1</v>
      </c>
      <c r="N18">
        <f t="shared" si="4"/>
        <v>1</v>
      </c>
      <c r="O18">
        <f t="shared" si="5"/>
        <v>1</v>
      </c>
      <c r="Q18" s="62">
        <v>10.7643</v>
      </c>
      <c r="R18" s="55">
        <v>24.595199999999998</v>
      </c>
      <c r="S18" s="55">
        <v>37.880499999999998</v>
      </c>
      <c r="T18" s="55">
        <v>0.5</v>
      </c>
      <c r="U18" s="55">
        <v>2.754129885962</v>
      </c>
      <c r="V18" s="55">
        <v>5.101862920476</v>
      </c>
      <c r="W18" s="63">
        <v>7.7854001581579997</v>
      </c>
      <c r="X18">
        <f t="shared" si="6"/>
        <v>-1</v>
      </c>
      <c r="Y18">
        <f t="shared" si="7"/>
        <v>-1</v>
      </c>
      <c r="Z18">
        <f t="shared" si="8"/>
        <v>-1</v>
      </c>
      <c r="AA18">
        <f t="shared" si="9"/>
        <v>1</v>
      </c>
      <c r="AB18">
        <f t="shared" si="10"/>
        <v>1</v>
      </c>
      <c r="AC18">
        <f t="shared" si="11"/>
        <v>1</v>
      </c>
      <c r="AD18">
        <f t="shared" si="12"/>
        <v>1</v>
      </c>
    </row>
    <row r="19" spans="1:30" x14ac:dyDescent="0.25">
      <c r="A19" s="55">
        <v>0.14511609546187568</v>
      </c>
      <c r="B19" s="55">
        <v>90.984420268941051</v>
      </c>
      <c r="C19" s="55">
        <v>8.264179184955994</v>
      </c>
      <c r="D19" s="62">
        <v>3.994173672329</v>
      </c>
      <c r="E19" s="55">
        <v>5.2297023090400003</v>
      </c>
      <c r="F19" s="55">
        <v>6.362200008306</v>
      </c>
      <c r="G19" s="55">
        <v>6.528583919231</v>
      </c>
      <c r="H19" s="55">
        <v>3.1332079868379998</v>
      </c>
      <c r="I19" s="63">
        <v>2.437445576664</v>
      </c>
      <c r="J19">
        <f t="shared" si="0"/>
        <v>1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4"/>
        <v>1</v>
      </c>
      <c r="O19">
        <f t="shared" si="5"/>
        <v>1</v>
      </c>
      <c r="Q19" s="62">
        <v>10.7643</v>
      </c>
      <c r="R19" s="55">
        <v>24.595199999999998</v>
      </c>
      <c r="S19" s="55">
        <v>37.880499999999998</v>
      </c>
      <c r="T19" s="55">
        <v>0.49</v>
      </c>
      <c r="U19" s="55">
        <v>2.754129885962</v>
      </c>
      <c r="V19" s="55">
        <v>5.101862920476</v>
      </c>
      <c r="W19" s="63">
        <v>7.7854001581579997</v>
      </c>
      <c r="X19">
        <f t="shared" si="6"/>
        <v>-1</v>
      </c>
      <c r="Y19">
        <f t="shared" si="7"/>
        <v>-1</v>
      </c>
      <c r="Z19">
        <f t="shared" si="8"/>
        <v>-1</v>
      </c>
      <c r="AA19">
        <f t="shared" si="9"/>
        <v>1</v>
      </c>
      <c r="AB19">
        <f t="shared" si="10"/>
        <v>1</v>
      </c>
      <c r="AC19">
        <f t="shared" si="11"/>
        <v>1</v>
      </c>
      <c r="AD19">
        <f t="shared" si="12"/>
        <v>1</v>
      </c>
    </row>
    <row r="20" spans="1:30" x14ac:dyDescent="0.25">
      <c r="A20" s="55">
        <v>0.12381853015935268</v>
      </c>
      <c r="B20" s="55">
        <v>90.737323953775316</v>
      </c>
      <c r="C20" s="55">
        <v>8.4030736300948501</v>
      </c>
      <c r="D20" s="62">
        <v>3.994173672329</v>
      </c>
      <c r="E20" s="55">
        <v>5.2297023090400003</v>
      </c>
      <c r="F20" s="55">
        <v>6.362200008306</v>
      </c>
      <c r="G20" s="55">
        <v>6.528583919231</v>
      </c>
      <c r="H20" s="55">
        <v>3.1332079868379998</v>
      </c>
      <c r="I20" s="63">
        <v>2.437445576664</v>
      </c>
      <c r="J20">
        <f t="shared" si="0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4"/>
        <v>1</v>
      </c>
      <c r="O20">
        <f t="shared" si="5"/>
        <v>1</v>
      </c>
      <c r="Q20" s="62">
        <v>10.7643</v>
      </c>
      <c r="R20" s="55">
        <v>24.595199999999998</v>
      </c>
      <c r="S20" s="55">
        <v>37.880499999999998</v>
      </c>
      <c r="T20" s="55">
        <v>0.48</v>
      </c>
      <c r="U20" s="55">
        <v>2.754129885962</v>
      </c>
      <c r="V20" s="55">
        <v>5.101862920476</v>
      </c>
      <c r="W20" s="63">
        <v>7.7854001581579997</v>
      </c>
      <c r="X20">
        <f t="shared" si="6"/>
        <v>-1</v>
      </c>
      <c r="Y20">
        <f t="shared" si="7"/>
        <v>-1</v>
      </c>
      <c r="Z20">
        <f t="shared" si="8"/>
        <v>-1</v>
      </c>
      <c r="AA20">
        <f t="shared" si="9"/>
        <v>1</v>
      </c>
      <c r="AB20">
        <f t="shared" si="10"/>
        <v>1</v>
      </c>
      <c r="AC20">
        <f t="shared" si="11"/>
        <v>1</v>
      </c>
      <c r="AD20">
        <f t="shared" si="12"/>
        <v>1</v>
      </c>
    </row>
    <row r="21" spans="1:30" x14ac:dyDescent="0.25">
      <c r="A21" s="55">
        <v>0.19642029849167461</v>
      </c>
      <c r="B21" s="55">
        <v>90.44754973297853</v>
      </c>
      <c r="C21" s="55">
        <v>8.614487613839664</v>
      </c>
      <c r="D21" s="62">
        <v>3.994173672329</v>
      </c>
      <c r="E21" s="55">
        <v>5.2297023090400003</v>
      </c>
      <c r="F21" s="55">
        <v>6.362200008306</v>
      </c>
      <c r="G21" s="55">
        <v>6.528583919231</v>
      </c>
      <c r="H21" s="55">
        <v>3.1332079868379998</v>
      </c>
      <c r="I21" s="63">
        <v>2.437445576664</v>
      </c>
      <c r="J21">
        <f t="shared" si="0"/>
        <v>1</v>
      </c>
      <c r="K21">
        <f t="shared" si="1"/>
        <v>1</v>
      </c>
      <c r="L21">
        <f t="shared" si="2"/>
        <v>1</v>
      </c>
      <c r="M21">
        <f t="shared" si="3"/>
        <v>1</v>
      </c>
      <c r="N21">
        <f t="shared" si="4"/>
        <v>1</v>
      </c>
      <c r="O21">
        <f t="shared" si="5"/>
        <v>1</v>
      </c>
      <c r="Q21" s="62">
        <v>10.7643</v>
      </c>
      <c r="R21" s="55">
        <v>24.595199999999998</v>
      </c>
      <c r="S21" s="55">
        <v>37.880499999999998</v>
      </c>
      <c r="T21" s="55">
        <v>0.46</v>
      </c>
      <c r="U21" s="55">
        <v>2.754129885962</v>
      </c>
      <c r="V21" s="55">
        <v>5.101862920476</v>
      </c>
      <c r="W21" s="63">
        <v>7.7854001581579997</v>
      </c>
      <c r="X21">
        <f t="shared" si="6"/>
        <v>-1</v>
      </c>
      <c r="Y21">
        <f t="shared" si="7"/>
        <v>-1</v>
      </c>
      <c r="Z21">
        <f t="shared" si="8"/>
        <v>-1</v>
      </c>
      <c r="AA21">
        <f t="shared" si="9"/>
        <v>1</v>
      </c>
      <c r="AB21">
        <f t="shared" si="10"/>
        <v>1</v>
      </c>
      <c r="AC21">
        <f t="shared" si="11"/>
        <v>1</v>
      </c>
      <c r="AD21">
        <f t="shared" si="12"/>
        <v>1</v>
      </c>
    </row>
    <row r="22" spans="1:30" x14ac:dyDescent="0.25">
      <c r="A22" s="55">
        <v>0.27597373043650009</v>
      </c>
      <c r="B22" s="55">
        <v>90.548377021206207</v>
      </c>
      <c r="C22" s="55">
        <v>8.6810740022176045</v>
      </c>
      <c r="D22" s="62">
        <v>3.994173672329</v>
      </c>
      <c r="E22" s="55">
        <v>5.2297023090400003</v>
      </c>
      <c r="F22" s="55">
        <v>6.362200008306</v>
      </c>
      <c r="G22" s="55">
        <v>6.528583919231</v>
      </c>
      <c r="H22" s="55">
        <v>3.1332079868379998</v>
      </c>
      <c r="I22" s="63">
        <v>2.437445576664</v>
      </c>
      <c r="J22">
        <f t="shared" si="0"/>
        <v>1</v>
      </c>
      <c r="K22">
        <f t="shared" si="1"/>
        <v>1</v>
      </c>
      <c r="L22">
        <f t="shared" si="2"/>
        <v>1</v>
      </c>
      <c r="M22">
        <f t="shared" si="3"/>
        <v>1</v>
      </c>
      <c r="N22">
        <f t="shared" si="4"/>
        <v>1</v>
      </c>
      <c r="O22">
        <f t="shared" si="5"/>
        <v>1</v>
      </c>
      <c r="Q22" s="62">
        <v>10.7643</v>
      </c>
      <c r="R22" s="55">
        <v>24.595199999999998</v>
      </c>
      <c r="S22" s="55">
        <v>37.880499999999998</v>
      </c>
      <c r="T22" s="55">
        <v>0.45</v>
      </c>
      <c r="U22" s="55">
        <v>2.754129885962</v>
      </c>
      <c r="V22" s="55">
        <v>5.101862920476</v>
      </c>
      <c r="W22" s="63">
        <v>7.7854001581579997</v>
      </c>
      <c r="X22">
        <f t="shared" si="6"/>
        <v>-1</v>
      </c>
      <c r="Y22">
        <f t="shared" si="7"/>
        <v>-1</v>
      </c>
      <c r="Z22">
        <f t="shared" si="8"/>
        <v>-1</v>
      </c>
      <c r="AA22">
        <f t="shared" si="9"/>
        <v>1</v>
      </c>
      <c r="AB22">
        <f t="shared" si="10"/>
        <v>1</v>
      </c>
      <c r="AC22">
        <f t="shared" si="11"/>
        <v>1</v>
      </c>
      <c r="AD22">
        <f t="shared" si="12"/>
        <v>1</v>
      </c>
    </row>
    <row r="23" spans="1:30" x14ac:dyDescent="0.25">
      <c r="A23" s="55">
        <v>0.20874779326965792</v>
      </c>
      <c r="B23" s="55">
        <v>91.417011133630226</v>
      </c>
      <c r="C23" s="55">
        <v>7.6952078929172485</v>
      </c>
      <c r="D23" s="62">
        <v>3.5257703378170002</v>
      </c>
      <c r="E23" s="55">
        <v>4.7123836068270002</v>
      </c>
      <c r="F23" s="55">
        <v>5.8191171648670004</v>
      </c>
      <c r="G23" s="55">
        <v>5.018518971682</v>
      </c>
      <c r="H23" s="55">
        <v>2.4576134044170002</v>
      </c>
      <c r="I23" s="63">
        <v>1.8878026149210001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4"/>
        <v>1</v>
      </c>
      <c r="O23">
        <f t="shared" si="5"/>
        <v>-1</v>
      </c>
      <c r="Q23" s="62">
        <v>11.50925</v>
      </c>
      <c r="R23" s="55">
        <v>24.947299999999998</v>
      </c>
      <c r="S23" s="55">
        <v>38.119999999999997</v>
      </c>
      <c r="T23" s="55">
        <v>0.55000000000000004</v>
      </c>
      <c r="U23" s="55">
        <v>3.0745801306930001</v>
      </c>
      <c r="V23" s="55">
        <v>5.144888388599</v>
      </c>
      <c r="W23" s="63">
        <v>8.2939713625499998</v>
      </c>
      <c r="X23">
        <f t="shared" si="6"/>
        <v>-1</v>
      </c>
      <c r="Y23">
        <f t="shared" si="7"/>
        <v>-1</v>
      </c>
      <c r="Z23">
        <f t="shared" si="8"/>
        <v>-1</v>
      </c>
      <c r="AA23">
        <f t="shared" si="9"/>
        <v>1</v>
      </c>
      <c r="AB23">
        <f t="shared" si="10"/>
        <v>1</v>
      </c>
      <c r="AC23">
        <f t="shared" si="11"/>
        <v>1</v>
      </c>
      <c r="AD23">
        <f t="shared" si="12"/>
        <v>1</v>
      </c>
    </row>
    <row r="24" spans="1:30" x14ac:dyDescent="0.25">
      <c r="A24" s="55">
        <v>0.18927239067837343</v>
      </c>
      <c r="B24" s="55">
        <v>91.200632079899108</v>
      </c>
      <c r="C24" s="55">
        <v>7.8264578004182219</v>
      </c>
      <c r="D24" s="62">
        <v>3.5257703378170002</v>
      </c>
      <c r="E24" s="55">
        <v>4.7123836068270002</v>
      </c>
      <c r="F24" s="55">
        <v>5.8191171648670004</v>
      </c>
      <c r="G24" s="55">
        <v>5.018518971682</v>
      </c>
      <c r="H24" s="55">
        <v>2.4576134044170002</v>
      </c>
      <c r="I24" s="63">
        <v>1.8878026149210001</v>
      </c>
      <c r="J24">
        <f t="shared" si="0"/>
        <v>1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4"/>
        <v>1</v>
      </c>
      <c r="O24">
        <f t="shared" si="5"/>
        <v>-1</v>
      </c>
      <c r="Q24" s="62">
        <v>11.50925</v>
      </c>
      <c r="R24" s="55">
        <v>24.947299999999998</v>
      </c>
      <c r="S24" s="55">
        <v>38.119999999999997</v>
      </c>
      <c r="T24" s="55">
        <v>0.54</v>
      </c>
      <c r="U24" s="55">
        <v>3.0745801306930001</v>
      </c>
      <c r="V24" s="55">
        <v>5.144888388599</v>
      </c>
      <c r="W24" s="63">
        <v>8.2939713625499998</v>
      </c>
      <c r="X24">
        <f t="shared" si="6"/>
        <v>-1</v>
      </c>
      <c r="Y24">
        <f t="shared" si="7"/>
        <v>-1</v>
      </c>
      <c r="Z24">
        <f t="shared" si="8"/>
        <v>-1</v>
      </c>
      <c r="AA24">
        <f t="shared" si="9"/>
        <v>1</v>
      </c>
      <c r="AB24">
        <f t="shared" si="10"/>
        <v>1</v>
      </c>
      <c r="AC24">
        <f t="shared" si="11"/>
        <v>1</v>
      </c>
      <c r="AD24">
        <f t="shared" si="12"/>
        <v>1</v>
      </c>
    </row>
    <row r="25" spans="1:30" x14ac:dyDescent="0.25">
      <c r="A25" s="55">
        <v>0.18300859035518927</v>
      </c>
      <c r="B25" s="55">
        <v>91.191864986178857</v>
      </c>
      <c r="C25" s="55">
        <v>7.9425417825891396</v>
      </c>
      <c r="D25" s="62">
        <v>3.5257703378170002</v>
      </c>
      <c r="E25" s="55">
        <v>4.7123836068270002</v>
      </c>
      <c r="F25" s="55">
        <v>5.8191171648670004</v>
      </c>
      <c r="G25" s="55">
        <v>5.018518971682</v>
      </c>
      <c r="H25" s="55">
        <v>2.4576134044170002</v>
      </c>
      <c r="I25" s="63">
        <v>1.8878026149210001</v>
      </c>
      <c r="J25">
        <f t="shared" si="0"/>
        <v>1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4"/>
        <v>1</v>
      </c>
      <c r="O25">
        <f t="shared" si="5"/>
        <v>-1</v>
      </c>
      <c r="Q25" s="62">
        <v>11.50925</v>
      </c>
      <c r="R25" s="55">
        <v>24.947299999999998</v>
      </c>
      <c r="S25" s="55">
        <v>38.119999999999997</v>
      </c>
      <c r="T25" s="55">
        <v>0.53</v>
      </c>
      <c r="U25" s="55">
        <v>3.0745801306930001</v>
      </c>
      <c r="V25" s="55">
        <v>5.144888388599</v>
      </c>
      <c r="W25" s="63">
        <v>8.2939713625499998</v>
      </c>
      <c r="X25">
        <f t="shared" si="6"/>
        <v>-1</v>
      </c>
      <c r="Y25">
        <f t="shared" si="7"/>
        <v>-1</v>
      </c>
      <c r="Z25">
        <f t="shared" si="8"/>
        <v>-1</v>
      </c>
      <c r="AA25">
        <f t="shared" si="9"/>
        <v>1</v>
      </c>
      <c r="AB25">
        <f t="shared" si="10"/>
        <v>1</v>
      </c>
      <c r="AC25">
        <f t="shared" si="11"/>
        <v>1</v>
      </c>
      <c r="AD25">
        <f t="shared" si="12"/>
        <v>1</v>
      </c>
    </row>
    <row r="26" spans="1:30" x14ac:dyDescent="0.25">
      <c r="A26" s="55">
        <v>9.1320027973260456E-2</v>
      </c>
      <c r="B26" s="55">
        <v>90.994940599506933</v>
      </c>
      <c r="C26" s="55">
        <v>8.1025727284367388</v>
      </c>
      <c r="D26" s="62">
        <v>3.5257703378170002</v>
      </c>
      <c r="E26" s="55">
        <v>4.7123836068270002</v>
      </c>
      <c r="F26" s="55">
        <v>5.8191171648670004</v>
      </c>
      <c r="G26" s="55">
        <v>5.018518971682</v>
      </c>
      <c r="H26" s="55">
        <v>2.4576134044170002</v>
      </c>
      <c r="I26" s="63">
        <v>1.8878026149210001</v>
      </c>
      <c r="J26">
        <f t="shared" si="0"/>
        <v>1</v>
      </c>
      <c r="K26">
        <f t="shared" si="1"/>
        <v>1</v>
      </c>
      <c r="L26">
        <f t="shared" si="2"/>
        <v>1</v>
      </c>
      <c r="M26">
        <f t="shared" si="3"/>
        <v>1</v>
      </c>
      <c r="N26">
        <f t="shared" si="4"/>
        <v>1</v>
      </c>
      <c r="O26">
        <f t="shared" si="5"/>
        <v>-1</v>
      </c>
      <c r="Q26" s="62">
        <v>11.50925</v>
      </c>
      <c r="R26" s="55">
        <v>24.947299999999998</v>
      </c>
      <c r="S26" s="55">
        <v>38.119999999999997</v>
      </c>
      <c r="T26" s="55">
        <v>0.52</v>
      </c>
      <c r="U26" s="55">
        <v>3.0745801306930001</v>
      </c>
      <c r="V26" s="55">
        <v>5.144888388599</v>
      </c>
      <c r="W26" s="63">
        <v>8.2939713625499998</v>
      </c>
      <c r="X26">
        <f t="shared" si="6"/>
        <v>-1</v>
      </c>
      <c r="Y26">
        <f t="shared" si="7"/>
        <v>-1</v>
      </c>
      <c r="Z26">
        <f t="shared" si="8"/>
        <v>-1</v>
      </c>
      <c r="AA26">
        <f t="shared" si="9"/>
        <v>1</v>
      </c>
      <c r="AB26">
        <f t="shared" si="10"/>
        <v>1</v>
      </c>
      <c r="AC26">
        <f t="shared" si="11"/>
        <v>1</v>
      </c>
      <c r="AD26">
        <f t="shared" si="12"/>
        <v>1</v>
      </c>
    </row>
    <row r="27" spans="1:30" x14ac:dyDescent="0.25">
      <c r="A27" s="55">
        <v>0.11055003362640409</v>
      </c>
      <c r="B27" s="55">
        <v>91.037102423387125</v>
      </c>
      <c r="C27" s="55">
        <v>8.1799016879220314</v>
      </c>
      <c r="D27" s="62">
        <v>3.5257703378170002</v>
      </c>
      <c r="E27" s="55">
        <v>4.7123836068270002</v>
      </c>
      <c r="F27" s="55">
        <v>5.8191171648670004</v>
      </c>
      <c r="G27" s="55">
        <v>5.018518971682</v>
      </c>
      <c r="H27" s="55">
        <v>2.4576134044170002</v>
      </c>
      <c r="I27" s="63">
        <v>1.8878026149210001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  <c r="N27">
        <f t="shared" si="4"/>
        <v>1</v>
      </c>
      <c r="O27">
        <f t="shared" si="5"/>
        <v>-1</v>
      </c>
      <c r="Q27" s="62">
        <v>11.50925</v>
      </c>
      <c r="R27" s="55">
        <v>24.947299999999998</v>
      </c>
      <c r="S27" s="55">
        <v>38.119999999999997</v>
      </c>
      <c r="T27" s="55">
        <v>0.51</v>
      </c>
      <c r="U27" s="55">
        <v>3.0745801306930001</v>
      </c>
      <c r="V27" s="55">
        <v>5.144888388599</v>
      </c>
      <c r="W27" s="63">
        <v>8.2939713625499998</v>
      </c>
      <c r="X27">
        <f t="shared" si="6"/>
        <v>-1</v>
      </c>
      <c r="Y27">
        <f t="shared" si="7"/>
        <v>-1</v>
      </c>
      <c r="Z27">
        <f t="shared" si="8"/>
        <v>-1</v>
      </c>
      <c r="AA27">
        <f t="shared" si="9"/>
        <v>1</v>
      </c>
      <c r="AB27">
        <f t="shared" si="10"/>
        <v>1</v>
      </c>
      <c r="AC27">
        <f t="shared" si="11"/>
        <v>1</v>
      </c>
      <c r="AD27">
        <f t="shared" si="12"/>
        <v>1</v>
      </c>
    </row>
    <row r="28" spans="1:30" x14ac:dyDescent="0.25">
      <c r="A28" s="55">
        <v>0.15069612105083749</v>
      </c>
      <c r="B28" s="55">
        <v>90.790200836378048</v>
      </c>
      <c r="C28" s="55">
        <v>8.351154965353734</v>
      </c>
      <c r="D28" s="62">
        <v>3.5257703378170002</v>
      </c>
      <c r="E28" s="55">
        <v>4.7123836068270002</v>
      </c>
      <c r="F28" s="55">
        <v>5.8191171648670004</v>
      </c>
      <c r="G28" s="55">
        <v>5.018518971682</v>
      </c>
      <c r="H28" s="55">
        <v>2.4576134044170002</v>
      </c>
      <c r="I28" s="63">
        <v>1.8878026149210001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4"/>
        <v>1</v>
      </c>
      <c r="O28">
        <f t="shared" si="5"/>
        <v>-1</v>
      </c>
      <c r="Q28" s="62">
        <v>11.50925</v>
      </c>
      <c r="R28" s="55">
        <v>24.947299999999998</v>
      </c>
      <c r="S28" s="55">
        <v>38.119999999999997</v>
      </c>
      <c r="T28" s="55">
        <v>0.5</v>
      </c>
      <c r="U28" s="55">
        <v>3.0745801306930001</v>
      </c>
      <c r="V28" s="55">
        <v>5.144888388599</v>
      </c>
      <c r="W28" s="63">
        <v>8.2939713625499998</v>
      </c>
      <c r="X28">
        <f t="shared" si="6"/>
        <v>-1</v>
      </c>
      <c r="Y28">
        <f t="shared" si="7"/>
        <v>-1</v>
      </c>
      <c r="Z28">
        <f t="shared" si="8"/>
        <v>-1</v>
      </c>
      <c r="AA28">
        <f t="shared" si="9"/>
        <v>1</v>
      </c>
      <c r="AB28">
        <f t="shared" si="10"/>
        <v>1</v>
      </c>
      <c r="AC28">
        <f t="shared" si="11"/>
        <v>1</v>
      </c>
      <c r="AD28">
        <f t="shared" si="12"/>
        <v>1</v>
      </c>
    </row>
    <row r="29" spans="1:30" x14ac:dyDescent="0.25">
      <c r="A29" s="55">
        <v>0.12363811527092505</v>
      </c>
      <c r="B29" s="55">
        <v>90.833446459173203</v>
      </c>
      <c r="C29" s="55">
        <v>8.4274336343099936</v>
      </c>
      <c r="D29" s="62">
        <v>3.5257703378170002</v>
      </c>
      <c r="E29" s="55">
        <v>4.7123836068270002</v>
      </c>
      <c r="F29" s="55">
        <v>5.8191171648670004</v>
      </c>
      <c r="G29" s="55">
        <v>5.018518971682</v>
      </c>
      <c r="H29" s="55">
        <v>2.4576134044170002</v>
      </c>
      <c r="I29" s="63">
        <v>1.8878026149210001</v>
      </c>
      <c r="J29">
        <f t="shared" si="0"/>
        <v>1</v>
      </c>
      <c r="K29">
        <f t="shared" si="1"/>
        <v>1</v>
      </c>
      <c r="L29">
        <f t="shared" si="2"/>
        <v>1</v>
      </c>
      <c r="M29">
        <f t="shared" si="3"/>
        <v>1</v>
      </c>
      <c r="N29">
        <f t="shared" si="4"/>
        <v>1</v>
      </c>
      <c r="O29">
        <f t="shared" si="5"/>
        <v>-1</v>
      </c>
      <c r="Q29" s="62">
        <v>11.50925</v>
      </c>
      <c r="R29" s="55">
        <v>24.947299999999998</v>
      </c>
      <c r="S29" s="55">
        <v>38.119999999999997</v>
      </c>
      <c r="T29" s="55">
        <v>0.49</v>
      </c>
      <c r="U29" s="55">
        <v>3.0745801306930001</v>
      </c>
      <c r="V29" s="55">
        <v>5.144888388599</v>
      </c>
      <c r="W29" s="63">
        <v>8.2939713625499998</v>
      </c>
      <c r="X29">
        <f t="shared" si="6"/>
        <v>-1</v>
      </c>
      <c r="Y29">
        <f t="shared" si="7"/>
        <v>-1</v>
      </c>
      <c r="Z29">
        <f t="shared" si="8"/>
        <v>-1</v>
      </c>
      <c r="AA29">
        <f t="shared" si="9"/>
        <v>1</v>
      </c>
      <c r="AB29">
        <f t="shared" si="10"/>
        <v>1</v>
      </c>
      <c r="AC29">
        <f t="shared" si="11"/>
        <v>1</v>
      </c>
      <c r="AD29">
        <f t="shared" si="12"/>
        <v>1</v>
      </c>
    </row>
    <row r="30" spans="1:30" x14ac:dyDescent="0.25">
      <c r="A30" s="55">
        <v>0.102429486421591</v>
      </c>
      <c r="B30" s="55">
        <v>90.591708371046806</v>
      </c>
      <c r="C30" s="55">
        <v>8.576150249945794</v>
      </c>
      <c r="D30" s="62">
        <v>3.5257703378170002</v>
      </c>
      <c r="E30" s="55">
        <v>4.7123836068270002</v>
      </c>
      <c r="F30" s="55">
        <v>5.8191171648670004</v>
      </c>
      <c r="G30" s="55">
        <v>5.018518971682</v>
      </c>
      <c r="H30" s="55">
        <v>2.4576134044170002</v>
      </c>
      <c r="I30" s="63">
        <v>1.8878026149210001</v>
      </c>
      <c r="J30">
        <f t="shared" si="0"/>
        <v>1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4"/>
        <v>1</v>
      </c>
      <c r="O30">
        <f t="shared" si="5"/>
        <v>-1</v>
      </c>
      <c r="Q30" s="62">
        <v>11.50925</v>
      </c>
      <c r="R30" s="55">
        <v>24.947299999999998</v>
      </c>
      <c r="S30" s="55">
        <v>38.119999999999997</v>
      </c>
      <c r="T30" s="55">
        <v>0.48</v>
      </c>
      <c r="U30" s="55">
        <v>3.0745801306930001</v>
      </c>
      <c r="V30" s="55">
        <v>5.144888388599</v>
      </c>
      <c r="W30" s="63">
        <v>8.2939713625499998</v>
      </c>
      <c r="X30">
        <f t="shared" si="6"/>
        <v>-1</v>
      </c>
      <c r="Y30">
        <f t="shared" si="7"/>
        <v>-1</v>
      </c>
      <c r="Z30">
        <f t="shared" si="8"/>
        <v>-1</v>
      </c>
      <c r="AA30">
        <f t="shared" si="9"/>
        <v>1</v>
      </c>
      <c r="AB30">
        <f t="shared" si="10"/>
        <v>1</v>
      </c>
      <c r="AC30">
        <f t="shared" si="11"/>
        <v>1</v>
      </c>
      <c r="AD30">
        <f t="shared" si="12"/>
        <v>1</v>
      </c>
    </row>
    <row r="31" spans="1:30" x14ac:dyDescent="0.25">
      <c r="A31" s="55">
        <v>0.15623482119783333</v>
      </c>
      <c r="B31" s="55">
        <v>90.591454579045489</v>
      </c>
      <c r="C31" s="55">
        <v>8.6674855683244374</v>
      </c>
      <c r="D31" s="62">
        <v>3.5257703378170002</v>
      </c>
      <c r="E31" s="55">
        <v>4.7123836068270002</v>
      </c>
      <c r="F31" s="55">
        <v>5.8191171648670004</v>
      </c>
      <c r="G31" s="55">
        <v>5.018518971682</v>
      </c>
      <c r="H31" s="55">
        <v>2.4576134044170002</v>
      </c>
      <c r="I31" s="63">
        <v>1.8878026149210001</v>
      </c>
      <c r="J31">
        <f t="shared" si="0"/>
        <v>1</v>
      </c>
      <c r="K31">
        <f t="shared" si="1"/>
        <v>1</v>
      </c>
      <c r="L31">
        <f t="shared" si="2"/>
        <v>1</v>
      </c>
      <c r="M31">
        <f t="shared" si="3"/>
        <v>1</v>
      </c>
      <c r="N31">
        <f t="shared" si="4"/>
        <v>1</v>
      </c>
      <c r="O31">
        <f t="shared" si="5"/>
        <v>-1</v>
      </c>
      <c r="Q31" s="62">
        <v>11.50925</v>
      </c>
      <c r="R31" s="55">
        <v>24.947299999999998</v>
      </c>
      <c r="S31" s="55">
        <v>38.119999999999997</v>
      </c>
      <c r="T31" s="55">
        <v>0.47</v>
      </c>
      <c r="U31" s="55">
        <v>3.0745801306930001</v>
      </c>
      <c r="V31" s="55">
        <v>5.144888388599</v>
      </c>
      <c r="W31" s="63">
        <v>8.2939713625499998</v>
      </c>
      <c r="X31">
        <f t="shared" si="6"/>
        <v>-1</v>
      </c>
      <c r="Y31">
        <f t="shared" si="7"/>
        <v>-1</v>
      </c>
      <c r="Z31">
        <f t="shared" si="8"/>
        <v>-1</v>
      </c>
      <c r="AA31">
        <f t="shared" si="9"/>
        <v>1</v>
      </c>
      <c r="AB31">
        <f t="shared" si="10"/>
        <v>1</v>
      </c>
      <c r="AC31">
        <f t="shared" si="11"/>
        <v>1</v>
      </c>
      <c r="AD31">
        <f t="shared" si="12"/>
        <v>1</v>
      </c>
    </row>
    <row r="32" spans="1:30" x14ac:dyDescent="0.25">
      <c r="A32" s="55">
        <v>0.1841412843273447</v>
      </c>
      <c r="B32" s="55">
        <v>90.285138331719281</v>
      </c>
      <c r="C32" s="55">
        <v>8.8353150116254646</v>
      </c>
      <c r="D32" s="62">
        <v>3.5257703378170002</v>
      </c>
      <c r="E32" s="55">
        <v>4.7123836068270002</v>
      </c>
      <c r="F32" s="55">
        <v>5.8191171648670004</v>
      </c>
      <c r="G32" s="55">
        <v>5.018518971682</v>
      </c>
      <c r="H32" s="55">
        <v>2.4576134044170002</v>
      </c>
      <c r="I32" s="63">
        <v>1.8878026149210001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  <c r="N32">
        <f t="shared" si="4"/>
        <v>1</v>
      </c>
      <c r="O32">
        <f t="shared" si="5"/>
        <v>-1</v>
      </c>
      <c r="Q32" s="62">
        <v>11.50925</v>
      </c>
      <c r="R32" s="55">
        <v>24.947299999999998</v>
      </c>
      <c r="S32" s="55">
        <v>38.119999999999997</v>
      </c>
      <c r="T32" s="55">
        <v>0.46</v>
      </c>
      <c r="U32" s="55">
        <v>3.0745801306930001</v>
      </c>
      <c r="V32" s="55">
        <v>5.144888388599</v>
      </c>
      <c r="W32" s="63">
        <v>8.2939713625499998</v>
      </c>
      <c r="X32">
        <f t="shared" si="6"/>
        <v>-1</v>
      </c>
      <c r="Y32">
        <f t="shared" si="7"/>
        <v>-1</v>
      </c>
      <c r="Z32">
        <f t="shared" si="8"/>
        <v>-1</v>
      </c>
      <c r="AA32">
        <f t="shared" si="9"/>
        <v>1</v>
      </c>
      <c r="AB32">
        <f t="shared" si="10"/>
        <v>1</v>
      </c>
      <c r="AC32">
        <f t="shared" si="11"/>
        <v>1</v>
      </c>
      <c r="AD32">
        <f t="shared" si="12"/>
        <v>1</v>
      </c>
    </row>
    <row r="33" spans="1:30" x14ac:dyDescent="0.25">
      <c r="A33" s="55">
        <v>0.24608652690362121</v>
      </c>
      <c r="B33" s="55">
        <v>90.374269336530347</v>
      </c>
      <c r="C33" s="55">
        <v>8.9065761744985945</v>
      </c>
      <c r="D33" s="62">
        <v>3.5257703378170002</v>
      </c>
      <c r="E33" s="55">
        <v>4.7123836068270002</v>
      </c>
      <c r="F33" s="55">
        <v>5.8191171648670004</v>
      </c>
      <c r="G33" s="55">
        <v>5.018518971682</v>
      </c>
      <c r="H33" s="55">
        <v>2.4576134044170002</v>
      </c>
      <c r="I33" s="63">
        <v>1.8878026149210001</v>
      </c>
      <c r="J33">
        <f t="shared" si="0"/>
        <v>1</v>
      </c>
      <c r="K33">
        <f t="shared" si="1"/>
        <v>1</v>
      </c>
      <c r="L33">
        <f t="shared" si="2"/>
        <v>1</v>
      </c>
      <c r="M33">
        <f t="shared" si="3"/>
        <v>1</v>
      </c>
      <c r="N33">
        <f t="shared" si="4"/>
        <v>1</v>
      </c>
      <c r="O33">
        <f t="shared" si="5"/>
        <v>-1</v>
      </c>
      <c r="Q33" s="62">
        <v>11.50925</v>
      </c>
      <c r="R33" s="55">
        <v>24.947299999999998</v>
      </c>
      <c r="S33" s="55">
        <v>38.119999999999997</v>
      </c>
      <c r="T33" s="55">
        <v>0.45</v>
      </c>
      <c r="U33" s="55">
        <v>3.0745801306930001</v>
      </c>
      <c r="V33" s="55">
        <v>5.144888388599</v>
      </c>
      <c r="W33" s="63">
        <v>8.2939713625499998</v>
      </c>
      <c r="X33">
        <f t="shared" si="6"/>
        <v>-1</v>
      </c>
      <c r="Y33">
        <f t="shared" si="7"/>
        <v>-1</v>
      </c>
      <c r="Z33">
        <f t="shared" si="8"/>
        <v>-1</v>
      </c>
      <c r="AA33">
        <f t="shared" si="9"/>
        <v>1</v>
      </c>
      <c r="AB33">
        <f t="shared" si="10"/>
        <v>1</v>
      </c>
      <c r="AC33">
        <f t="shared" si="11"/>
        <v>1</v>
      </c>
      <c r="AD33">
        <f t="shared" si="12"/>
        <v>1</v>
      </c>
    </row>
    <row r="34" spans="1:30" x14ac:dyDescent="0.25">
      <c r="A34" s="55">
        <v>0.1986778290064401</v>
      </c>
      <c r="B34" s="55">
        <v>91.327910907828425</v>
      </c>
      <c r="C34" s="55">
        <v>7.5385399472284949</v>
      </c>
      <c r="D34" s="62">
        <v>2.9857006152230001</v>
      </c>
      <c r="E34" s="55">
        <v>4.2285279456730001</v>
      </c>
      <c r="F34" s="55">
        <v>5.2030614295079998</v>
      </c>
      <c r="G34" s="55">
        <v>3.3364342019920001</v>
      </c>
      <c r="H34" s="55">
        <v>1.8250154544999999</v>
      </c>
      <c r="I34" s="63">
        <v>1.2479682055050001</v>
      </c>
      <c r="J34">
        <f t="shared" si="0"/>
        <v>-1</v>
      </c>
      <c r="K34">
        <f t="shared" si="1"/>
        <v>1</v>
      </c>
      <c r="L34">
        <f t="shared" si="2"/>
        <v>1</v>
      </c>
      <c r="M34">
        <f t="shared" si="3"/>
        <v>1</v>
      </c>
      <c r="N34">
        <f t="shared" si="4"/>
        <v>-1</v>
      </c>
      <c r="O34">
        <f t="shared" si="5"/>
        <v>-1</v>
      </c>
      <c r="Q34" s="62">
        <v>12.3682</v>
      </c>
      <c r="R34" s="55">
        <v>25.148900000000001</v>
      </c>
      <c r="S34" s="55">
        <v>38.285400000000003</v>
      </c>
      <c r="T34" s="55">
        <v>0.55000000000000004</v>
      </c>
      <c r="U34" s="55">
        <v>3</v>
      </c>
      <c r="V34" s="55">
        <v>4.5079848707689996</v>
      </c>
      <c r="W34" s="63">
        <v>6.6631589840960004</v>
      </c>
      <c r="X34">
        <f t="shared" si="6"/>
        <v>-1</v>
      </c>
      <c r="Y34">
        <f t="shared" si="7"/>
        <v>-1</v>
      </c>
      <c r="Z34">
        <f t="shared" si="8"/>
        <v>-1</v>
      </c>
      <c r="AA34">
        <f t="shared" si="9"/>
        <v>1</v>
      </c>
      <c r="AB34">
        <f t="shared" si="10"/>
        <v>1</v>
      </c>
      <c r="AC34">
        <f t="shared" si="11"/>
        <v>1</v>
      </c>
      <c r="AD34">
        <f t="shared" si="12"/>
        <v>1</v>
      </c>
    </row>
    <row r="35" spans="1:30" x14ac:dyDescent="0.25">
      <c r="A35" s="55">
        <v>0.15577005327474711</v>
      </c>
      <c r="B35" s="55">
        <v>91.081317837918292</v>
      </c>
      <c r="C35" s="55">
        <v>7.7185025640466609</v>
      </c>
      <c r="D35" s="62">
        <v>2.9857006152230001</v>
      </c>
      <c r="E35" s="55">
        <v>4.2285279456730001</v>
      </c>
      <c r="F35" s="55">
        <v>5.2030614295079998</v>
      </c>
      <c r="G35" s="55">
        <v>3.3364342019920001</v>
      </c>
      <c r="H35" s="55">
        <v>1.8250154544999999</v>
      </c>
      <c r="I35" s="63">
        <v>1.2479682055050001</v>
      </c>
      <c r="J35">
        <f t="shared" si="0"/>
        <v>-1</v>
      </c>
      <c r="K35">
        <f t="shared" si="1"/>
        <v>1</v>
      </c>
      <c r="L35">
        <f t="shared" si="2"/>
        <v>1</v>
      </c>
      <c r="M35">
        <f t="shared" si="3"/>
        <v>1</v>
      </c>
      <c r="N35">
        <f t="shared" si="4"/>
        <v>-1</v>
      </c>
      <c r="O35">
        <f t="shared" si="5"/>
        <v>-1</v>
      </c>
      <c r="Q35" s="62">
        <v>12.3682</v>
      </c>
      <c r="R35" s="55">
        <v>25.148900000000001</v>
      </c>
      <c r="S35" s="55">
        <v>38.285400000000003</v>
      </c>
      <c r="T35" s="55">
        <v>0.54</v>
      </c>
      <c r="U35" s="55">
        <v>3</v>
      </c>
      <c r="V35" s="55">
        <v>4.5079848707689996</v>
      </c>
      <c r="W35" s="63">
        <v>6.6631589840960004</v>
      </c>
      <c r="X35">
        <f t="shared" si="6"/>
        <v>-1</v>
      </c>
      <c r="Y35">
        <f t="shared" si="7"/>
        <v>-1</v>
      </c>
      <c r="Z35">
        <f t="shared" si="8"/>
        <v>-1</v>
      </c>
      <c r="AA35">
        <f t="shared" si="9"/>
        <v>1</v>
      </c>
      <c r="AB35">
        <f t="shared" si="10"/>
        <v>1</v>
      </c>
      <c r="AC35">
        <f t="shared" si="11"/>
        <v>1</v>
      </c>
      <c r="AD35">
        <f t="shared" si="12"/>
        <v>1</v>
      </c>
    </row>
    <row r="36" spans="1:30" x14ac:dyDescent="0.25">
      <c r="A36" s="55">
        <v>0.2014335964281454</v>
      </c>
      <c r="B36" s="55">
        <v>91.084390086055365</v>
      </c>
      <c r="C36" s="55">
        <v>7.8226832363286807</v>
      </c>
      <c r="D36" s="62">
        <v>2.9857006152230001</v>
      </c>
      <c r="E36" s="55">
        <v>4.2285279456730001</v>
      </c>
      <c r="F36" s="55">
        <v>5.2030614295079998</v>
      </c>
      <c r="G36" s="55">
        <v>3.3364342019920001</v>
      </c>
      <c r="H36" s="55">
        <v>1.8250154544999999</v>
      </c>
      <c r="I36" s="63">
        <v>1.2479682055050001</v>
      </c>
      <c r="J36">
        <f t="shared" si="0"/>
        <v>-1</v>
      </c>
      <c r="K36">
        <f t="shared" si="1"/>
        <v>1</v>
      </c>
      <c r="L36">
        <f t="shared" si="2"/>
        <v>1</v>
      </c>
      <c r="M36">
        <f t="shared" si="3"/>
        <v>1</v>
      </c>
      <c r="N36">
        <f t="shared" si="4"/>
        <v>-1</v>
      </c>
      <c r="O36">
        <f t="shared" si="5"/>
        <v>-1</v>
      </c>
      <c r="Q36" s="62">
        <v>12.3682</v>
      </c>
      <c r="R36" s="55">
        <v>25.148900000000001</v>
      </c>
      <c r="S36" s="55">
        <v>38.285400000000003</v>
      </c>
      <c r="T36" s="55">
        <v>0.53</v>
      </c>
      <c r="U36" s="55">
        <v>3</v>
      </c>
      <c r="V36" s="55">
        <v>4.5079848707689996</v>
      </c>
      <c r="W36" s="63">
        <v>6.6631589840960004</v>
      </c>
      <c r="X36">
        <f t="shared" si="6"/>
        <v>-1</v>
      </c>
      <c r="Y36">
        <f t="shared" si="7"/>
        <v>-1</v>
      </c>
      <c r="Z36">
        <f t="shared" si="8"/>
        <v>-1</v>
      </c>
      <c r="AA36">
        <f t="shared" si="9"/>
        <v>1</v>
      </c>
      <c r="AB36">
        <f t="shared" si="10"/>
        <v>1</v>
      </c>
      <c r="AC36">
        <f t="shared" si="11"/>
        <v>1</v>
      </c>
      <c r="AD36">
        <f t="shared" si="12"/>
        <v>1</v>
      </c>
    </row>
    <row r="37" spans="1:30" x14ac:dyDescent="0.25">
      <c r="A37" s="55">
        <v>7.9364726370627872E-2</v>
      </c>
      <c r="B37" s="55">
        <v>90.885682839490599</v>
      </c>
      <c r="C37" s="55">
        <v>8.0018964640655881</v>
      </c>
      <c r="D37" s="62">
        <v>2.9857006152230001</v>
      </c>
      <c r="E37" s="55">
        <v>4.2285279456730001</v>
      </c>
      <c r="F37" s="55">
        <v>5.2030614295079998</v>
      </c>
      <c r="G37" s="55">
        <v>3.3364342019920001</v>
      </c>
      <c r="H37" s="55">
        <v>1.8250154544999999</v>
      </c>
      <c r="I37" s="63">
        <v>1.2479682055050001</v>
      </c>
      <c r="J37">
        <f t="shared" si="0"/>
        <v>-1</v>
      </c>
      <c r="K37">
        <f t="shared" si="1"/>
        <v>1</v>
      </c>
      <c r="L37">
        <f t="shared" si="2"/>
        <v>1</v>
      </c>
      <c r="M37">
        <f t="shared" si="3"/>
        <v>1</v>
      </c>
      <c r="N37">
        <f t="shared" si="4"/>
        <v>-1</v>
      </c>
      <c r="O37">
        <f t="shared" si="5"/>
        <v>-1</v>
      </c>
      <c r="Q37" s="62">
        <v>12.3682</v>
      </c>
      <c r="R37" s="55">
        <v>25.148900000000001</v>
      </c>
      <c r="S37" s="55">
        <v>38.285400000000003</v>
      </c>
      <c r="T37" s="55">
        <v>0.52</v>
      </c>
      <c r="U37" s="55">
        <v>3</v>
      </c>
      <c r="V37" s="55">
        <v>4.5079848707689996</v>
      </c>
      <c r="W37" s="63">
        <v>6.6631589840960004</v>
      </c>
      <c r="X37">
        <f t="shared" si="6"/>
        <v>-1</v>
      </c>
      <c r="Y37">
        <f t="shared" si="7"/>
        <v>-1</v>
      </c>
      <c r="Z37">
        <f t="shared" si="8"/>
        <v>-1</v>
      </c>
      <c r="AA37">
        <f t="shared" si="9"/>
        <v>1</v>
      </c>
      <c r="AB37">
        <f t="shared" si="10"/>
        <v>1</v>
      </c>
      <c r="AC37">
        <f t="shared" si="11"/>
        <v>1</v>
      </c>
      <c r="AD37">
        <f t="shared" si="12"/>
        <v>1</v>
      </c>
    </row>
    <row r="38" spans="1:30" x14ac:dyDescent="0.25">
      <c r="A38" s="55">
        <v>0.10326021337377331</v>
      </c>
      <c r="B38" s="55">
        <v>90.910003507907462</v>
      </c>
      <c r="C38" s="55">
        <v>8.0675869742387682</v>
      </c>
      <c r="D38" s="62">
        <v>2.9857006152230001</v>
      </c>
      <c r="E38" s="55">
        <v>4.2285279456730001</v>
      </c>
      <c r="F38" s="55">
        <v>5.2030614295079998</v>
      </c>
      <c r="G38" s="55">
        <v>3.3364342019920001</v>
      </c>
      <c r="H38" s="55">
        <v>1.8250154544999999</v>
      </c>
      <c r="I38" s="63">
        <v>1.2479682055050001</v>
      </c>
      <c r="J38">
        <f t="shared" si="0"/>
        <v>-1</v>
      </c>
      <c r="K38">
        <f t="shared" si="1"/>
        <v>1</v>
      </c>
      <c r="L38">
        <f t="shared" si="2"/>
        <v>1</v>
      </c>
      <c r="M38">
        <f t="shared" si="3"/>
        <v>1</v>
      </c>
      <c r="N38">
        <f t="shared" si="4"/>
        <v>-1</v>
      </c>
      <c r="O38">
        <f t="shared" si="5"/>
        <v>-1</v>
      </c>
      <c r="Q38" s="62">
        <v>12.3682</v>
      </c>
      <c r="R38" s="55">
        <v>25.148900000000001</v>
      </c>
      <c r="S38" s="55">
        <v>38.285400000000003</v>
      </c>
      <c r="T38" s="55">
        <v>0.52</v>
      </c>
      <c r="U38" s="55">
        <v>3</v>
      </c>
      <c r="V38" s="55">
        <v>4.5079848707689996</v>
      </c>
      <c r="W38" s="63">
        <v>6.6631589840960004</v>
      </c>
      <c r="X38">
        <f t="shared" si="6"/>
        <v>-1</v>
      </c>
      <c r="Y38">
        <f t="shared" si="7"/>
        <v>-1</v>
      </c>
      <c r="Z38">
        <f t="shared" si="8"/>
        <v>-1</v>
      </c>
      <c r="AA38">
        <f t="shared" si="9"/>
        <v>1</v>
      </c>
      <c r="AB38">
        <f t="shared" si="10"/>
        <v>1</v>
      </c>
      <c r="AC38">
        <f t="shared" si="11"/>
        <v>1</v>
      </c>
      <c r="AD38">
        <f t="shared" si="12"/>
        <v>1</v>
      </c>
    </row>
    <row r="39" spans="1:30" x14ac:dyDescent="0.25">
      <c r="A39" s="55">
        <v>0.1521416502104925</v>
      </c>
      <c r="B39" s="55">
        <v>90.663368731074101</v>
      </c>
      <c r="C39" s="55">
        <v>8.2595472044658784</v>
      </c>
      <c r="D39" s="62">
        <v>2.9857006152230001</v>
      </c>
      <c r="E39" s="55">
        <v>4.2285279456730001</v>
      </c>
      <c r="F39" s="55">
        <v>5.2030614295079998</v>
      </c>
      <c r="G39" s="55">
        <v>3.3364342019920001</v>
      </c>
      <c r="H39" s="55">
        <v>1.8250154544999999</v>
      </c>
      <c r="I39" s="63">
        <v>1.2479682055050001</v>
      </c>
      <c r="J39">
        <f t="shared" si="0"/>
        <v>-1</v>
      </c>
      <c r="K39">
        <f t="shared" si="1"/>
        <v>1</v>
      </c>
      <c r="L39">
        <f t="shared" si="2"/>
        <v>1</v>
      </c>
      <c r="M39">
        <f t="shared" si="3"/>
        <v>1</v>
      </c>
      <c r="N39">
        <f t="shared" si="4"/>
        <v>-1</v>
      </c>
      <c r="O39">
        <f t="shared" si="5"/>
        <v>-1</v>
      </c>
      <c r="Q39" s="62">
        <v>12.3682</v>
      </c>
      <c r="R39" s="55">
        <v>25.148900000000001</v>
      </c>
      <c r="S39" s="55">
        <v>38.285400000000003</v>
      </c>
      <c r="T39" s="55">
        <v>0.5</v>
      </c>
      <c r="U39" s="55">
        <v>3</v>
      </c>
      <c r="V39" s="55">
        <v>4.5079848707689996</v>
      </c>
      <c r="W39" s="63">
        <v>6.6631589840960004</v>
      </c>
      <c r="X39">
        <f t="shared" si="6"/>
        <v>-1</v>
      </c>
      <c r="Y39">
        <f t="shared" si="7"/>
        <v>-1</v>
      </c>
      <c r="Z39">
        <f t="shared" si="8"/>
        <v>-1</v>
      </c>
      <c r="AA39">
        <f t="shared" si="9"/>
        <v>1</v>
      </c>
      <c r="AB39">
        <f t="shared" si="10"/>
        <v>1</v>
      </c>
      <c r="AC39">
        <f t="shared" si="11"/>
        <v>1</v>
      </c>
      <c r="AD39">
        <f t="shared" si="12"/>
        <v>1</v>
      </c>
    </row>
    <row r="40" spans="1:30" x14ac:dyDescent="0.25">
      <c r="A40" s="55">
        <v>0.13084288218332091</v>
      </c>
      <c r="B40" s="55">
        <v>90.714585241375985</v>
      </c>
      <c r="C40" s="55">
        <v>8.3471956619171994</v>
      </c>
      <c r="D40" s="62">
        <v>2.9857006152230001</v>
      </c>
      <c r="E40" s="55">
        <v>4.2285279456730001</v>
      </c>
      <c r="F40" s="55">
        <v>5.2030614295079998</v>
      </c>
      <c r="G40" s="55">
        <v>3.3364342019920001</v>
      </c>
      <c r="H40" s="55">
        <v>1.8250154544999999</v>
      </c>
      <c r="I40" s="63">
        <v>1.2479682055050001</v>
      </c>
      <c r="J40">
        <f t="shared" si="0"/>
        <v>-1</v>
      </c>
      <c r="K40">
        <f t="shared" si="1"/>
        <v>1</v>
      </c>
      <c r="L40">
        <f t="shared" si="2"/>
        <v>1</v>
      </c>
      <c r="M40">
        <f t="shared" si="3"/>
        <v>1</v>
      </c>
      <c r="N40">
        <f t="shared" si="4"/>
        <v>-1</v>
      </c>
      <c r="O40">
        <f t="shared" si="5"/>
        <v>-1</v>
      </c>
      <c r="Q40" s="62">
        <v>12.3682</v>
      </c>
      <c r="R40" s="55">
        <v>25.148900000000001</v>
      </c>
      <c r="S40" s="55">
        <v>38.285400000000003</v>
      </c>
      <c r="T40" s="55">
        <v>0.49</v>
      </c>
      <c r="U40" s="55">
        <v>3</v>
      </c>
      <c r="V40" s="55">
        <v>4.5079848707689996</v>
      </c>
      <c r="W40" s="63">
        <v>6.6631589840960004</v>
      </c>
      <c r="X40">
        <f t="shared" si="6"/>
        <v>-1</v>
      </c>
      <c r="Y40">
        <f t="shared" si="7"/>
        <v>-1</v>
      </c>
      <c r="Z40">
        <f t="shared" si="8"/>
        <v>-1</v>
      </c>
      <c r="AA40">
        <f t="shared" si="9"/>
        <v>1</v>
      </c>
      <c r="AB40">
        <f t="shared" si="10"/>
        <v>1</v>
      </c>
      <c r="AC40">
        <f t="shared" si="11"/>
        <v>1</v>
      </c>
      <c r="AD40">
        <f t="shared" si="12"/>
        <v>1</v>
      </c>
    </row>
    <row r="41" spans="1:30" x14ac:dyDescent="0.25">
      <c r="A41" s="55">
        <v>8.0211288756834503E-2</v>
      </c>
      <c r="B41" s="55">
        <v>90.212889818963902</v>
      </c>
      <c r="C41" s="55">
        <v>8.8586024742742424</v>
      </c>
      <c r="D41" s="62">
        <v>2.9857006152230001</v>
      </c>
      <c r="E41" s="55">
        <v>4.2285279456730001</v>
      </c>
      <c r="F41" s="55">
        <v>5.2030614295079998</v>
      </c>
      <c r="G41" s="55">
        <v>3.3364342019920001</v>
      </c>
      <c r="H41" s="55">
        <v>1.8250154544999999</v>
      </c>
      <c r="I41" s="63">
        <v>1.2479682055050001</v>
      </c>
      <c r="J41">
        <f t="shared" si="0"/>
        <v>-1</v>
      </c>
      <c r="K41">
        <f t="shared" si="1"/>
        <v>1</v>
      </c>
      <c r="L41">
        <f t="shared" si="2"/>
        <v>1</v>
      </c>
      <c r="M41">
        <f t="shared" si="3"/>
        <v>1</v>
      </c>
      <c r="N41">
        <f t="shared" si="4"/>
        <v>-1</v>
      </c>
      <c r="O41">
        <f t="shared" si="5"/>
        <v>-1</v>
      </c>
      <c r="Q41" s="62">
        <v>12.3682</v>
      </c>
      <c r="R41" s="55">
        <v>25.148900000000001</v>
      </c>
      <c r="S41" s="55">
        <v>38.285400000000003</v>
      </c>
      <c r="T41" s="55">
        <v>0.48</v>
      </c>
      <c r="U41" s="55">
        <v>3</v>
      </c>
      <c r="V41" s="55">
        <v>4.5079848707689996</v>
      </c>
      <c r="W41" s="63">
        <v>6.6631589840960004</v>
      </c>
      <c r="X41">
        <f t="shared" si="6"/>
        <v>-1</v>
      </c>
      <c r="Y41">
        <f t="shared" si="7"/>
        <v>-1</v>
      </c>
      <c r="Z41">
        <f t="shared" si="8"/>
        <v>-1</v>
      </c>
      <c r="AA41">
        <f t="shared" si="9"/>
        <v>1</v>
      </c>
      <c r="AB41">
        <f t="shared" si="10"/>
        <v>1</v>
      </c>
      <c r="AC41">
        <f t="shared" si="11"/>
        <v>1</v>
      </c>
      <c r="AD41">
        <f t="shared" si="12"/>
        <v>1</v>
      </c>
    </row>
    <row r="42" spans="1:30" x14ac:dyDescent="0.25">
      <c r="A42" s="55">
        <v>8.0652416241453195E-2</v>
      </c>
      <c r="B42" s="55">
        <v>90.131734705383664</v>
      </c>
      <c r="C42" s="55">
        <v>8.963507065486322</v>
      </c>
      <c r="D42" s="62">
        <v>2.9857006152230001</v>
      </c>
      <c r="E42" s="55">
        <v>4.2285279456730001</v>
      </c>
      <c r="F42" s="55">
        <v>5.2030614295079998</v>
      </c>
      <c r="G42" s="55">
        <v>3.3364342019920001</v>
      </c>
      <c r="H42" s="55">
        <v>1.8250154544999999</v>
      </c>
      <c r="I42" s="63">
        <v>1.2479682055050001</v>
      </c>
      <c r="J42">
        <f t="shared" si="0"/>
        <v>-1</v>
      </c>
      <c r="K42">
        <f t="shared" si="1"/>
        <v>1</v>
      </c>
      <c r="L42">
        <f t="shared" si="2"/>
        <v>1</v>
      </c>
      <c r="M42">
        <f t="shared" si="3"/>
        <v>1</v>
      </c>
      <c r="N42">
        <f t="shared" si="4"/>
        <v>-1</v>
      </c>
      <c r="O42">
        <f t="shared" si="5"/>
        <v>-1</v>
      </c>
      <c r="Q42" s="62">
        <v>12.3682</v>
      </c>
      <c r="R42" s="55">
        <v>25.148900000000001</v>
      </c>
      <c r="S42" s="55">
        <v>38.285400000000003</v>
      </c>
      <c r="T42" s="55">
        <v>0.47</v>
      </c>
      <c r="U42" s="55">
        <v>3</v>
      </c>
      <c r="V42" s="55">
        <v>4.5079848707689996</v>
      </c>
      <c r="W42" s="63">
        <v>6.6631589840960004</v>
      </c>
      <c r="X42">
        <f t="shared" si="6"/>
        <v>-1</v>
      </c>
      <c r="Y42">
        <f t="shared" si="7"/>
        <v>-1</v>
      </c>
      <c r="Z42">
        <f t="shared" si="8"/>
        <v>-1</v>
      </c>
      <c r="AA42">
        <f t="shared" si="9"/>
        <v>1</v>
      </c>
      <c r="AB42">
        <f t="shared" si="10"/>
        <v>1</v>
      </c>
      <c r="AC42">
        <f t="shared" si="11"/>
        <v>1</v>
      </c>
      <c r="AD42">
        <f t="shared" si="12"/>
        <v>1</v>
      </c>
    </row>
    <row r="43" spans="1:30" x14ac:dyDescent="0.25">
      <c r="A43" s="55">
        <v>0.191233081454424</v>
      </c>
      <c r="B43" s="55">
        <v>90.124902180964412</v>
      </c>
      <c r="C43" s="55">
        <v>8.781530908773421</v>
      </c>
      <c r="D43" s="62">
        <v>2.9857006152230001</v>
      </c>
      <c r="E43" s="55">
        <v>4.2285279456730001</v>
      </c>
      <c r="F43" s="55">
        <v>5.2030614295079998</v>
      </c>
      <c r="G43" s="55">
        <v>3.3364342019920001</v>
      </c>
      <c r="H43" s="55">
        <v>1.8250154544999999</v>
      </c>
      <c r="I43" s="63">
        <v>1.2479682055050001</v>
      </c>
      <c r="J43">
        <f t="shared" si="0"/>
        <v>-1</v>
      </c>
      <c r="K43">
        <f t="shared" si="1"/>
        <v>1</v>
      </c>
      <c r="L43">
        <f t="shared" si="2"/>
        <v>1</v>
      </c>
      <c r="M43">
        <f t="shared" si="3"/>
        <v>1</v>
      </c>
      <c r="N43">
        <f t="shared" si="4"/>
        <v>-1</v>
      </c>
      <c r="O43">
        <f t="shared" si="5"/>
        <v>-1</v>
      </c>
      <c r="Q43" s="62">
        <v>12.3682</v>
      </c>
      <c r="R43" s="55">
        <v>25.148900000000001</v>
      </c>
      <c r="S43" s="55">
        <v>38.285400000000003</v>
      </c>
      <c r="T43" s="55">
        <v>0.46</v>
      </c>
      <c r="U43" s="55">
        <v>3</v>
      </c>
      <c r="V43" s="55">
        <v>4.5079848707689996</v>
      </c>
      <c r="W43" s="63">
        <v>6.6631589840960004</v>
      </c>
      <c r="X43">
        <f t="shared" si="6"/>
        <v>-1</v>
      </c>
      <c r="Y43">
        <f t="shared" si="7"/>
        <v>-1</v>
      </c>
      <c r="Z43">
        <f t="shared" si="8"/>
        <v>-1</v>
      </c>
      <c r="AA43">
        <f t="shared" si="9"/>
        <v>1</v>
      </c>
      <c r="AB43">
        <f t="shared" si="10"/>
        <v>1</v>
      </c>
      <c r="AC43">
        <f t="shared" si="11"/>
        <v>1</v>
      </c>
      <c r="AD43">
        <f t="shared" si="12"/>
        <v>1</v>
      </c>
    </row>
    <row r="44" spans="1:30" x14ac:dyDescent="0.25">
      <c r="A44" s="55">
        <v>0.17651532541412565</v>
      </c>
      <c r="B44" s="55">
        <v>90.218395589559591</v>
      </c>
      <c r="C44" s="55">
        <v>8.8519530453717721</v>
      </c>
      <c r="D44" s="62">
        <v>2.9857006152230001</v>
      </c>
      <c r="E44" s="55">
        <v>4.2285279456730001</v>
      </c>
      <c r="F44" s="55">
        <v>5.2030614295079998</v>
      </c>
      <c r="G44" s="55">
        <v>3.3364342019920001</v>
      </c>
      <c r="H44" s="55">
        <v>1.8250154544999999</v>
      </c>
      <c r="I44" s="63">
        <v>1.2479682055050001</v>
      </c>
      <c r="J44">
        <f t="shared" si="0"/>
        <v>-1</v>
      </c>
      <c r="K44">
        <f t="shared" si="1"/>
        <v>1</v>
      </c>
      <c r="L44">
        <f t="shared" si="2"/>
        <v>1</v>
      </c>
      <c r="M44">
        <f t="shared" si="3"/>
        <v>1</v>
      </c>
      <c r="N44">
        <f t="shared" si="4"/>
        <v>-1</v>
      </c>
      <c r="O44">
        <f t="shared" si="5"/>
        <v>-1</v>
      </c>
      <c r="Q44" s="62">
        <v>12.3682</v>
      </c>
      <c r="R44" s="55">
        <v>25.148900000000001</v>
      </c>
      <c r="S44" s="55">
        <v>38.285400000000003</v>
      </c>
      <c r="T44" s="55">
        <v>0.45</v>
      </c>
      <c r="U44" s="55">
        <v>3</v>
      </c>
      <c r="V44" s="55">
        <v>4.5079848707689996</v>
      </c>
      <c r="W44" s="63">
        <v>6.6631589840960004</v>
      </c>
      <c r="X44">
        <f t="shared" si="6"/>
        <v>-1</v>
      </c>
      <c r="Y44">
        <f t="shared" si="7"/>
        <v>-1</v>
      </c>
      <c r="Z44">
        <f t="shared" si="8"/>
        <v>-1</v>
      </c>
      <c r="AA44">
        <f t="shared" si="9"/>
        <v>1</v>
      </c>
      <c r="AB44">
        <f t="shared" si="10"/>
        <v>1</v>
      </c>
      <c r="AC44">
        <f t="shared" si="11"/>
        <v>1</v>
      </c>
      <c r="AD44">
        <f t="shared" si="12"/>
        <v>1</v>
      </c>
    </row>
    <row r="45" spans="1:30" x14ac:dyDescent="0.25">
      <c r="A45" s="55">
        <v>0.18615438775545667</v>
      </c>
      <c r="B45" s="55">
        <v>91.263285072462523</v>
      </c>
      <c r="C45" s="55">
        <v>7.3135111902312522</v>
      </c>
      <c r="D45" s="62">
        <v>3.0039934430209998</v>
      </c>
      <c r="E45" s="55">
        <v>4.200628852715</v>
      </c>
      <c r="F45" s="55">
        <v>5.2409949914979999</v>
      </c>
      <c r="G45" s="55">
        <v>3.2534544856849998</v>
      </c>
      <c r="H45" s="55">
        <v>1.8004451990699999</v>
      </c>
      <c r="I45" s="63">
        <v>1.3252510931170001</v>
      </c>
      <c r="J45">
        <f t="shared" si="0"/>
        <v>1</v>
      </c>
      <c r="K45">
        <f t="shared" si="1"/>
        <v>1</v>
      </c>
      <c r="L45">
        <f t="shared" si="2"/>
        <v>1</v>
      </c>
      <c r="M45">
        <f t="shared" si="3"/>
        <v>-1</v>
      </c>
      <c r="N45">
        <f t="shared" si="4"/>
        <v>-1</v>
      </c>
      <c r="O45">
        <f t="shared" si="5"/>
        <v>-1</v>
      </c>
      <c r="Q45" s="62">
        <v>12.42675</v>
      </c>
      <c r="R45" s="55">
        <v>25.3537</v>
      </c>
      <c r="S45" s="55">
        <v>38.516550000000002</v>
      </c>
      <c r="T45" s="55">
        <v>0.55000000000000004</v>
      </c>
      <c r="U45" s="55">
        <v>2</v>
      </c>
      <c r="V45" s="55">
        <v>3</v>
      </c>
      <c r="W45" s="63">
        <v>5</v>
      </c>
      <c r="X45">
        <f t="shared" si="6"/>
        <v>-1</v>
      </c>
      <c r="Y45">
        <f t="shared" si="7"/>
        <v>-1</v>
      </c>
      <c r="Z45">
        <f t="shared" si="8"/>
        <v>-1</v>
      </c>
      <c r="AA45">
        <f t="shared" si="9"/>
        <v>1</v>
      </c>
      <c r="AB45">
        <f t="shared" si="10"/>
        <v>-1</v>
      </c>
      <c r="AC45">
        <f t="shared" si="11"/>
        <v>-1</v>
      </c>
      <c r="AD45">
        <f t="shared" si="12"/>
        <v>-1</v>
      </c>
    </row>
    <row r="46" spans="1:30" x14ac:dyDescent="0.25">
      <c r="A46" s="55">
        <v>0.16212840733526843</v>
      </c>
      <c r="B46" s="55">
        <v>91.033561390864747</v>
      </c>
      <c r="C46" s="55">
        <v>7.4735954597984176</v>
      </c>
      <c r="D46" s="62">
        <v>3.0039934430209998</v>
      </c>
      <c r="E46" s="55">
        <v>4.200628852715</v>
      </c>
      <c r="F46" s="55">
        <v>5.2409949914979999</v>
      </c>
      <c r="G46" s="55">
        <v>3.2534544856849998</v>
      </c>
      <c r="H46" s="55">
        <v>1.8004451990699999</v>
      </c>
      <c r="I46" s="63">
        <v>1.3252510931170001</v>
      </c>
      <c r="J46">
        <f t="shared" si="0"/>
        <v>1</v>
      </c>
      <c r="K46">
        <f t="shared" si="1"/>
        <v>1</v>
      </c>
      <c r="L46">
        <f t="shared" si="2"/>
        <v>1</v>
      </c>
      <c r="M46">
        <f t="shared" si="3"/>
        <v>-1</v>
      </c>
      <c r="N46">
        <f t="shared" si="4"/>
        <v>-1</v>
      </c>
      <c r="O46">
        <f t="shared" si="5"/>
        <v>-1</v>
      </c>
      <c r="Q46" s="62">
        <v>12.42675</v>
      </c>
      <c r="R46" s="55">
        <v>25.3537</v>
      </c>
      <c r="S46" s="55">
        <v>38.516550000000002</v>
      </c>
      <c r="T46" s="55">
        <v>0.54</v>
      </c>
      <c r="U46" s="55">
        <v>2</v>
      </c>
      <c r="V46" s="55">
        <v>3</v>
      </c>
      <c r="W46" s="63">
        <v>5</v>
      </c>
      <c r="X46">
        <f t="shared" si="6"/>
        <v>-1</v>
      </c>
      <c r="Y46">
        <f t="shared" si="7"/>
        <v>-1</v>
      </c>
      <c r="Z46">
        <f t="shared" si="8"/>
        <v>-1</v>
      </c>
      <c r="AA46">
        <f t="shared" si="9"/>
        <v>1</v>
      </c>
      <c r="AB46">
        <f t="shared" si="10"/>
        <v>-1</v>
      </c>
      <c r="AC46">
        <f t="shared" si="11"/>
        <v>-1</v>
      </c>
      <c r="AD46">
        <f t="shared" si="12"/>
        <v>-1</v>
      </c>
    </row>
    <row r="47" spans="1:30" x14ac:dyDescent="0.25">
      <c r="A47" s="55">
        <v>0.21495767503039898</v>
      </c>
      <c r="B47" s="55">
        <v>91.021323049498903</v>
      </c>
      <c r="C47" s="55">
        <v>7.5853290389980854</v>
      </c>
      <c r="D47" s="62">
        <v>3.0039934430209998</v>
      </c>
      <c r="E47" s="55">
        <v>4.200628852715</v>
      </c>
      <c r="F47" s="55">
        <v>5.2409949914979999</v>
      </c>
      <c r="G47" s="55">
        <v>3.2534544856849998</v>
      </c>
      <c r="H47" s="55">
        <v>1.8004451990699999</v>
      </c>
      <c r="I47" s="63">
        <v>1.3252510931170001</v>
      </c>
      <c r="J47">
        <f t="shared" si="0"/>
        <v>1</v>
      </c>
      <c r="K47">
        <f t="shared" si="1"/>
        <v>1</v>
      </c>
      <c r="L47">
        <f t="shared" si="2"/>
        <v>1</v>
      </c>
      <c r="M47">
        <f t="shared" si="3"/>
        <v>-1</v>
      </c>
      <c r="N47">
        <f t="shared" si="4"/>
        <v>-1</v>
      </c>
      <c r="O47">
        <f t="shared" si="5"/>
        <v>-1</v>
      </c>
      <c r="Q47" s="62">
        <v>12.42675</v>
      </c>
      <c r="R47" s="55">
        <v>25.3537</v>
      </c>
      <c r="S47" s="55">
        <v>38.516550000000002</v>
      </c>
      <c r="T47" s="55">
        <v>0.53</v>
      </c>
      <c r="U47" s="55">
        <v>2</v>
      </c>
      <c r="V47" s="55">
        <v>3</v>
      </c>
      <c r="W47" s="63">
        <v>5</v>
      </c>
      <c r="X47">
        <f t="shared" si="6"/>
        <v>-1</v>
      </c>
      <c r="Y47">
        <f t="shared" si="7"/>
        <v>-1</v>
      </c>
      <c r="Z47">
        <f t="shared" si="8"/>
        <v>-1</v>
      </c>
      <c r="AA47">
        <f t="shared" si="9"/>
        <v>1</v>
      </c>
      <c r="AB47">
        <f t="shared" si="10"/>
        <v>-1</v>
      </c>
      <c r="AC47">
        <f t="shared" si="11"/>
        <v>-1</v>
      </c>
      <c r="AD47">
        <f t="shared" si="12"/>
        <v>-1</v>
      </c>
    </row>
    <row r="48" spans="1:30" x14ac:dyDescent="0.25">
      <c r="A48" s="55">
        <v>8.597872298277269E-2</v>
      </c>
      <c r="B48" s="55">
        <v>90.821466748320503</v>
      </c>
      <c r="C48" s="55">
        <v>7.7617744762114427</v>
      </c>
      <c r="D48" s="62">
        <v>3.0039934430209998</v>
      </c>
      <c r="E48" s="55">
        <v>4.200628852715</v>
      </c>
      <c r="F48" s="55">
        <v>5.2409949914979999</v>
      </c>
      <c r="G48" s="55">
        <v>3.2534544856849998</v>
      </c>
      <c r="H48" s="55">
        <v>1.8004451990699999</v>
      </c>
      <c r="I48" s="63">
        <v>1.3252510931170001</v>
      </c>
      <c r="J48">
        <f t="shared" si="0"/>
        <v>1</v>
      </c>
      <c r="K48">
        <f t="shared" si="1"/>
        <v>1</v>
      </c>
      <c r="L48">
        <f t="shared" si="2"/>
        <v>1</v>
      </c>
      <c r="M48">
        <f t="shared" si="3"/>
        <v>-1</v>
      </c>
      <c r="N48">
        <f t="shared" si="4"/>
        <v>-1</v>
      </c>
      <c r="O48">
        <f t="shared" si="5"/>
        <v>-1</v>
      </c>
      <c r="Q48" s="62">
        <v>12.42675</v>
      </c>
      <c r="R48" s="55">
        <v>25.3537</v>
      </c>
      <c r="S48" s="55">
        <v>38.516550000000002</v>
      </c>
      <c r="T48" s="55">
        <v>0.52</v>
      </c>
      <c r="U48" s="55">
        <v>2</v>
      </c>
      <c r="V48" s="55">
        <v>3</v>
      </c>
      <c r="W48" s="63">
        <v>5</v>
      </c>
      <c r="X48">
        <f t="shared" si="6"/>
        <v>-1</v>
      </c>
      <c r="Y48">
        <f t="shared" si="7"/>
        <v>-1</v>
      </c>
      <c r="Z48">
        <f t="shared" si="8"/>
        <v>-1</v>
      </c>
      <c r="AA48">
        <f t="shared" si="9"/>
        <v>1</v>
      </c>
      <c r="AB48">
        <f t="shared" si="10"/>
        <v>-1</v>
      </c>
      <c r="AC48">
        <f t="shared" si="11"/>
        <v>-1</v>
      </c>
      <c r="AD48">
        <f t="shared" si="12"/>
        <v>-1</v>
      </c>
    </row>
    <row r="49" spans="1:30" x14ac:dyDescent="0.25">
      <c r="A49" s="55">
        <v>0.10394081695378379</v>
      </c>
      <c r="B49" s="55">
        <v>90.859666069894942</v>
      </c>
      <c r="C49" s="55">
        <v>7.8355014375627592</v>
      </c>
      <c r="D49" s="62">
        <v>3.0039934430209998</v>
      </c>
      <c r="E49" s="55">
        <v>4.200628852715</v>
      </c>
      <c r="F49" s="55">
        <v>5.2409949914979999</v>
      </c>
      <c r="G49" s="55">
        <v>3.2534544856849998</v>
      </c>
      <c r="H49" s="55">
        <v>1.8004451990699999</v>
      </c>
      <c r="I49" s="63">
        <v>1.3252510931170001</v>
      </c>
      <c r="J49">
        <f t="shared" si="0"/>
        <v>1</v>
      </c>
      <c r="K49">
        <f t="shared" si="1"/>
        <v>1</v>
      </c>
      <c r="L49">
        <f t="shared" si="2"/>
        <v>1</v>
      </c>
      <c r="M49">
        <f t="shared" si="3"/>
        <v>-1</v>
      </c>
      <c r="N49">
        <f t="shared" si="4"/>
        <v>-1</v>
      </c>
      <c r="O49">
        <f t="shared" si="5"/>
        <v>-1</v>
      </c>
      <c r="Q49" s="62">
        <v>12.42675</v>
      </c>
      <c r="R49" s="55">
        <v>25.3537</v>
      </c>
      <c r="S49" s="55">
        <v>38.516550000000002</v>
      </c>
      <c r="T49" s="55">
        <v>0.51</v>
      </c>
      <c r="U49" s="55">
        <v>2</v>
      </c>
      <c r="V49" s="55">
        <v>3</v>
      </c>
      <c r="W49" s="63">
        <v>5</v>
      </c>
      <c r="X49">
        <f t="shared" si="6"/>
        <v>-1</v>
      </c>
      <c r="Y49">
        <f t="shared" si="7"/>
        <v>-1</v>
      </c>
      <c r="Z49">
        <f t="shared" si="8"/>
        <v>-1</v>
      </c>
      <c r="AA49">
        <f t="shared" si="9"/>
        <v>1</v>
      </c>
      <c r="AB49">
        <f t="shared" si="10"/>
        <v>-1</v>
      </c>
      <c r="AC49">
        <f t="shared" si="11"/>
        <v>-1</v>
      </c>
      <c r="AD49">
        <f t="shared" si="12"/>
        <v>-1</v>
      </c>
    </row>
    <row r="50" spans="1:30" x14ac:dyDescent="0.25">
      <c r="A50" s="55">
        <v>0.15098319079366235</v>
      </c>
      <c r="B50" s="55">
        <v>90.614504866880736</v>
      </c>
      <c r="C50" s="55">
        <v>8.0165904175587652</v>
      </c>
      <c r="D50" s="62">
        <v>3.0039934430209998</v>
      </c>
      <c r="E50" s="55">
        <v>4.200628852715</v>
      </c>
      <c r="F50" s="55">
        <v>5.2409949914979999</v>
      </c>
      <c r="G50" s="55">
        <v>3.2534544856849998</v>
      </c>
      <c r="H50" s="55">
        <v>1.8004451990699999</v>
      </c>
      <c r="I50" s="63">
        <v>1.3252510931170001</v>
      </c>
      <c r="J50">
        <f t="shared" si="0"/>
        <v>1</v>
      </c>
      <c r="K50">
        <f t="shared" si="1"/>
        <v>1</v>
      </c>
      <c r="L50">
        <f t="shared" si="2"/>
        <v>1</v>
      </c>
      <c r="M50">
        <f t="shared" si="3"/>
        <v>-1</v>
      </c>
      <c r="N50">
        <f t="shared" si="4"/>
        <v>-1</v>
      </c>
      <c r="O50">
        <f t="shared" si="5"/>
        <v>-1</v>
      </c>
      <c r="Q50" s="62">
        <v>12.42675</v>
      </c>
      <c r="R50" s="55">
        <v>25.3537</v>
      </c>
      <c r="S50" s="55">
        <v>38.516550000000002</v>
      </c>
      <c r="T50" s="55">
        <v>0.5</v>
      </c>
      <c r="U50" s="55">
        <v>2</v>
      </c>
      <c r="V50" s="55">
        <v>3</v>
      </c>
      <c r="W50" s="63">
        <v>5</v>
      </c>
      <c r="X50">
        <f t="shared" si="6"/>
        <v>-1</v>
      </c>
      <c r="Y50">
        <f t="shared" si="7"/>
        <v>-1</v>
      </c>
      <c r="Z50">
        <f t="shared" si="8"/>
        <v>-1</v>
      </c>
      <c r="AA50">
        <f t="shared" si="9"/>
        <v>1</v>
      </c>
      <c r="AB50">
        <f t="shared" si="10"/>
        <v>-1</v>
      </c>
      <c r="AC50">
        <f t="shared" si="11"/>
        <v>-1</v>
      </c>
      <c r="AD50">
        <f t="shared" si="12"/>
        <v>-1</v>
      </c>
    </row>
    <row r="51" spans="1:30" x14ac:dyDescent="0.25">
      <c r="A51" s="55">
        <v>0.11285414242463888</v>
      </c>
      <c r="B51" s="55">
        <v>90.663313449805102</v>
      </c>
      <c r="C51" s="55">
        <v>8.0968739492062536</v>
      </c>
      <c r="D51" s="62">
        <v>3.0039934430209998</v>
      </c>
      <c r="E51" s="55">
        <v>4.200628852715</v>
      </c>
      <c r="F51" s="55">
        <v>5.2409949914979999</v>
      </c>
      <c r="G51" s="55">
        <v>3.2534544856849998</v>
      </c>
      <c r="H51" s="55">
        <v>1.8004451990699999</v>
      </c>
      <c r="I51" s="63">
        <v>1.3252510931170001</v>
      </c>
      <c r="J51">
        <f t="shared" si="0"/>
        <v>1</v>
      </c>
      <c r="K51">
        <f t="shared" si="1"/>
        <v>1</v>
      </c>
      <c r="L51">
        <f t="shared" si="2"/>
        <v>1</v>
      </c>
      <c r="M51">
        <f t="shared" si="3"/>
        <v>-1</v>
      </c>
      <c r="N51">
        <f t="shared" si="4"/>
        <v>-1</v>
      </c>
      <c r="O51">
        <f t="shared" si="5"/>
        <v>-1</v>
      </c>
      <c r="Q51" s="62">
        <v>12.42675</v>
      </c>
      <c r="R51" s="55">
        <v>25.3537</v>
      </c>
      <c r="S51" s="55">
        <v>38.516550000000002</v>
      </c>
      <c r="T51" s="55">
        <v>0.49</v>
      </c>
      <c r="U51" s="55">
        <v>2</v>
      </c>
      <c r="V51" s="55">
        <v>3</v>
      </c>
      <c r="W51" s="63">
        <v>5</v>
      </c>
      <c r="X51">
        <f t="shared" si="6"/>
        <v>-1</v>
      </c>
      <c r="Y51">
        <f t="shared" si="7"/>
        <v>-1</v>
      </c>
      <c r="Z51">
        <f t="shared" si="8"/>
        <v>-1</v>
      </c>
      <c r="AA51">
        <f t="shared" si="9"/>
        <v>1</v>
      </c>
      <c r="AB51">
        <f t="shared" si="10"/>
        <v>-1</v>
      </c>
      <c r="AC51">
        <f t="shared" si="11"/>
        <v>-1</v>
      </c>
      <c r="AD51">
        <f t="shared" si="12"/>
        <v>-1</v>
      </c>
    </row>
    <row r="52" spans="1:30" x14ac:dyDescent="0.25">
      <c r="A52" s="55">
        <v>0.11442944418753039</v>
      </c>
      <c r="B52" s="55">
        <v>90.386835457118934</v>
      </c>
      <c r="C52" s="55">
        <v>8.2747907588234533</v>
      </c>
      <c r="D52" s="62">
        <v>3.0039934430209998</v>
      </c>
      <c r="E52" s="55">
        <v>4.200628852715</v>
      </c>
      <c r="F52" s="55">
        <v>5.2409949914979999</v>
      </c>
      <c r="G52" s="55">
        <v>3.2534544856849998</v>
      </c>
      <c r="H52" s="55">
        <v>1.8004451990699999</v>
      </c>
      <c r="I52" s="63">
        <v>1.3252510931170001</v>
      </c>
      <c r="J52">
        <f t="shared" si="0"/>
        <v>1</v>
      </c>
      <c r="K52">
        <f t="shared" si="1"/>
        <v>1</v>
      </c>
      <c r="L52">
        <f t="shared" si="2"/>
        <v>1</v>
      </c>
      <c r="M52">
        <f t="shared" si="3"/>
        <v>-1</v>
      </c>
      <c r="N52">
        <f t="shared" si="4"/>
        <v>-1</v>
      </c>
      <c r="O52">
        <f t="shared" si="5"/>
        <v>-1</v>
      </c>
      <c r="Q52" s="62">
        <v>12.42675</v>
      </c>
      <c r="R52" s="55">
        <v>25.3537</v>
      </c>
      <c r="S52" s="55">
        <v>38.516550000000002</v>
      </c>
      <c r="T52" s="55">
        <v>0.48</v>
      </c>
      <c r="U52" s="55">
        <v>2</v>
      </c>
      <c r="V52" s="55">
        <v>3</v>
      </c>
      <c r="W52" s="63">
        <v>5</v>
      </c>
      <c r="X52">
        <f t="shared" si="6"/>
        <v>-1</v>
      </c>
      <c r="Y52">
        <f t="shared" si="7"/>
        <v>-1</v>
      </c>
      <c r="Z52">
        <f t="shared" si="8"/>
        <v>-1</v>
      </c>
      <c r="AA52">
        <f t="shared" si="9"/>
        <v>1</v>
      </c>
      <c r="AB52">
        <f t="shared" si="10"/>
        <v>-1</v>
      </c>
      <c r="AC52">
        <f t="shared" si="11"/>
        <v>-1</v>
      </c>
      <c r="AD52">
        <f t="shared" si="12"/>
        <v>-1</v>
      </c>
    </row>
    <row r="53" spans="1:30" x14ac:dyDescent="0.25">
      <c r="A53" s="55">
        <v>0.1495191089947725</v>
      </c>
      <c r="B53" s="55">
        <v>90.394625016355633</v>
      </c>
      <c r="C53" s="55">
        <v>8.346193465116551</v>
      </c>
      <c r="D53" s="62">
        <v>3.0039934430209998</v>
      </c>
      <c r="E53" s="55">
        <v>4.200628852715</v>
      </c>
      <c r="F53" s="55">
        <v>5.2409949914979999</v>
      </c>
      <c r="G53" s="55">
        <v>3.2534544856849998</v>
      </c>
      <c r="H53" s="55">
        <v>1.8004451990699999</v>
      </c>
      <c r="I53" s="63">
        <v>1.3252510931170001</v>
      </c>
      <c r="J53">
        <f t="shared" si="0"/>
        <v>1</v>
      </c>
      <c r="K53">
        <f t="shared" si="1"/>
        <v>1</v>
      </c>
      <c r="L53">
        <f t="shared" si="2"/>
        <v>1</v>
      </c>
      <c r="M53">
        <f t="shared" si="3"/>
        <v>-1</v>
      </c>
      <c r="N53">
        <f t="shared" si="4"/>
        <v>-1</v>
      </c>
      <c r="O53">
        <f t="shared" si="5"/>
        <v>-1</v>
      </c>
      <c r="Q53" s="62">
        <v>12.42675</v>
      </c>
      <c r="R53" s="55">
        <v>25.3537</v>
      </c>
      <c r="S53" s="55">
        <v>38.516550000000002</v>
      </c>
      <c r="T53" s="55">
        <v>0.47</v>
      </c>
      <c r="U53" s="55">
        <v>2</v>
      </c>
      <c r="V53" s="55">
        <v>3</v>
      </c>
      <c r="W53" s="63">
        <v>5</v>
      </c>
      <c r="X53">
        <f t="shared" si="6"/>
        <v>-1</v>
      </c>
      <c r="Y53">
        <f t="shared" si="7"/>
        <v>-1</v>
      </c>
      <c r="Z53">
        <f t="shared" si="8"/>
        <v>-1</v>
      </c>
      <c r="AA53">
        <f t="shared" si="9"/>
        <v>1</v>
      </c>
      <c r="AB53">
        <f t="shared" si="10"/>
        <v>-1</v>
      </c>
      <c r="AC53">
        <f t="shared" si="11"/>
        <v>-1</v>
      </c>
      <c r="AD53">
        <f t="shared" si="12"/>
        <v>-1</v>
      </c>
    </row>
    <row r="54" spans="1:30" x14ac:dyDescent="0.25">
      <c r="A54" s="55">
        <v>0.17306579718228188</v>
      </c>
      <c r="B54" s="55">
        <v>90.091517140232</v>
      </c>
      <c r="C54" s="55">
        <v>8.5085111835490661</v>
      </c>
      <c r="D54" s="62">
        <v>3.0039934430209998</v>
      </c>
      <c r="E54" s="55">
        <v>4.200628852715</v>
      </c>
      <c r="F54" s="55">
        <v>5.2409949914979999</v>
      </c>
      <c r="G54" s="55">
        <v>3.2534544856849998</v>
      </c>
      <c r="H54" s="55">
        <v>1.8004451990699999</v>
      </c>
      <c r="I54" s="63">
        <v>1.3252510931170001</v>
      </c>
      <c r="J54">
        <f t="shared" si="0"/>
        <v>1</v>
      </c>
      <c r="K54">
        <f t="shared" si="1"/>
        <v>1</v>
      </c>
      <c r="L54">
        <f t="shared" si="2"/>
        <v>1</v>
      </c>
      <c r="M54">
        <f t="shared" si="3"/>
        <v>-1</v>
      </c>
      <c r="N54">
        <f t="shared" si="4"/>
        <v>-1</v>
      </c>
      <c r="O54">
        <f t="shared" si="5"/>
        <v>-1</v>
      </c>
      <c r="Q54" s="62">
        <v>12.42675</v>
      </c>
      <c r="R54" s="55">
        <v>25.3537</v>
      </c>
      <c r="S54" s="55">
        <v>38.516550000000002</v>
      </c>
      <c r="T54" s="55">
        <v>0.46</v>
      </c>
      <c r="U54" s="55">
        <v>2</v>
      </c>
      <c r="V54" s="55">
        <v>3</v>
      </c>
      <c r="W54" s="63">
        <v>5</v>
      </c>
      <c r="X54">
        <f t="shared" si="6"/>
        <v>-1</v>
      </c>
      <c r="Y54">
        <f t="shared" si="7"/>
        <v>-1</v>
      </c>
      <c r="Z54">
        <f t="shared" si="8"/>
        <v>-1</v>
      </c>
      <c r="AA54">
        <f t="shared" si="9"/>
        <v>1</v>
      </c>
      <c r="AB54">
        <f t="shared" si="10"/>
        <v>-1</v>
      </c>
      <c r="AC54">
        <f t="shared" si="11"/>
        <v>-1</v>
      </c>
      <c r="AD54">
        <f t="shared" si="12"/>
        <v>-1</v>
      </c>
    </row>
    <row r="55" spans="1:30" x14ac:dyDescent="0.25">
      <c r="A55" s="55">
        <v>0.17730977320667493</v>
      </c>
      <c r="B55" s="55">
        <v>90.197626451682325</v>
      </c>
      <c r="C55" s="55">
        <v>8.5750073300501626</v>
      </c>
      <c r="D55" s="62">
        <v>3.0039934430209998</v>
      </c>
      <c r="E55" s="55">
        <v>4.200628852715</v>
      </c>
      <c r="F55" s="55">
        <v>5.2409949914979999</v>
      </c>
      <c r="G55" s="55">
        <v>3.2534544856849998</v>
      </c>
      <c r="H55" s="55">
        <v>1.8004451990699999</v>
      </c>
      <c r="I55" s="63">
        <v>1.3252510931170001</v>
      </c>
      <c r="J55">
        <f t="shared" si="0"/>
        <v>1</v>
      </c>
      <c r="K55">
        <f t="shared" si="1"/>
        <v>1</v>
      </c>
      <c r="L55">
        <f t="shared" si="2"/>
        <v>1</v>
      </c>
      <c r="M55">
        <f t="shared" si="3"/>
        <v>-1</v>
      </c>
      <c r="N55">
        <f t="shared" si="4"/>
        <v>-1</v>
      </c>
      <c r="O55">
        <f t="shared" si="5"/>
        <v>-1</v>
      </c>
      <c r="Q55" s="62">
        <v>12.42675</v>
      </c>
      <c r="R55" s="55">
        <v>25.3537</v>
      </c>
      <c r="S55" s="55">
        <v>38.516550000000002</v>
      </c>
      <c r="T55" s="55">
        <v>0.45</v>
      </c>
      <c r="U55" s="55">
        <v>2</v>
      </c>
      <c r="V55" s="55">
        <v>3</v>
      </c>
      <c r="W55" s="63">
        <v>5</v>
      </c>
      <c r="X55">
        <f t="shared" si="6"/>
        <v>-1</v>
      </c>
      <c r="Y55">
        <f t="shared" si="7"/>
        <v>-1</v>
      </c>
      <c r="Z55">
        <f t="shared" si="8"/>
        <v>-1</v>
      </c>
      <c r="AA55">
        <f t="shared" si="9"/>
        <v>1</v>
      </c>
      <c r="AB55">
        <f t="shared" si="10"/>
        <v>-1</v>
      </c>
      <c r="AC55">
        <f t="shared" si="11"/>
        <v>-1</v>
      </c>
      <c r="AD55">
        <f t="shared" si="12"/>
        <v>-1</v>
      </c>
    </row>
    <row r="56" spans="1:30" x14ac:dyDescent="0.25">
      <c r="A56" s="55">
        <v>0.18807254444774249</v>
      </c>
      <c r="B56" s="55">
        <v>91.268537138760664</v>
      </c>
      <c r="C56" s="55">
        <v>7.3201633342436798</v>
      </c>
      <c r="D56" s="62">
        <v>3.0436207342860002</v>
      </c>
      <c r="E56" s="55">
        <v>4.1811551507839999</v>
      </c>
      <c r="F56" s="55">
        <v>5.2824579056549998</v>
      </c>
      <c r="G56" s="55">
        <v>3.400446190387</v>
      </c>
      <c r="H56" s="55">
        <v>1.792476590545</v>
      </c>
      <c r="I56" s="63">
        <v>1.4034089075539999</v>
      </c>
      <c r="J56">
        <f t="shared" si="0"/>
        <v>1</v>
      </c>
      <c r="K56">
        <f t="shared" si="1"/>
        <v>-1</v>
      </c>
      <c r="L56">
        <f t="shared" si="2"/>
        <v>1</v>
      </c>
      <c r="M56">
        <f t="shared" si="3"/>
        <v>1</v>
      </c>
      <c r="N56">
        <f t="shared" si="4"/>
        <v>-1</v>
      </c>
      <c r="O56">
        <f t="shared" si="5"/>
        <v>-1</v>
      </c>
      <c r="Q56" s="62">
        <v>12.200200000000001</v>
      </c>
      <c r="R56" s="55">
        <v>25.196650000000002</v>
      </c>
      <c r="S56" s="55">
        <v>38.194600000000001</v>
      </c>
      <c r="T56" s="55">
        <v>0.55000000000000004</v>
      </c>
      <c r="U56" s="55">
        <v>2</v>
      </c>
      <c r="V56" s="55">
        <v>3</v>
      </c>
      <c r="W56" s="63">
        <v>5</v>
      </c>
      <c r="X56">
        <f t="shared" si="6"/>
        <v>-1</v>
      </c>
      <c r="Y56">
        <f t="shared" si="7"/>
        <v>-1</v>
      </c>
      <c r="Z56">
        <f t="shared" si="8"/>
        <v>-1</v>
      </c>
      <c r="AA56">
        <f t="shared" si="9"/>
        <v>1</v>
      </c>
      <c r="AB56">
        <f t="shared" si="10"/>
        <v>-1</v>
      </c>
      <c r="AC56">
        <f t="shared" si="11"/>
        <v>-1</v>
      </c>
      <c r="AD56">
        <f t="shared" si="12"/>
        <v>-1</v>
      </c>
    </row>
    <row r="57" spans="1:30" x14ac:dyDescent="0.25">
      <c r="A57" s="55">
        <v>0.16100989905302601</v>
      </c>
      <c r="B57" s="55">
        <v>91.043251991072012</v>
      </c>
      <c r="C57" s="55">
        <v>7.4812892886916398</v>
      </c>
      <c r="D57" s="62">
        <v>3.0436207342860002</v>
      </c>
      <c r="E57" s="55">
        <v>4.1811551507839999</v>
      </c>
      <c r="F57" s="55">
        <v>5.2824579056549998</v>
      </c>
      <c r="G57" s="55">
        <v>3.400446190387</v>
      </c>
      <c r="H57" s="55">
        <v>1.792476590545</v>
      </c>
      <c r="I57" s="63">
        <v>1.4034089075539999</v>
      </c>
      <c r="J57">
        <f t="shared" si="0"/>
        <v>1</v>
      </c>
      <c r="K57">
        <f t="shared" si="1"/>
        <v>-1</v>
      </c>
      <c r="L57">
        <f t="shared" si="2"/>
        <v>1</v>
      </c>
      <c r="M57">
        <f t="shared" si="3"/>
        <v>1</v>
      </c>
      <c r="N57">
        <f t="shared" si="4"/>
        <v>-1</v>
      </c>
      <c r="O57">
        <f t="shared" si="5"/>
        <v>-1</v>
      </c>
      <c r="Q57" s="62">
        <v>12.200200000000001</v>
      </c>
      <c r="R57" s="55">
        <v>25.196650000000002</v>
      </c>
      <c r="S57" s="55">
        <v>38.194600000000001</v>
      </c>
      <c r="T57" s="55">
        <v>0.54</v>
      </c>
      <c r="U57" s="55">
        <v>2</v>
      </c>
      <c r="V57" s="55">
        <v>3</v>
      </c>
      <c r="W57" s="63">
        <v>5</v>
      </c>
      <c r="X57">
        <f t="shared" si="6"/>
        <v>-1</v>
      </c>
      <c r="Y57">
        <f t="shared" si="7"/>
        <v>-1</v>
      </c>
      <c r="Z57">
        <f t="shared" si="8"/>
        <v>-1</v>
      </c>
      <c r="AA57">
        <f t="shared" si="9"/>
        <v>1</v>
      </c>
      <c r="AB57">
        <f t="shared" si="10"/>
        <v>-1</v>
      </c>
      <c r="AC57">
        <f t="shared" si="11"/>
        <v>-1</v>
      </c>
      <c r="AD57">
        <f t="shared" si="12"/>
        <v>-1</v>
      </c>
    </row>
    <row r="58" spans="1:30" x14ac:dyDescent="0.25">
      <c r="A58" s="55">
        <v>0.21154518769198577</v>
      </c>
      <c r="B58" s="55">
        <v>91.024993124421087</v>
      </c>
      <c r="C58" s="55">
        <v>7.5877659404526874</v>
      </c>
      <c r="D58" s="62">
        <v>3.0436207342860002</v>
      </c>
      <c r="E58" s="55">
        <v>4.1811551507839999</v>
      </c>
      <c r="F58" s="55">
        <v>5.2824579056549998</v>
      </c>
      <c r="G58" s="55">
        <v>3.400446190387</v>
      </c>
      <c r="H58" s="55">
        <v>1.792476590545</v>
      </c>
      <c r="I58" s="63">
        <v>1.4034089075539999</v>
      </c>
      <c r="J58">
        <f t="shared" si="0"/>
        <v>1</v>
      </c>
      <c r="K58">
        <f t="shared" si="1"/>
        <v>-1</v>
      </c>
      <c r="L58">
        <f t="shared" si="2"/>
        <v>1</v>
      </c>
      <c r="M58">
        <f t="shared" si="3"/>
        <v>1</v>
      </c>
      <c r="N58">
        <f t="shared" si="4"/>
        <v>-1</v>
      </c>
      <c r="O58">
        <f t="shared" si="5"/>
        <v>-1</v>
      </c>
      <c r="Q58" s="62">
        <v>12.200200000000001</v>
      </c>
      <c r="R58" s="55">
        <v>25.196650000000002</v>
      </c>
      <c r="S58" s="55">
        <v>38.194600000000001</v>
      </c>
      <c r="T58" s="55">
        <v>0.53</v>
      </c>
      <c r="U58" s="55">
        <v>2</v>
      </c>
      <c r="V58" s="55">
        <v>3</v>
      </c>
      <c r="W58" s="63">
        <v>5</v>
      </c>
      <c r="X58">
        <f t="shared" si="6"/>
        <v>-1</v>
      </c>
      <c r="Y58">
        <f t="shared" si="7"/>
        <v>-1</v>
      </c>
      <c r="Z58">
        <f t="shared" si="8"/>
        <v>-1</v>
      </c>
      <c r="AA58">
        <f t="shared" si="9"/>
        <v>1</v>
      </c>
      <c r="AB58">
        <f t="shared" si="10"/>
        <v>-1</v>
      </c>
      <c r="AC58">
        <f t="shared" si="11"/>
        <v>-1</v>
      </c>
      <c r="AD58">
        <f t="shared" si="12"/>
        <v>-1</v>
      </c>
    </row>
    <row r="59" spans="1:30" x14ac:dyDescent="0.25">
      <c r="A59" s="55">
        <v>8.7427097226250292E-2</v>
      </c>
      <c r="B59" s="55">
        <v>90.825570436883439</v>
      </c>
      <c r="C59" s="55">
        <v>7.7647728686824378</v>
      </c>
      <c r="D59" s="62">
        <v>3.0436207342860002</v>
      </c>
      <c r="E59" s="55">
        <v>4.1811551507839999</v>
      </c>
      <c r="F59" s="55">
        <v>5.2824579056549998</v>
      </c>
      <c r="G59" s="55">
        <v>3.400446190387</v>
      </c>
      <c r="H59" s="55">
        <v>1.792476590545</v>
      </c>
      <c r="I59" s="63">
        <v>1.4034089075539999</v>
      </c>
      <c r="J59">
        <f t="shared" si="0"/>
        <v>1</v>
      </c>
      <c r="K59">
        <f t="shared" si="1"/>
        <v>-1</v>
      </c>
      <c r="L59">
        <f t="shared" si="2"/>
        <v>1</v>
      </c>
      <c r="M59">
        <f t="shared" si="3"/>
        <v>1</v>
      </c>
      <c r="N59">
        <f t="shared" si="4"/>
        <v>-1</v>
      </c>
      <c r="O59">
        <f t="shared" si="5"/>
        <v>-1</v>
      </c>
      <c r="Q59" s="62">
        <v>12.200200000000001</v>
      </c>
      <c r="R59" s="55">
        <v>25.196650000000002</v>
      </c>
      <c r="S59" s="55">
        <v>38.194600000000001</v>
      </c>
      <c r="T59" s="55">
        <v>0.52</v>
      </c>
      <c r="U59" s="55">
        <v>2</v>
      </c>
      <c r="V59" s="55">
        <v>3</v>
      </c>
      <c r="W59" s="63">
        <v>5</v>
      </c>
      <c r="X59">
        <f t="shared" si="6"/>
        <v>-1</v>
      </c>
      <c r="Y59">
        <f t="shared" si="7"/>
        <v>-1</v>
      </c>
      <c r="Z59">
        <f t="shared" si="8"/>
        <v>-1</v>
      </c>
      <c r="AA59">
        <f t="shared" si="9"/>
        <v>1</v>
      </c>
      <c r="AB59">
        <f t="shared" si="10"/>
        <v>-1</v>
      </c>
      <c r="AC59">
        <f t="shared" si="11"/>
        <v>-1</v>
      </c>
      <c r="AD59">
        <f t="shared" si="12"/>
        <v>-1</v>
      </c>
    </row>
    <row r="60" spans="1:30" x14ac:dyDescent="0.25">
      <c r="A60" s="55">
        <v>0.10396168584904815</v>
      </c>
      <c r="B60" s="55">
        <v>90.867539833808351</v>
      </c>
      <c r="C60" s="55">
        <v>7.8331434280287437</v>
      </c>
      <c r="D60" s="62">
        <v>3.0436207342860002</v>
      </c>
      <c r="E60" s="55">
        <v>4.1811551507839999</v>
      </c>
      <c r="F60" s="55">
        <v>5.2824579056549998</v>
      </c>
      <c r="G60" s="55">
        <v>3.400446190387</v>
      </c>
      <c r="H60" s="55">
        <v>1.792476590545</v>
      </c>
      <c r="I60" s="63">
        <v>1.4034089075539999</v>
      </c>
      <c r="J60">
        <f t="shared" si="0"/>
        <v>1</v>
      </c>
      <c r="K60">
        <f t="shared" si="1"/>
        <v>-1</v>
      </c>
      <c r="L60">
        <f t="shared" si="2"/>
        <v>1</v>
      </c>
      <c r="M60">
        <f t="shared" si="3"/>
        <v>1</v>
      </c>
      <c r="N60">
        <f t="shared" si="4"/>
        <v>-1</v>
      </c>
      <c r="O60">
        <f t="shared" si="5"/>
        <v>-1</v>
      </c>
      <c r="Q60" s="62">
        <v>12.200200000000001</v>
      </c>
      <c r="R60" s="55">
        <v>25.196650000000002</v>
      </c>
      <c r="S60" s="55">
        <v>38.194600000000001</v>
      </c>
      <c r="T60" s="55">
        <v>0.51</v>
      </c>
      <c r="U60" s="55">
        <v>2</v>
      </c>
      <c r="V60" s="55">
        <v>3</v>
      </c>
      <c r="W60" s="63">
        <v>5</v>
      </c>
      <c r="X60">
        <f t="shared" si="6"/>
        <v>-1</v>
      </c>
      <c r="Y60">
        <f t="shared" si="7"/>
        <v>-1</v>
      </c>
      <c r="Z60">
        <f t="shared" si="8"/>
        <v>-1</v>
      </c>
      <c r="AA60">
        <f t="shared" si="9"/>
        <v>1</v>
      </c>
      <c r="AB60">
        <f t="shared" si="10"/>
        <v>-1</v>
      </c>
      <c r="AC60">
        <f t="shared" si="11"/>
        <v>-1</v>
      </c>
      <c r="AD60">
        <f t="shared" si="12"/>
        <v>-1</v>
      </c>
    </row>
    <row r="61" spans="1:30" x14ac:dyDescent="0.25">
      <c r="A61" s="55">
        <v>0.15081599592088979</v>
      </c>
      <c r="B61" s="55">
        <v>90.621042543711255</v>
      </c>
      <c r="C61" s="55">
        <v>8.0157680604489627</v>
      </c>
      <c r="D61" s="62">
        <v>3.0436207342860002</v>
      </c>
      <c r="E61" s="55">
        <v>4.1811551507839999</v>
      </c>
      <c r="F61" s="55">
        <v>5.2824579056549998</v>
      </c>
      <c r="G61" s="55">
        <v>3.400446190387</v>
      </c>
      <c r="H61" s="55">
        <v>1.792476590545</v>
      </c>
      <c r="I61" s="63">
        <v>1.4034089075539999</v>
      </c>
      <c r="J61">
        <f t="shared" si="0"/>
        <v>1</v>
      </c>
      <c r="K61">
        <f t="shared" si="1"/>
        <v>-1</v>
      </c>
      <c r="L61">
        <f t="shared" si="2"/>
        <v>1</v>
      </c>
      <c r="M61">
        <f t="shared" si="3"/>
        <v>1</v>
      </c>
      <c r="N61">
        <f t="shared" si="4"/>
        <v>-1</v>
      </c>
      <c r="O61">
        <f t="shared" si="5"/>
        <v>-1</v>
      </c>
      <c r="Q61" s="62">
        <v>12.200200000000001</v>
      </c>
      <c r="R61" s="55">
        <v>25.196650000000002</v>
      </c>
      <c r="S61" s="55">
        <v>38.194600000000001</v>
      </c>
      <c r="T61" s="55">
        <v>0.5</v>
      </c>
      <c r="U61" s="55">
        <v>2</v>
      </c>
      <c r="V61" s="55">
        <v>3</v>
      </c>
      <c r="W61" s="63">
        <v>5</v>
      </c>
      <c r="X61">
        <f t="shared" si="6"/>
        <v>-1</v>
      </c>
      <c r="Y61">
        <f t="shared" si="7"/>
        <v>-1</v>
      </c>
      <c r="Z61">
        <f t="shared" si="8"/>
        <v>-1</v>
      </c>
      <c r="AA61">
        <f t="shared" si="9"/>
        <v>1</v>
      </c>
      <c r="AB61">
        <f t="shared" si="10"/>
        <v>-1</v>
      </c>
      <c r="AC61">
        <f t="shared" si="11"/>
        <v>-1</v>
      </c>
      <c r="AD61">
        <f t="shared" si="12"/>
        <v>-1</v>
      </c>
    </row>
    <row r="62" spans="1:30" x14ac:dyDescent="0.25">
      <c r="A62" s="55">
        <v>0.10906347457675941</v>
      </c>
      <c r="B62" s="55">
        <v>90.665968724426463</v>
      </c>
      <c r="C62" s="55">
        <v>8.1007315732381393</v>
      </c>
      <c r="D62" s="62">
        <v>3.0436207342860002</v>
      </c>
      <c r="E62" s="55">
        <v>4.1811551507839999</v>
      </c>
      <c r="F62" s="55">
        <v>5.2824579056549998</v>
      </c>
      <c r="G62" s="55">
        <v>3.400446190387</v>
      </c>
      <c r="H62" s="55">
        <v>1.792476590545</v>
      </c>
      <c r="I62" s="63">
        <v>1.4034089075539999</v>
      </c>
      <c r="J62">
        <f t="shared" si="0"/>
        <v>1</v>
      </c>
      <c r="K62">
        <f t="shared" si="1"/>
        <v>-1</v>
      </c>
      <c r="L62">
        <f t="shared" si="2"/>
        <v>1</v>
      </c>
      <c r="M62">
        <f t="shared" si="3"/>
        <v>1</v>
      </c>
      <c r="N62">
        <f t="shared" si="4"/>
        <v>-1</v>
      </c>
      <c r="O62">
        <f t="shared" si="5"/>
        <v>-1</v>
      </c>
      <c r="Q62" s="62">
        <v>12.200200000000001</v>
      </c>
      <c r="R62" s="55">
        <v>25.196650000000002</v>
      </c>
      <c r="S62" s="55">
        <v>38.194600000000001</v>
      </c>
      <c r="T62" s="55">
        <v>0.5</v>
      </c>
      <c r="U62" s="55">
        <v>2</v>
      </c>
      <c r="V62" s="55">
        <v>3</v>
      </c>
      <c r="W62" s="63">
        <v>5</v>
      </c>
      <c r="X62">
        <f t="shared" si="6"/>
        <v>-1</v>
      </c>
      <c r="Y62">
        <f t="shared" si="7"/>
        <v>-1</v>
      </c>
      <c r="Z62">
        <f t="shared" si="8"/>
        <v>-1</v>
      </c>
      <c r="AA62">
        <f t="shared" si="9"/>
        <v>1</v>
      </c>
      <c r="AB62">
        <f t="shared" si="10"/>
        <v>-1</v>
      </c>
      <c r="AC62">
        <f t="shared" si="11"/>
        <v>-1</v>
      </c>
      <c r="AD62">
        <f t="shared" si="12"/>
        <v>-1</v>
      </c>
    </row>
    <row r="63" spans="1:30" x14ac:dyDescent="0.25">
      <c r="A63" s="55">
        <v>0.11932295816087485</v>
      </c>
      <c r="B63" s="55">
        <v>90.388954693205008</v>
      </c>
      <c r="C63" s="55">
        <v>8.278439005393551</v>
      </c>
      <c r="D63" s="62">
        <v>3.0436207342860002</v>
      </c>
      <c r="E63" s="55">
        <v>4.1811551507839999</v>
      </c>
      <c r="F63" s="55">
        <v>5.2824579056549998</v>
      </c>
      <c r="G63" s="55">
        <v>3.400446190387</v>
      </c>
      <c r="H63" s="55">
        <v>1.792476590545</v>
      </c>
      <c r="I63" s="63">
        <v>1.4034089075539999</v>
      </c>
      <c r="J63">
        <f t="shared" si="0"/>
        <v>1</v>
      </c>
      <c r="K63">
        <f t="shared" si="1"/>
        <v>-1</v>
      </c>
      <c r="L63">
        <f t="shared" si="2"/>
        <v>1</v>
      </c>
      <c r="M63">
        <f t="shared" si="3"/>
        <v>1</v>
      </c>
      <c r="N63">
        <f t="shared" si="4"/>
        <v>-1</v>
      </c>
      <c r="O63">
        <f t="shared" si="5"/>
        <v>-1</v>
      </c>
      <c r="Q63" s="62">
        <v>12.200200000000001</v>
      </c>
      <c r="R63" s="55">
        <v>25.196650000000002</v>
      </c>
      <c r="S63" s="55">
        <v>38.194600000000001</v>
      </c>
      <c r="T63" s="55">
        <v>0.48</v>
      </c>
      <c r="U63" s="55">
        <v>2</v>
      </c>
      <c r="V63" s="55">
        <v>3</v>
      </c>
      <c r="W63" s="63">
        <v>5</v>
      </c>
      <c r="X63">
        <f t="shared" si="6"/>
        <v>-1</v>
      </c>
      <c r="Y63">
        <f t="shared" si="7"/>
        <v>-1</v>
      </c>
      <c r="Z63">
        <f t="shared" si="8"/>
        <v>-1</v>
      </c>
      <c r="AA63">
        <f t="shared" si="9"/>
        <v>1</v>
      </c>
      <c r="AB63">
        <f t="shared" si="10"/>
        <v>-1</v>
      </c>
      <c r="AC63">
        <f t="shared" si="11"/>
        <v>-1</v>
      </c>
      <c r="AD63">
        <f t="shared" si="12"/>
        <v>-1</v>
      </c>
    </row>
    <row r="64" spans="1:30" x14ac:dyDescent="0.25">
      <c r="A64" s="55">
        <v>0.15114614685890135</v>
      </c>
      <c r="B64" s="55">
        <v>90.381860152373392</v>
      </c>
      <c r="C64" s="55">
        <v>8.3400557537186213</v>
      </c>
      <c r="D64" s="62">
        <v>3.0436207342860002</v>
      </c>
      <c r="E64" s="55">
        <v>4.1811551507839999</v>
      </c>
      <c r="F64" s="55">
        <v>5.2824579056549998</v>
      </c>
      <c r="G64" s="55">
        <v>3.400446190387</v>
      </c>
      <c r="H64" s="55">
        <v>1.792476590545</v>
      </c>
      <c r="I64" s="63">
        <v>1.4034089075539999</v>
      </c>
      <c r="J64">
        <f t="shared" si="0"/>
        <v>1</v>
      </c>
      <c r="K64">
        <f t="shared" si="1"/>
        <v>-1</v>
      </c>
      <c r="L64">
        <f t="shared" si="2"/>
        <v>1</v>
      </c>
      <c r="M64">
        <f t="shared" si="3"/>
        <v>1</v>
      </c>
      <c r="N64">
        <f t="shared" si="4"/>
        <v>-1</v>
      </c>
      <c r="O64">
        <f t="shared" si="5"/>
        <v>-1</v>
      </c>
      <c r="Q64" s="62">
        <v>12.200200000000001</v>
      </c>
      <c r="R64" s="55">
        <v>25.196650000000002</v>
      </c>
      <c r="S64" s="55">
        <v>38.194600000000001</v>
      </c>
      <c r="T64" s="55">
        <v>0.47</v>
      </c>
      <c r="U64" s="55">
        <v>2</v>
      </c>
      <c r="V64" s="55">
        <v>3</v>
      </c>
      <c r="W64" s="63">
        <v>5</v>
      </c>
      <c r="X64">
        <f t="shared" si="6"/>
        <v>-1</v>
      </c>
      <c r="Y64">
        <f t="shared" si="7"/>
        <v>-1</v>
      </c>
      <c r="Z64">
        <f t="shared" si="8"/>
        <v>-1</v>
      </c>
      <c r="AA64">
        <f t="shared" si="9"/>
        <v>1</v>
      </c>
      <c r="AB64">
        <f t="shared" si="10"/>
        <v>-1</v>
      </c>
      <c r="AC64">
        <f t="shared" si="11"/>
        <v>-1</v>
      </c>
      <c r="AD64">
        <f t="shared" si="12"/>
        <v>-1</v>
      </c>
    </row>
    <row r="65" spans="1:30" x14ac:dyDescent="0.25">
      <c r="A65" s="55">
        <v>0.17570272314124058</v>
      </c>
      <c r="B65" s="55">
        <v>90.098175813260397</v>
      </c>
      <c r="C65" s="55">
        <v>8.505284398262738</v>
      </c>
      <c r="D65" s="62">
        <v>3.0436207342860002</v>
      </c>
      <c r="E65" s="55">
        <v>4.1811551507839999</v>
      </c>
      <c r="F65" s="55">
        <v>5.2824579056549998</v>
      </c>
      <c r="G65" s="55">
        <v>3.400446190387</v>
      </c>
      <c r="H65" s="55">
        <v>1.792476590545</v>
      </c>
      <c r="I65" s="63">
        <v>1.4034089075539999</v>
      </c>
      <c r="J65">
        <f t="shared" si="0"/>
        <v>1</v>
      </c>
      <c r="K65">
        <f t="shared" si="1"/>
        <v>-1</v>
      </c>
      <c r="L65">
        <f t="shared" si="2"/>
        <v>1</v>
      </c>
      <c r="M65">
        <f t="shared" si="3"/>
        <v>1</v>
      </c>
      <c r="N65">
        <f t="shared" si="4"/>
        <v>-1</v>
      </c>
      <c r="O65">
        <f t="shared" si="5"/>
        <v>-1</v>
      </c>
      <c r="Q65" s="62">
        <v>12.200200000000001</v>
      </c>
      <c r="R65" s="55">
        <v>25.196650000000002</v>
      </c>
      <c r="S65" s="55">
        <v>38.194600000000001</v>
      </c>
      <c r="T65" s="55">
        <v>0.46</v>
      </c>
      <c r="U65" s="55">
        <v>2</v>
      </c>
      <c r="V65" s="55">
        <v>3</v>
      </c>
      <c r="W65" s="63">
        <v>5</v>
      </c>
      <c r="X65">
        <f t="shared" si="6"/>
        <v>-1</v>
      </c>
      <c r="Y65">
        <f t="shared" si="7"/>
        <v>-1</v>
      </c>
      <c r="Z65">
        <f t="shared" si="8"/>
        <v>-1</v>
      </c>
      <c r="AA65">
        <f t="shared" si="9"/>
        <v>1</v>
      </c>
      <c r="AB65">
        <f t="shared" si="10"/>
        <v>-1</v>
      </c>
      <c r="AC65">
        <f t="shared" si="11"/>
        <v>-1</v>
      </c>
      <c r="AD65">
        <f t="shared" si="12"/>
        <v>-1</v>
      </c>
    </row>
    <row r="66" spans="1:30" x14ac:dyDescent="0.25">
      <c r="A66" s="55">
        <v>0.17415600505317222</v>
      </c>
      <c r="B66" s="55">
        <v>90.197105632602771</v>
      </c>
      <c r="C66" s="55">
        <v>8.5704854425245856</v>
      </c>
      <c r="D66" s="62">
        <v>3.0436207342860002</v>
      </c>
      <c r="E66" s="55">
        <v>4.1811551507839999</v>
      </c>
      <c r="F66" s="55">
        <v>5.2824579056549998</v>
      </c>
      <c r="G66" s="55">
        <v>3.400446190387</v>
      </c>
      <c r="H66" s="55">
        <v>1.792476590545</v>
      </c>
      <c r="I66" s="63">
        <v>1.4034089075539999</v>
      </c>
      <c r="J66">
        <f t="shared" si="0"/>
        <v>1</v>
      </c>
      <c r="K66">
        <f t="shared" si="1"/>
        <v>-1</v>
      </c>
      <c r="L66">
        <f t="shared" si="2"/>
        <v>1</v>
      </c>
      <c r="M66">
        <f t="shared" si="3"/>
        <v>1</v>
      </c>
      <c r="N66">
        <f t="shared" si="4"/>
        <v>-1</v>
      </c>
      <c r="O66">
        <f t="shared" si="5"/>
        <v>-1</v>
      </c>
      <c r="Q66" s="62">
        <v>12.200200000000001</v>
      </c>
      <c r="R66" s="55">
        <v>25.196650000000002</v>
      </c>
      <c r="S66" s="55">
        <v>38.194600000000001</v>
      </c>
      <c r="T66" s="55">
        <v>0.45</v>
      </c>
      <c r="U66" s="55">
        <v>2</v>
      </c>
      <c r="V66" s="55">
        <v>3</v>
      </c>
      <c r="W66" s="63">
        <v>5</v>
      </c>
      <c r="X66">
        <f t="shared" si="6"/>
        <v>-1</v>
      </c>
      <c r="Y66">
        <f t="shared" si="7"/>
        <v>-1</v>
      </c>
      <c r="Z66">
        <f t="shared" si="8"/>
        <v>-1</v>
      </c>
      <c r="AA66">
        <f t="shared" si="9"/>
        <v>1</v>
      </c>
      <c r="AB66">
        <f t="shared" si="10"/>
        <v>-1</v>
      </c>
      <c r="AC66">
        <f t="shared" si="11"/>
        <v>-1</v>
      </c>
      <c r="AD66">
        <f t="shared" si="12"/>
        <v>-1</v>
      </c>
    </row>
    <row r="67" spans="1:30" x14ac:dyDescent="0.25">
      <c r="A67" s="55">
        <v>0.18777292332712611</v>
      </c>
      <c r="B67" s="55">
        <v>91.272847660681876</v>
      </c>
      <c r="C67" s="55">
        <v>7.3186485940947872</v>
      </c>
      <c r="D67" s="62">
        <v>3.0455008964900001</v>
      </c>
      <c r="E67" s="55">
        <v>4.155738608888</v>
      </c>
      <c r="F67" s="55">
        <v>5.291409414726</v>
      </c>
      <c r="G67" s="55">
        <v>3.4011729850550001</v>
      </c>
      <c r="H67" s="55">
        <v>1.7542932889489999</v>
      </c>
      <c r="I67" s="63">
        <v>1.4416150183080001</v>
      </c>
      <c r="J67">
        <f t="shared" ref="J67:J130" si="13">IF(D67&gt;=3, 1, -1)</f>
        <v>1</v>
      </c>
      <c r="K67">
        <f t="shared" ref="K67:K130" si="14">IF(E67&gt;=4.2, 1, -1)</f>
        <v>-1</v>
      </c>
      <c r="L67">
        <f t="shared" ref="L67:L130" si="15">IF(F67&gt;=4.68, 1, -1)</f>
        <v>1</v>
      </c>
      <c r="M67">
        <f t="shared" ref="M67:M130" si="16">IF(G67&gt;=3.26, 1, -1)</f>
        <v>1</v>
      </c>
      <c r="N67">
        <f t="shared" ref="N67:N130" si="17">IF(H67&gt;=2, 1, -1)</f>
        <v>-1</v>
      </c>
      <c r="O67">
        <f t="shared" ref="O67:O130" si="18">IF(I67&gt;=2, 1, -1)</f>
        <v>-1</v>
      </c>
      <c r="Q67" s="62">
        <v>12.2006</v>
      </c>
      <c r="R67" s="55">
        <v>25.178349999999998</v>
      </c>
      <c r="S67" s="55">
        <v>38.276299999999999</v>
      </c>
      <c r="T67" s="55">
        <v>0.55000000000000004</v>
      </c>
      <c r="U67" s="55">
        <v>2</v>
      </c>
      <c r="V67" s="55">
        <v>3</v>
      </c>
      <c r="W67" s="63">
        <v>5</v>
      </c>
      <c r="X67">
        <f t="shared" ref="X67:X130" si="19">IF(Q67&gt;=13.78, 1, -1)</f>
        <v>-1</v>
      </c>
      <c r="Y67">
        <f t="shared" ref="Y67:Y130" si="20">IF(R67&gt;=26.3, 1, -1)</f>
        <v>-1</v>
      </c>
      <c r="Z67">
        <f t="shared" ref="Z67:Z130" si="21">IF(S67&gt;=38.74, 1, -1)</f>
        <v>-1</v>
      </c>
      <c r="AA67">
        <f t="shared" ref="AA67:AA130" si="22">IF(T67&gt;=0.45, 1, -1)</f>
        <v>1</v>
      </c>
      <c r="AB67">
        <f t="shared" ref="AB67:AB130" si="23">IF(U67&gt;=2.69, 1, -1)</f>
        <v>-1</v>
      </c>
      <c r="AC67">
        <f t="shared" ref="AC67:AC130" si="24">IF(V67&gt;=4.49, 1, -1)</f>
        <v>-1</v>
      </c>
      <c r="AD67">
        <f t="shared" ref="AD67:AD130" si="25">IF(W67&gt;=6, 1, -1)</f>
        <v>-1</v>
      </c>
    </row>
    <row r="68" spans="1:30" x14ac:dyDescent="0.25">
      <c r="A68" s="55">
        <v>0.157916263979933</v>
      </c>
      <c r="B68" s="55">
        <v>91.035596422741648</v>
      </c>
      <c r="C68" s="55">
        <v>7.4813896001311759</v>
      </c>
      <c r="D68" s="62">
        <v>3.0455008964900001</v>
      </c>
      <c r="E68" s="55">
        <v>4.155738608888</v>
      </c>
      <c r="F68" s="55">
        <v>5.291409414726</v>
      </c>
      <c r="G68" s="55">
        <v>3.4011729850550001</v>
      </c>
      <c r="H68" s="55">
        <v>1.7542932889489999</v>
      </c>
      <c r="I68" s="63">
        <v>1.4416150183080001</v>
      </c>
      <c r="J68">
        <f t="shared" si="13"/>
        <v>1</v>
      </c>
      <c r="K68">
        <f t="shared" si="14"/>
        <v>-1</v>
      </c>
      <c r="L68">
        <f t="shared" si="15"/>
        <v>1</v>
      </c>
      <c r="M68">
        <f t="shared" si="16"/>
        <v>1</v>
      </c>
      <c r="N68">
        <f t="shared" si="17"/>
        <v>-1</v>
      </c>
      <c r="O68">
        <f t="shared" si="18"/>
        <v>-1</v>
      </c>
      <c r="Q68" s="62">
        <v>12.2006</v>
      </c>
      <c r="R68" s="55">
        <v>25.178349999999998</v>
      </c>
      <c r="S68" s="55">
        <v>38.276299999999999</v>
      </c>
      <c r="T68" s="55">
        <v>0.54</v>
      </c>
      <c r="U68" s="55">
        <v>2</v>
      </c>
      <c r="V68" s="55">
        <v>3</v>
      </c>
      <c r="W68" s="63">
        <v>5</v>
      </c>
      <c r="X68">
        <f t="shared" si="19"/>
        <v>-1</v>
      </c>
      <c r="Y68">
        <f t="shared" si="20"/>
        <v>-1</v>
      </c>
      <c r="Z68">
        <f t="shared" si="21"/>
        <v>-1</v>
      </c>
      <c r="AA68">
        <f t="shared" si="22"/>
        <v>1</v>
      </c>
      <c r="AB68">
        <f t="shared" si="23"/>
        <v>-1</v>
      </c>
      <c r="AC68">
        <f t="shared" si="24"/>
        <v>-1</v>
      </c>
      <c r="AD68">
        <f t="shared" si="25"/>
        <v>-1</v>
      </c>
    </row>
    <row r="69" spans="1:30" x14ac:dyDescent="0.25">
      <c r="A69" s="55">
        <v>0.2107781591093226</v>
      </c>
      <c r="B69" s="55">
        <v>91.025019823376965</v>
      </c>
      <c r="C69" s="55">
        <v>7.5873082981254028</v>
      </c>
      <c r="D69" s="62">
        <v>3.0455008964900001</v>
      </c>
      <c r="E69" s="55">
        <v>4.155738608888</v>
      </c>
      <c r="F69" s="55">
        <v>5.291409414726</v>
      </c>
      <c r="G69" s="55">
        <v>3.4011729850550001</v>
      </c>
      <c r="H69" s="55">
        <v>1.7542932889489999</v>
      </c>
      <c r="I69" s="63">
        <v>1.4416150183080001</v>
      </c>
      <c r="J69">
        <f t="shared" si="13"/>
        <v>1</v>
      </c>
      <c r="K69">
        <f t="shared" si="14"/>
        <v>-1</v>
      </c>
      <c r="L69">
        <f t="shared" si="15"/>
        <v>1</v>
      </c>
      <c r="M69">
        <f t="shared" si="16"/>
        <v>1</v>
      </c>
      <c r="N69">
        <f t="shared" si="17"/>
        <v>-1</v>
      </c>
      <c r="O69">
        <f t="shared" si="18"/>
        <v>-1</v>
      </c>
      <c r="Q69" s="62">
        <v>12.2006</v>
      </c>
      <c r="R69" s="55">
        <v>25.178349999999998</v>
      </c>
      <c r="S69" s="55">
        <v>38.276299999999999</v>
      </c>
      <c r="T69" s="55">
        <v>0.53</v>
      </c>
      <c r="U69" s="55">
        <v>2</v>
      </c>
      <c r="V69" s="55">
        <v>3</v>
      </c>
      <c r="W69" s="63">
        <v>5</v>
      </c>
      <c r="X69">
        <f t="shared" si="19"/>
        <v>-1</v>
      </c>
      <c r="Y69">
        <f t="shared" si="20"/>
        <v>-1</v>
      </c>
      <c r="Z69">
        <f t="shared" si="21"/>
        <v>-1</v>
      </c>
      <c r="AA69">
        <f t="shared" si="22"/>
        <v>1</v>
      </c>
      <c r="AB69">
        <f t="shared" si="23"/>
        <v>-1</v>
      </c>
      <c r="AC69">
        <f t="shared" si="24"/>
        <v>-1</v>
      </c>
      <c r="AD69">
        <f t="shared" si="25"/>
        <v>-1</v>
      </c>
    </row>
    <row r="70" spans="1:30" x14ac:dyDescent="0.25">
      <c r="A70" s="55">
        <v>8.7768656253032248E-2</v>
      </c>
      <c r="B70" s="55">
        <v>90.824717444095612</v>
      </c>
      <c r="C70" s="55">
        <v>7.7645934649124335</v>
      </c>
      <c r="D70" s="62">
        <v>3.0455008964900001</v>
      </c>
      <c r="E70" s="55">
        <v>4.155738608888</v>
      </c>
      <c r="F70" s="55">
        <v>5.291409414726</v>
      </c>
      <c r="G70" s="55">
        <v>3.4011729850550001</v>
      </c>
      <c r="H70" s="55">
        <v>1.7542932889489999</v>
      </c>
      <c r="I70" s="63">
        <v>1.4416150183080001</v>
      </c>
      <c r="J70">
        <f t="shared" si="13"/>
        <v>1</v>
      </c>
      <c r="K70">
        <f t="shared" si="14"/>
        <v>-1</v>
      </c>
      <c r="L70">
        <f t="shared" si="15"/>
        <v>1</v>
      </c>
      <c r="M70">
        <f t="shared" si="16"/>
        <v>1</v>
      </c>
      <c r="N70">
        <f t="shared" si="17"/>
        <v>-1</v>
      </c>
      <c r="O70">
        <f t="shared" si="18"/>
        <v>-1</v>
      </c>
      <c r="Q70" s="62">
        <v>12.2006</v>
      </c>
      <c r="R70" s="55">
        <v>25.178349999999998</v>
      </c>
      <c r="S70" s="55">
        <v>38.276299999999999</v>
      </c>
      <c r="T70" s="55">
        <v>0.52</v>
      </c>
      <c r="U70" s="55">
        <v>2</v>
      </c>
      <c r="V70" s="55">
        <v>3</v>
      </c>
      <c r="W70" s="63">
        <v>5</v>
      </c>
      <c r="X70">
        <f t="shared" si="19"/>
        <v>-1</v>
      </c>
      <c r="Y70">
        <f t="shared" si="20"/>
        <v>-1</v>
      </c>
      <c r="Z70">
        <f t="shared" si="21"/>
        <v>-1</v>
      </c>
      <c r="AA70">
        <f t="shared" si="22"/>
        <v>1</v>
      </c>
      <c r="AB70">
        <f t="shared" si="23"/>
        <v>-1</v>
      </c>
      <c r="AC70">
        <f t="shared" si="24"/>
        <v>-1</v>
      </c>
      <c r="AD70">
        <f t="shared" si="25"/>
        <v>-1</v>
      </c>
    </row>
    <row r="71" spans="1:30" x14ac:dyDescent="0.25">
      <c r="A71" s="55">
        <v>0.10338809877741523</v>
      </c>
      <c r="B71" s="55">
        <v>90.862084701135657</v>
      </c>
      <c r="C71" s="55">
        <v>7.8352385119496768</v>
      </c>
      <c r="D71" s="62">
        <v>3.0455008964900001</v>
      </c>
      <c r="E71" s="55">
        <v>4.155738608888</v>
      </c>
      <c r="F71" s="55">
        <v>5.291409414726</v>
      </c>
      <c r="G71" s="55">
        <v>3.4011729850550001</v>
      </c>
      <c r="H71" s="55">
        <v>1.7542932889489999</v>
      </c>
      <c r="I71" s="63">
        <v>1.4416150183080001</v>
      </c>
      <c r="J71">
        <f t="shared" si="13"/>
        <v>1</v>
      </c>
      <c r="K71">
        <f t="shared" si="14"/>
        <v>-1</v>
      </c>
      <c r="L71">
        <f t="shared" si="15"/>
        <v>1</v>
      </c>
      <c r="M71">
        <f t="shared" si="16"/>
        <v>1</v>
      </c>
      <c r="N71">
        <f t="shared" si="17"/>
        <v>-1</v>
      </c>
      <c r="O71">
        <f t="shared" si="18"/>
        <v>-1</v>
      </c>
      <c r="Q71" s="62">
        <v>12.2006</v>
      </c>
      <c r="R71" s="55">
        <v>25.178349999999998</v>
      </c>
      <c r="S71" s="55">
        <v>38.276299999999999</v>
      </c>
      <c r="T71" s="55">
        <v>0.51</v>
      </c>
      <c r="U71" s="55">
        <v>2</v>
      </c>
      <c r="V71" s="55">
        <v>3</v>
      </c>
      <c r="W71" s="63">
        <v>5</v>
      </c>
      <c r="X71">
        <f t="shared" si="19"/>
        <v>-1</v>
      </c>
      <c r="Y71">
        <f t="shared" si="20"/>
        <v>-1</v>
      </c>
      <c r="Z71">
        <f t="shared" si="21"/>
        <v>-1</v>
      </c>
      <c r="AA71">
        <f t="shared" si="22"/>
        <v>1</v>
      </c>
      <c r="AB71">
        <f t="shared" si="23"/>
        <v>-1</v>
      </c>
      <c r="AC71">
        <f t="shared" si="24"/>
        <v>-1</v>
      </c>
      <c r="AD71">
        <f t="shared" si="25"/>
        <v>-1</v>
      </c>
    </row>
    <row r="72" spans="1:30" x14ac:dyDescent="0.25">
      <c r="A72" s="55">
        <v>0.1484115572010441</v>
      </c>
      <c r="B72" s="55">
        <v>90.604139991947605</v>
      </c>
      <c r="C72" s="55">
        <v>8.0206438866987799</v>
      </c>
      <c r="D72" s="62">
        <v>3.0455008964900001</v>
      </c>
      <c r="E72" s="55">
        <v>4.155738608888</v>
      </c>
      <c r="F72" s="55">
        <v>5.291409414726</v>
      </c>
      <c r="G72" s="55">
        <v>3.4011729850550001</v>
      </c>
      <c r="H72" s="55">
        <v>1.7542932889489999</v>
      </c>
      <c r="I72" s="63">
        <v>1.4416150183080001</v>
      </c>
      <c r="J72">
        <f t="shared" si="13"/>
        <v>1</v>
      </c>
      <c r="K72">
        <f t="shared" si="14"/>
        <v>-1</v>
      </c>
      <c r="L72">
        <f t="shared" si="15"/>
        <v>1</v>
      </c>
      <c r="M72">
        <f t="shared" si="16"/>
        <v>1</v>
      </c>
      <c r="N72">
        <f t="shared" si="17"/>
        <v>-1</v>
      </c>
      <c r="O72">
        <f t="shared" si="18"/>
        <v>-1</v>
      </c>
      <c r="Q72" s="62">
        <v>12.2006</v>
      </c>
      <c r="R72" s="55">
        <v>25.178349999999998</v>
      </c>
      <c r="S72" s="55">
        <v>38.276299999999999</v>
      </c>
      <c r="T72" s="55">
        <v>0.5</v>
      </c>
      <c r="U72" s="55">
        <v>2</v>
      </c>
      <c r="V72" s="55">
        <v>3</v>
      </c>
      <c r="W72" s="63">
        <v>5</v>
      </c>
      <c r="X72">
        <f t="shared" si="19"/>
        <v>-1</v>
      </c>
      <c r="Y72">
        <f t="shared" si="20"/>
        <v>-1</v>
      </c>
      <c r="Z72">
        <f t="shared" si="21"/>
        <v>-1</v>
      </c>
      <c r="AA72">
        <f t="shared" si="22"/>
        <v>1</v>
      </c>
      <c r="AB72">
        <f t="shared" si="23"/>
        <v>-1</v>
      </c>
      <c r="AC72">
        <f t="shared" si="24"/>
        <v>-1</v>
      </c>
      <c r="AD72">
        <f t="shared" si="25"/>
        <v>-1</v>
      </c>
    </row>
    <row r="73" spans="1:30" x14ac:dyDescent="0.25">
      <c r="A73" s="55">
        <v>0.10965994733661373</v>
      </c>
      <c r="B73" s="55">
        <v>90.664353864733116</v>
      </c>
      <c r="C73" s="55">
        <v>8.1022699124965278</v>
      </c>
      <c r="D73" s="62">
        <v>3.0455008964900001</v>
      </c>
      <c r="E73" s="55">
        <v>4.155738608888</v>
      </c>
      <c r="F73" s="55">
        <v>5.291409414726</v>
      </c>
      <c r="G73" s="55">
        <v>3.4011729850550001</v>
      </c>
      <c r="H73" s="55">
        <v>1.7542932889489999</v>
      </c>
      <c r="I73" s="63">
        <v>1.4416150183080001</v>
      </c>
      <c r="J73">
        <f t="shared" si="13"/>
        <v>1</v>
      </c>
      <c r="K73">
        <f t="shared" si="14"/>
        <v>-1</v>
      </c>
      <c r="L73">
        <f t="shared" si="15"/>
        <v>1</v>
      </c>
      <c r="M73">
        <f t="shared" si="16"/>
        <v>1</v>
      </c>
      <c r="N73">
        <f t="shared" si="17"/>
        <v>-1</v>
      </c>
      <c r="O73">
        <f t="shared" si="18"/>
        <v>-1</v>
      </c>
      <c r="Q73" s="62">
        <v>12.2006</v>
      </c>
      <c r="R73" s="55">
        <v>25.178349999999998</v>
      </c>
      <c r="S73" s="55">
        <v>38.276299999999999</v>
      </c>
      <c r="T73" s="55">
        <v>0.49</v>
      </c>
      <c r="U73" s="55">
        <v>2</v>
      </c>
      <c r="V73" s="55">
        <v>3</v>
      </c>
      <c r="W73" s="63">
        <v>5</v>
      </c>
      <c r="X73">
        <f t="shared" si="19"/>
        <v>-1</v>
      </c>
      <c r="Y73">
        <f t="shared" si="20"/>
        <v>-1</v>
      </c>
      <c r="Z73">
        <f t="shared" si="21"/>
        <v>-1</v>
      </c>
      <c r="AA73">
        <f t="shared" si="22"/>
        <v>1</v>
      </c>
      <c r="AB73">
        <f t="shared" si="23"/>
        <v>-1</v>
      </c>
      <c r="AC73">
        <f t="shared" si="24"/>
        <v>-1</v>
      </c>
      <c r="AD73">
        <f t="shared" si="25"/>
        <v>-1</v>
      </c>
    </row>
    <row r="74" spans="1:30" x14ac:dyDescent="0.25">
      <c r="A74" s="55">
        <v>0.124042288400875</v>
      </c>
      <c r="B74" s="55">
        <v>90.387496441391349</v>
      </c>
      <c r="C74" s="55">
        <v>8.2803372151438683</v>
      </c>
      <c r="D74" s="62">
        <v>3.0455008964900001</v>
      </c>
      <c r="E74" s="55">
        <v>4.155738608888</v>
      </c>
      <c r="F74" s="55">
        <v>5.291409414726</v>
      </c>
      <c r="G74" s="55">
        <v>3.4011729850550001</v>
      </c>
      <c r="H74" s="55">
        <v>1.7542932889489999</v>
      </c>
      <c r="I74" s="63">
        <v>1.4416150183080001</v>
      </c>
      <c r="J74">
        <f t="shared" si="13"/>
        <v>1</v>
      </c>
      <c r="K74">
        <f t="shared" si="14"/>
        <v>-1</v>
      </c>
      <c r="L74">
        <f t="shared" si="15"/>
        <v>1</v>
      </c>
      <c r="M74">
        <f t="shared" si="16"/>
        <v>1</v>
      </c>
      <c r="N74">
        <f t="shared" si="17"/>
        <v>-1</v>
      </c>
      <c r="O74">
        <f t="shared" si="18"/>
        <v>-1</v>
      </c>
      <c r="Q74" s="62">
        <v>12.2006</v>
      </c>
      <c r="R74" s="55">
        <v>25.178349999999998</v>
      </c>
      <c r="S74" s="55">
        <v>38.276299999999999</v>
      </c>
      <c r="T74" s="55">
        <v>0.48</v>
      </c>
      <c r="U74" s="55">
        <v>2</v>
      </c>
      <c r="V74" s="55">
        <v>3</v>
      </c>
      <c r="W74" s="63">
        <v>5</v>
      </c>
      <c r="X74">
        <f t="shared" si="19"/>
        <v>-1</v>
      </c>
      <c r="Y74">
        <f t="shared" si="20"/>
        <v>-1</v>
      </c>
      <c r="Z74">
        <f t="shared" si="21"/>
        <v>-1</v>
      </c>
      <c r="AA74">
        <f t="shared" si="22"/>
        <v>1</v>
      </c>
      <c r="AB74">
        <f t="shared" si="23"/>
        <v>-1</v>
      </c>
      <c r="AC74">
        <f t="shared" si="24"/>
        <v>-1</v>
      </c>
      <c r="AD74">
        <f t="shared" si="25"/>
        <v>-1</v>
      </c>
    </row>
    <row r="75" spans="1:30" x14ac:dyDescent="0.25">
      <c r="A75" s="55">
        <v>0.14372241422596718</v>
      </c>
      <c r="B75" s="55">
        <v>90.396864970548378</v>
      </c>
      <c r="C75" s="55">
        <v>8.352518132789255</v>
      </c>
      <c r="D75" s="62">
        <v>3.0455008964900001</v>
      </c>
      <c r="E75" s="55">
        <v>4.155738608888</v>
      </c>
      <c r="F75" s="55">
        <v>5.291409414726</v>
      </c>
      <c r="G75" s="55">
        <v>3.4011729850550001</v>
      </c>
      <c r="H75" s="55">
        <v>1.7542932889489999</v>
      </c>
      <c r="I75" s="63">
        <v>1.4416150183080001</v>
      </c>
      <c r="J75">
        <f t="shared" si="13"/>
        <v>1</v>
      </c>
      <c r="K75">
        <f t="shared" si="14"/>
        <v>-1</v>
      </c>
      <c r="L75">
        <f t="shared" si="15"/>
        <v>1</v>
      </c>
      <c r="M75">
        <f t="shared" si="16"/>
        <v>1</v>
      </c>
      <c r="N75">
        <f t="shared" si="17"/>
        <v>-1</v>
      </c>
      <c r="O75">
        <f t="shared" si="18"/>
        <v>-1</v>
      </c>
      <c r="Q75" s="62">
        <v>12.2006</v>
      </c>
      <c r="R75" s="55">
        <v>25.178349999999998</v>
      </c>
      <c r="S75" s="55">
        <v>38.276299999999999</v>
      </c>
      <c r="T75" s="55">
        <v>0.47</v>
      </c>
      <c r="U75" s="55">
        <v>2</v>
      </c>
      <c r="V75" s="55">
        <v>3</v>
      </c>
      <c r="W75" s="63">
        <v>5</v>
      </c>
      <c r="X75">
        <f t="shared" si="19"/>
        <v>-1</v>
      </c>
      <c r="Y75">
        <f t="shared" si="20"/>
        <v>-1</v>
      </c>
      <c r="Z75">
        <f t="shared" si="21"/>
        <v>-1</v>
      </c>
      <c r="AA75">
        <f t="shared" si="22"/>
        <v>1</v>
      </c>
      <c r="AB75">
        <f t="shared" si="23"/>
        <v>-1</v>
      </c>
      <c r="AC75">
        <f t="shared" si="24"/>
        <v>-1</v>
      </c>
      <c r="AD75">
        <f t="shared" si="25"/>
        <v>-1</v>
      </c>
    </row>
    <row r="76" spans="1:30" x14ac:dyDescent="0.25">
      <c r="A76" s="55">
        <v>0.1779159521089819</v>
      </c>
      <c r="B76" s="55">
        <v>90.095693054691694</v>
      </c>
      <c r="C76" s="55">
        <v>8.5136549176302925</v>
      </c>
      <c r="D76" s="62">
        <v>3.0455008964900001</v>
      </c>
      <c r="E76" s="55">
        <v>4.155738608888</v>
      </c>
      <c r="F76" s="55">
        <v>5.291409414726</v>
      </c>
      <c r="G76" s="55">
        <v>3.4011729850550001</v>
      </c>
      <c r="H76" s="55">
        <v>1.7542932889489999</v>
      </c>
      <c r="I76" s="63">
        <v>1.4416150183080001</v>
      </c>
      <c r="J76">
        <f t="shared" si="13"/>
        <v>1</v>
      </c>
      <c r="K76">
        <f t="shared" si="14"/>
        <v>-1</v>
      </c>
      <c r="L76">
        <f t="shared" si="15"/>
        <v>1</v>
      </c>
      <c r="M76">
        <f t="shared" si="16"/>
        <v>1</v>
      </c>
      <c r="N76">
        <f t="shared" si="17"/>
        <v>-1</v>
      </c>
      <c r="O76">
        <f t="shared" si="18"/>
        <v>-1</v>
      </c>
      <c r="Q76" s="62">
        <v>12.2006</v>
      </c>
      <c r="R76" s="55">
        <v>25.178349999999998</v>
      </c>
      <c r="S76" s="55">
        <v>38.276299999999999</v>
      </c>
      <c r="T76" s="55">
        <v>0.46</v>
      </c>
      <c r="U76" s="55">
        <v>2</v>
      </c>
      <c r="V76" s="55">
        <v>3</v>
      </c>
      <c r="W76" s="63">
        <v>5</v>
      </c>
      <c r="X76">
        <f t="shared" si="19"/>
        <v>-1</v>
      </c>
      <c r="Y76">
        <f t="shared" si="20"/>
        <v>-1</v>
      </c>
      <c r="Z76">
        <f t="shared" si="21"/>
        <v>-1</v>
      </c>
      <c r="AA76">
        <f t="shared" si="22"/>
        <v>1</v>
      </c>
      <c r="AB76">
        <f t="shared" si="23"/>
        <v>-1</v>
      </c>
      <c r="AC76">
        <f t="shared" si="24"/>
        <v>-1</v>
      </c>
      <c r="AD76">
        <f t="shared" si="25"/>
        <v>-1</v>
      </c>
    </row>
    <row r="77" spans="1:30" x14ac:dyDescent="0.25">
      <c r="A77" s="55">
        <v>0.1839086022515036</v>
      </c>
      <c r="B77" s="55">
        <v>90.200878577990409</v>
      </c>
      <c r="C77" s="55">
        <v>8.5825272171031681</v>
      </c>
      <c r="D77" s="62">
        <v>3.0455008964900001</v>
      </c>
      <c r="E77" s="55">
        <v>4.155738608888</v>
      </c>
      <c r="F77" s="55">
        <v>5.291409414726</v>
      </c>
      <c r="G77" s="55">
        <v>3.4011729850550001</v>
      </c>
      <c r="H77" s="55">
        <v>1.7542932889489999</v>
      </c>
      <c r="I77" s="63">
        <v>1.4416150183080001</v>
      </c>
      <c r="J77">
        <f t="shared" si="13"/>
        <v>1</v>
      </c>
      <c r="K77">
        <f t="shared" si="14"/>
        <v>-1</v>
      </c>
      <c r="L77">
        <f t="shared" si="15"/>
        <v>1</v>
      </c>
      <c r="M77">
        <f t="shared" si="16"/>
        <v>1</v>
      </c>
      <c r="N77">
        <f t="shared" si="17"/>
        <v>-1</v>
      </c>
      <c r="O77">
        <f t="shared" si="18"/>
        <v>-1</v>
      </c>
      <c r="Q77" s="62">
        <v>12.2006</v>
      </c>
      <c r="R77" s="55">
        <v>25.178349999999998</v>
      </c>
      <c r="S77" s="55">
        <v>38.276299999999999</v>
      </c>
      <c r="T77" s="55">
        <v>0.45</v>
      </c>
      <c r="U77" s="55">
        <v>2</v>
      </c>
      <c r="V77" s="55">
        <v>3</v>
      </c>
      <c r="W77" s="63">
        <v>5</v>
      </c>
      <c r="X77">
        <f t="shared" si="19"/>
        <v>-1</v>
      </c>
      <c r="Y77">
        <f t="shared" si="20"/>
        <v>-1</v>
      </c>
      <c r="Z77">
        <f t="shared" si="21"/>
        <v>-1</v>
      </c>
      <c r="AA77">
        <f t="shared" si="22"/>
        <v>1</v>
      </c>
      <c r="AB77">
        <f t="shared" si="23"/>
        <v>-1</v>
      </c>
      <c r="AC77">
        <f t="shared" si="24"/>
        <v>-1</v>
      </c>
      <c r="AD77">
        <f t="shared" si="25"/>
        <v>-1</v>
      </c>
    </row>
    <row r="78" spans="1:30" x14ac:dyDescent="0.25">
      <c r="A78" s="55">
        <v>0.13792410390468851</v>
      </c>
      <c r="B78" s="55">
        <v>91.523765245924039</v>
      </c>
      <c r="C78" s="55">
        <v>7.5689460625706735</v>
      </c>
      <c r="D78" s="62">
        <v>3.9478175893110001</v>
      </c>
      <c r="E78" s="55">
        <v>5.1787915485499996</v>
      </c>
      <c r="F78" s="55">
        <v>6.3372099030779996</v>
      </c>
      <c r="G78" s="55">
        <v>4.4079229139100002</v>
      </c>
      <c r="H78" s="55">
        <v>2.5030677369399998</v>
      </c>
      <c r="I78" s="63">
        <v>2.052403381735</v>
      </c>
      <c r="J78">
        <f t="shared" si="13"/>
        <v>1</v>
      </c>
      <c r="K78">
        <f t="shared" si="14"/>
        <v>1</v>
      </c>
      <c r="L78">
        <f t="shared" si="15"/>
        <v>1</v>
      </c>
      <c r="M78">
        <f t="shared" si="16"/>
        <v>1</v>
      </c>
      <c r="N78">
        <f t="shared" si="17"/>
        <v>1</v>
      </c>
      <c r="O78">
        <f t="shared" si="18"/>
        <v>1</v>
      </c>
      <c r="Q78" s="62">
        <v>13.00395</v>
      </c>
      <c r="R78" s="55">
        <v>25.659300000000002</v>
      </c>
      <c r="S78" s="55">
        <v>38.637050000000002</v>
      </c>
      <c r="T78" s="55">
        <v>0.55000000000000004</v>
      </c>
      <c r="U78" s="55">
        <v>3</v>
      </c>
      <c r="V78" s="55">
        <v>4.8193232026299997</v>
      </c>
      <c r="W78" s="63">
        <v>7.3019622190589999</v>
      </c>
      <c r="X78">
        <f t="shared" si="19"/>
        <v>-1</v>
      </c>
      <c r="Y78">
        <f t="shared" si="20"/>
        <v>-1</v>
      </c>
      <c r="Z78">
        <f t="shared" si="21"/>
        <v>-1</v>
      </c>
      <c r="AA78">
        <f t="shared" si="22"/>
        <v>1</v>
      </c>
      <c r="AB78">
        <f t="shared" si="23"/>
        <v>1</v>
      </c>
      <c r="AC78">
        <f t="shared" si="24"/>
        <v>1</v>
      </c>
      <c r="AD78">
        <f t="shared" si="25"/>
        <v>1</v>
      </c>
    </row>
    <row r="79" spans="1:30" x14ac:dyDescent="0.25">
      <c r="A79" s="55">
        <v>0.17367356126571235</v>
      </c>
      <c r="B79" s="55">
        <v>91.298379367945316</v>
      </c>
      <c r="C79" s="55">
        <v>7.7206401046441462</v>
      </c>
      <c r="D79" s="62">
        <v>3.9478175893110001</v>
      </c>
      <c r="E79" s="55">
        <v>5.1787915485499996</v>
      </c>
      <c r="F79" s="55">
        <v>6.3372099030779996</v>
      </c>
      <c r="G79" s="55">
        <v>4.4079229139100002</v>
      </c>
      <c r="H79" s="55">
        <v>2.5030677369399998</v>
      </c>
      <c r="I79" s="63">
        <v>2.052403381735</v>
      </c>
      <c r="J79">
        <f t="shared" si="13"/>
        <v>1</v>
      </c>
      <c r="K79">
        <f t="shared" si="14"/>
        <v>1</v>
      </c>
      <c r="L79">
        <f t="shared" si="15"/>
        <v>1</v>
      </c>
      <c r="M79">
        <f t="shared" si="16"/>
        <v>1</v>
      </c>
      <c r="N79">
        <f t="shared" si="17"/>
        <v>1</v>
      </c>
      <c r="O79">
        <f t="shared" si="18"/>
        <v>1</v>
      </c>
      <c r="Q79" s="62">
        <v>13.00395</v>
      </c>
      <c r="R79" s="55">
        <v>25.659300000000002</v>
      </c>
      <c r="S79" s="55">
        <v>38.637050000000002</v>
      </c>
      <c r="T79" s="55">
        <v>0.54</v>
      </c>
      <c r="U79" s="55">
        <v>3</v>
      </c>
      <c r="V79" s="55">
        <v>4.8193232026299997</v>
      </c>
      <c r="W79" s="63">
        <v>7.3019622190589999</v>
      </c>
      <c r="X79">
        <f t="shared" si="19"/>
        <v>-1</v>
      </c>
      <c r="Y79">
        <f t="shared" si="20"/>
        <v>-1</v>
      </c>
      <c r="Z79">
        <f t="shared" si="21"/>
        <v>-1</v>
      </c>
      <c r="AA79">
        <f t="shared" si="22"/>
        <v>1</v>
      </c>
      <c r="AB79">
        <f t="shared" si="23"/>
        <v>1</v>
      </c>
      <c r="AC79">
        <f t="shared" si="24"/>
        <v>1</v>
      </c>
      <c r="AD79">
        <f t="shared" si="25"/>
        <v>1</v>
      </c>
    </row>
    <row r="80" spans="1:30" x14ac:dyDescent="0.25">
      <c r="A80" s="55">
        <v>0.22670034774372494</v>
      </c>
      <c r="B80" s="55">
        <v>91.313391541183876</v>
      </c>
      <c r="C80" s="55">
        <v>7.8115136985377145</v>
      </c>
      <c r="D80" s="62">
        <v>3.9478175893110001</v>
      </c>
      <c r="E80" s="55">
        <v>5.1787915485499996</v>
      </c>
      <c r="F80" s="55">
        <v>6.3372099030779996</v>
      </c>
      <c r="G80" s="55">
        <v>4.4079229139100002</v>
      </c>
      <c r="H80" s="55">
        <v>2.5030677369399998</v>
      </c>
      <c r="I80" s="63">
        <v>2.052403381735</v>
      </c>
      <c r="J80">
        <f t="shared" si="13"/>
        <v>1</v>
      </c>
      <c r="K80">
        <f t="shared" si="14"/>
        <v>1</v>
      </c>
      <c r="L80">
        <f t="shared" si="15"/>
        <v>1</v>
      </c>
      <c r="M80">
        <f t="shared" si="16"/>
        <v>1</v>
      </c>
      <c r="N80">
        <f t="shared" si="17"/>
        <v>1</v>
      </c>
      <c r="O80">
        <f t="shared" si="18"/>
        <v>1</v>
      </c>
      <c r="Q80" s="62">
        <v>13.00395</v>
      </c>
      <c r="R80" s="55">
        <v>25.659300000000002</v>
      </c>
      <c r="S80" s="55">
        <v>38.637050000000002</v>
      </c>
      <c r="T80" s="55">
        <v>0.53</v>
      </c>
      <c r="U80" s="55">
        <v>3</v>
      </c>
      <c r="V80" s="55">
        <v>4.8193232026299997</v>
      </c>
      <c r="W80" s="63">
        <v>7.3019622190589999</v>
      </c>
      <c r="X80">
        <f t="shared" si="19"/>
        <v>-1</v>
      </c>
      <c r="Y80">
        <f t="shared" si="20"/>
        <v>-1</v>
      </c>
      <c r="Z80">
        <f t="shared" si="21"/>
        <v>-1</v>
      </c>
      <c r="AA80">
        <f t="shared" si="22"/>
        <v>1</v>
      </c>
      <c r="AB80">
        <f t="shared" si="23"/>
        <v>1</v>
      </c>
      <c r="AC80">
        <f t="shared" si="24"/>
        <v>1</v>
      </c>
      <c r="AD80">
        <f t="shared" si="25"/>
        <v>1</v>
      </c>
    </row>
    <row r="81" spans="1:30" x14ac:dyDescent="0.25">
      <c r="A81" s="55">
        <v>0.11058997183857473</v>
      </c>
      <c r="B81" s="55">
        <v>91.144368382046522</v>
      </c>
      <c r="C81" s="55">
        <v>7.9512989923315969</v>
      </c>
      <c r="D81" s="62">
        <v>3.9478175893110001</v>
      </c>
      <c r="E81" s="55">
        <v>5.1787915485499996</v>
      </c>
      <c r="F81" s="55">
        <v>6.3372099030779996</v>
      </c>
      <c r="G81" s="55">
        <v>4.4079229139100002</v>
      </c>
      <c r="H81" s="55">
        <v>2.5030677369399998</v>
      </c>
      <c r="I81" s="63">
        <v>2.052403381735</v>
      </c>
      <c r="J81">
        <f t="shared" si="13"/>
        <v>1</v>
      </c>
      <c r="K81">
        <f t="shared" si="14"/>
        <v>1</v>
      </c>
      <c r="L81">
        <f t="shared" si="15"/>
        <v>1</v>
      </c>
      <c r="M81">
        <f t="shared" si="16"/>
        <v>1</v>
      </c>
      <c r="N81">
        <f t="shared" si="17"/>
        <v>1</v>
      </c>
      <c r="O81">
        <f t="shared" si="18"/>
        <v>1</v>
      </c>
      <c r="Q81" s="62">
        <v>13.00395</v>
      </c>
      <c r="R81" s="55">
        <v>25.659300000000002</v>
      </c>
      <c r="S81" s="55">
        <v>38.637050000000002</v>
      </c>
      <c r="T81" s="55">
        <v>0.52</v>
      </c>
      <c r="U81" s="55">
        <v>3</v>
      </c>
      <c r="V81" s="55">
        <v>4.8193232026299997</v>
      </c>
      <c r="W81" s="63">
        <v>7.3019622190589999</v>
      </c>
      <c r="X81">
        <f t="shared" si="19"/>
        <v>-1</v>
      </c>
      <c r="Y81">
        <f t="shared" si="20"/>
        <v>-1</v>
      </c>
      <c r="Z81">
        <f t="shared" si="21"/>
        <v>-1</v>
      </c>
      <c r="AA81">
        <f t="shared" si="22"/>
        <v>1</v>
      </c>
      <c r="AB81">
        <f t="shared" si="23"/>
        <v>1</v>
      </c>
      <c r="AC81">
        <f t="shared" si="24"/>
        <v>1</v>
      </c>
      <c r="AD81">
        <f t="shared" si="25"/>
        <v>1</v>
      </c>
    </row>
    <row r="82" spans="1:30" x14ac:dyDescent="0.25">
      <c r="A82" s="55">
        <v>0.114443005570268</v>
      </c>
      <c r="B82" s="55">
        <v>91.175695924230411</v>
      </c>
      <c r="C82" s="55">
        <v>8.0168724150567652</v>
      </c>
      <c r="D82" s="62">
        <v>3.9478175893110001</v>
      </c>
      <c r="E82" s="55">
        <v>5.1787915485499996</v>
      </c>
      <c r="F82" s="55">
        <v>6.3372099030779996</v>
      </c>
      <c r="G82" s="55">
        <v>4.4079229139100002</v>
      </c>
      <c r="H82" s="55">
        <v>2.5030677369399998</v>
      </c>
      <c r="I82" s="63">
        <v>2.052403381735</v>
      </c>
      <c r="J82">
        <f t="shared" si="13"/>
        <v>1</v>
      </c>
      <c r="K82">
        <f t="shared" si="14"/>
        <v>1</v>
      </c>
      <c r="L82">
        <f t="shared" si="15"/>
        <v>1</v>
      </c>
      <c r="M82">
        <f t="shared" si="16"/>
        <v>1</v>
      </c>
      <c r="N82">
        <f t="shared" si="17"/>
        <v>1</v>
      </c>
      <c r="O82">
        <f t="shared" si="18"/>
        <v>1</v>
      </c>
      <c r="Q82" s="62">
        <v>13.00395</v>
      </c>
      <c r="R82" s="55">
        <v>25.659300000000002</v>
      </c>
      <c r="S82" s="55">
        <v>38.637050000000002</v>
      </c>
      <c r="T82" s="55">
        <v>0.51</v>
      </c>
      <c r="U82" s="55">
        <v>3</v>
      </c>
      <c r="V82" s="55">
        <v>4.8193232026299997</v>
      </c>
      <c r="W82" s="63">
        <v>7.3019622190589999</v>
      </c>
      <c r="X82">
        <f t="shared" si="19"/>
        <v>-1</v>
      </c>
      <c r="Y82">
        <f t="shared" si="20"/>
        <v>-1</v>
      </c>
      <c r="Z82">
        <f t="shared" si="21"/>
        <v>-1</v>
      </c>
      <c r="AA82">
        <f t="shared" si="22"/>
        <v>1</v>
      </c>
      <c r="AB82">
        <f t="shared" si="23"/>
        <v>1</v>
      </c>
      <c r="AC82">
        <f t="shared" si="24"/>
        <v>1</v>
      </c>
      <c r="AD82">
        <f t="shared" si="25"/>
        <v>1</v>
      </c>
    </row>
    <row r="83" spans="1:30" x14ac:dyDescent="0.25">
      <c r="A83" s="55">
        <v>0.18352728541352958</v>
      </c>
      <c r="B83" s="55">
        <v>90.956613380057846</v>
      </c>
      <c r="C83" s="55">
        <v>8.154418567573952</v>
      </c>
      <c r="D83" s="62">
        <v>3.9478175893110001</v>
      </c>
      <c r="E83" s="55">
        <v>5.1787915485499996</v>
      </c>
      <c r="F83" s="55">
        <v>6.3372099030779996</v>
      </c>
      <c r="G83" s="55">
        <v>4.4079229139100002</v>
      </c>
      <c r="H83" s="55">
        <v>2.5030677369399998</v>
      </c>
      <c r="I83" s="63">
        <v>2.052403381735</v>
      </c>
      <c r="J83">
        <f t="shared" si="13"/>
        <v>1</v>
      </c>
      <c r="K83">
        <f t="shared" si="14"/>
        <v>1</v>
      </c>
      <c r="L83">
        <f t="shared" si="15"/>
        <v>1</v>
      </c>
      <c r="M83">
        <f t="shared" si="16"/>
        <v>1</v>
      </c>
      <c r="N83">
        <f t="shared" si="17"/>
        <v>1</v>
      </c>
      <c r="O83">
        <f t="shared" si="18"/>
        <v>1</v>
      </c>
      <c r="Q83" s="62">
        <v>13.00395</v>
      </c>
      <c r="R83" s="55">
        <v>25.659300000000002</v>
      </c>
      <c r="S83" s="55">
        <v>38.637050000000002</v>
      </c>
      <c r="T83" s="55">
        <v>0.5</v>
      </c>
      <c r="U83" s="55">
        <v>3</v>
      </c>
      <c r="V83" s="55">
        <v>4.8193232026299997</v>
      </c>
      <c r="W83" s="63">
        <v>7.3019622190589999</v>
      </c>
      <c r="X83">
        <f t="shared" si="19"/>
        <v>-1</v>
      </c>
      <c r="Y83">
        <f t="shared" si="20"/>
        <v>-1</v>
      </c>
      <c r="Z83">
        <f t="shared" si="21"/>
        <v>-1</v>
      </c>
      <c r="AA83">
        <f t="shared" si="22"/>
        <v>1</v>
      </c>
      <c r="AB83">
        <f t="shared" si="23"/>
        <v>1</v>
      </c>
      <c r="AC83">
        <f t="shared" si="24"/>
        <v>1</v>
      </c>
      <c r="AD83">
        <f t="shared" si="25"/>
        <v>1</v>
      </c>
    </row>
    <row r="84" spans="1:30" x14ac:dyDescent="0.25">
      <c r="A84" s="55">
        <v>0.14141496131628364</v>
      </c>
      <c r="B84" s="55">
        <v>90.99748247355592</v>
      </c>
      <c r="C84" s="55">
        <v>8.224403656494351</v>
      </c>
      <c r="D84" s="62">
        <v>3.9478175893110001</v>
      </c>
      <c r="E84" s="55">
        <v>5.1787915485499996</v>
      </c>
      <c r="F84" s="55">
        <v>6.3372099030779996</v>
      </c>
      <c r="G84" s="55">
        <v>4.4079229139100002</v>
      </c>
      <c r="H84" s="55">
        <v>2.5030677369399998</v>
      </c>
      <c r="I84" s="63">
        <v>2.052403381735</v>
      </c>
      <c r="J84">
        <f t="shared" si="13"/>
        <v>1</v>
      </c>
      <c r="K84">
        <f t="shared" si="14"/>
        <v>1</v>
      </c>
      <c r="L84">
        <f t="shared" si="15"/>
        <v>1</v>
      </c>
      <c r="M84">
        <f t="shared" si="16"/>
        <v>1</v>
      </c>
      <c r="N84">
        <f t="shared" si="17"/>
        <v>1</v>
      </c>
      <c r="O84">
        <f t="shared" si="18"/>
        <v>1</v>
      </c>
      <c r="Q84" s="62">
        <v>13.00395</v>
      </c>
      <c r="R84" s="55">
        <v>25.659300000000002</v>
      </c>
      <c r="S84" s="55">
        <v>38.637050000000002</v>
      </c>
      <c r="T84" s="55">
        <v>0.49</v>
      </c>
      <c r="U84" s="55">
        <v>3</v>
      </c>
      <c r="V84" s="55">
        <v>4.8193232026299997</v>
      </c>
      <c r="W84" s="63">
        <v>7.3019622190589999</v>
      </c>
      <c r="X84">
        <f t="shared" si="19"/>
        <v>-1</v>
      </c>
      <c r="Y84">
        <f t="shared" si="20"/>
        <v>-1</v>
      </c>
      <c r="Z84">
        <f t="shared" si="21"/>
        <v>-1</v>
      </c>
      <c r="AA84">
        <f t="shared" si="22"/>
        <v>1</v>
      </c>
      <c r="AB84">
        <f t="shared" si="23"/>
        <v>1</v>
      </c>
      <c r="AC84">
        <f t="shared" si="24"/>
        <v>1</v>
      </c>
      <c r="AD84">
        <f t="shared" si="25"/>
        <v>1</v>
      </c>
    </row>
    <row r="85" spans="1:30" x14ac:dyDescent="0.25">
      <c r="A85" s="55">
        <v>0.13081891517901692</v>
      </c>
      <c r="B85" s="55">
        <v>90.770607604670772</v>
      </c>
      <c r="C85" s="55">
        <v>8.3606508070286552</v>
      </c>
      <c r="D85" s="62">
        <v>3.9478175893110001</v>
      </c>
      <c r="E85" s="55">
        <v>5.1787915485499996</v>
      </c>
      <c r="F85" s="55">
        <v>6.3372099030779996</v>
      </c>
      <c r="G85" s="55">
        <v>4.4079229139100002</v>
      </c>
      <c r="H85" s="55">
        <v>2.5030677369399998</v>
      </c>
      <c r="I85" s="63">
        <v>2.052403381735</v>
      </c>
      <c r="J85">
        <f t="shared" si="13"/>
        <v>1</v>
      </c>
      <c r="K85">
        <f t="shared" si="14"/>
        <v>1</v>
      </c>
      <c r="L85">
        <f t="shared" si="15"/>
        <v>1</v>
      </c>
      <c r="M85">
        <f t="shared" si="16"/>
        <v>1</v>
      </c>
      <c r="N85">
        <f t="shared" si="17"/>
        <v>1</v>
      </c>
      <c r="O85">
        <f t="shared" si="18"/>
        <v>1</v>
      </c>
      <c r="Q85" s="62">
        <v>13.00395</v>
      </c>
      <c r="R85" s="55">
        <v>25.659300000000002</v>
      </c>
      <c r="S85" s="55">
        <v>38.637050000000002</v>
      </c>
      <c r="T85" s="55">
        <v>0.48</v>
      </c>
      <c r="U85" s="55">
        <v>3</v>
      </c>
      <c r="V85" s="55">
        <v>4.8193232026299997</v>
      </c>
      <c r="W85" s="63">
        <v>7.3019622190589999</v>
      </c>
      <c r="X85">
        <f t="shared" si="19"/>
        <v>-1</v>
      </c>
      <c r="Y85">
        <f t="shared" si="20"/>
        <v>-1</v>
      </c>
      <c r="Z85">
        <f t="shared" si="21"/>
        <v>-1</v>
      </c>
      <c r="AA85">
        <f t="shared" si="22"/>
        <v>1</v>
      </c>
      <c r="AB85">
        <f t="shared" si="23"/>
        <v>1</v>
      </c>
      <c r="AC85">
        <f t="shared" si="24"/>
        <v>1</v>
      </c>
      <c r="AD85">
        <f t="shared" si="25"/>
        <v>1</v>
      </c>
    </row>
    <row r="86" spans="1:30" x14ac:dyDescent="0.25">
      <c r="A86" s="55">
        <v>0.20215849311427225</v>
      </c>
      <c r="B86" s="55">
        <v>90.760906183023863</v>
      </c>
      <c r="C86" s="55">
        <v>8.4366134973765803</v>
      </c>
      <c r="D86" s="62">
        <v>3.9478175893110001</v>
      </c>
      <c r="E86" s="55">
        <v>5.1787915485499996</v>
      </c>
      <c r="F86" s="55">
        <v>6.3372099030779996</v>
      </c>
      <c r="G86" s="55">
        <v>4.4079229139100002</v>
      </c>
      <c r="H86" s="55">
        <v>2.5030677369399998</v>
      </c>
      <c r="I86" s="63">
        <v>2.052403381735</v>
      </c>
      <c r="J86">
        <f t="shared" si="13"/>
        <v>1</v>
      </c>
      <c r="K86">
        <f t="shared" si="14"/>
        <v>1</v>
      </c>
      <c r="L86">
        <f t="shared" si="15"/>
        <v>1</v>
      </c>
      <c r="M86">
        <f t="shared" si="16"/>
        <v>1</v>
      </c>
      <c r="N86">
        <f t="shared" si="17"/>
        <v>1</v>
      </c>
      <c r="O86">
        <f t="shared" si="18"/>
        <v>1</v>
      </c>
      <c r="Q86" s="62">
        <v>13.00395</v>
      </c>
      <c r="R86" s="55">
        <v>25.659300000000002</v>
      </c>
      <c r="S86" s="55">
        <v>38.637050000000002</v>
      </c>
      <c r="T86" s="55">
        <v>0.47</v>
      </c>
      <c r="U86" s="55">
        <v>3</v>
      </c>
      <c r="V86" s="55">
        <v>4.8193232026299997</v>
      </c>
      <c r="W86" s="63">
        <v>7.3019622190589999</v>
      </c>
      <c r="X86">
        <f t="shared" si="19"/>
        <v>-1</v>
      </c>
      <c r="Y86">
        <f t="shared" si="20"/>
        <v>-1</v>
      </c>
      <c r="Z86">
        <f t="shared" si="21"/>
        <v>-1</v>
      </c>
      <c r="AA86">
        <f t="shared" si="22"/>
        <v>1</v>
      </c>
      <c r="AB86">
        <f t="shared" si="23"/>
        <v>1</v>
      </c>
      <c r="AC86">
        <f t="shared" si="24"/>
        <v>1</v>
      </c>
      <c r="AD86">
        <f t="shared" si="25"/>
        <v>1</v>
      </c>
    </row>
    <row r="87" spans="1:30" x14ac:dyDescent="0.25">
      <c r="A87" s="55">
        <v>0.15970098140668573</v>
      </c>
      <c r="B87" s="55">
        <v>90.479546511202344</v>
      </c>
      <c r="C87" s="55">
        <v>8.5729529267903004</v>
      </c>
      <c r="D87" s="62">
        <v>3.9478175893110001</v>
      </c>
      <c r="E87" s="55">
        <v>5.1787915485499996</v>
      </c>
      <c r="F87" s="55">
        <v>6.3372099030779996</v>
      </c>
      <c r="G87" s="55">
        <v>4.4079229139100002</v>
      </c>
      <c r="H87" s="55">
        <v>2.5030677369399998</v>
      </c>
      <c r="I87" s="63">
        <v>2.052403381735</v>
      </c>
      <c r="J87">
        <f t="shared" si="13"/>
        <v>1</v>
      </c>
      <c r="K87">
        <f t="shared" si="14"/>
        <v>1</v>
      </c>
      <c r="L87">
        <f t="shared" si="15"/>
        <v>1</v>
      </c>
      <c r="M87">
        <f t="shared" si="16"/>
        <v>1</v>
      </c>
      <c r="N87">
        <f t="shared" si="17"/>
        <v>1</v>
      </c>
      <c r="O87">
        <f t="shared" si="18"/>
        <v>1</v>
      </c>
      <c r="Q87" s="62">
        <v>13.00395</v>
      </c>
      <c r="R87" s="55">
        <v>25.659300000000002</v>
      </c>
      <c r="S87" s="55">
        <v>38.637050000000002</v>
      </c>
      <c r="T87" s="55">
        <v>0.46</v>
      </c>
      <c r="U87" s="55">
        <v>3</v>
      </c>
      <c r="V87" s="55">
        <v>4.8193232026299997</v>
      </c>
      <c r="W87" s="63">
        <v>7.3019622190589999</v>
      </c>
      <c r="X87">
        <f t="shared" si="19"/>
        <v>-1</v>
      </c>
      <c r="Y87">
        <f t="shared" si="20"/>
        <v>-1</v>
      </c>
      <c r="Z87">
        <f t="shared" si="21"/>
        <v>-1</v>
      </c>
      <c r="AA87">
        <f t="shared" si="22"/>
        <v>1</v>
      </c>
      <c r="AB87">
        <f t="shared" si="23"/>
        <v>1</v>
      </c>
      <c r="AC87">
        <f t="shared" si="24"/>
        <v>1</v>
      </c>
      <c r="AD87">
        <f t="shared" si="25"/>
        <v>1</v>
      </c>
    </row>
    <row r="88" spans="1:30" x14ac:dyDescent="0.25">
      <c r="A88" s="55">
        <v>0.15997938795759953</v>
      </c>
      <c r="B88" s="55">
        <v>90.566988339459627</v>
      </c>
      <c r="C88" s="55">
        <v>8.6269379418123329</v>
      </c>
      <c r="D88" s="62">
        <v>3.9478175893110001</v>
      </c>
      <c r="E88" s="55">
        <v>5.1787915485499996</v>
      </c>
      <c r="F88" s="55">
        <v>6.3372099030779996</v>
      </c>
      <c r="G88" s="55">
        <v>4.4079229139100002</v>
      </c>
      <c r="H88" s="55">
        <v>2.5030677369399998</v>
      </c>
      <c r="I88" s="63">
        <v>2.052403381735</v>
      </c>
      <c r="J88">
        <f t="shared" si="13"/>
        <v>1</v>
      </c>
      <c r="K88">
        <f t="shared" si="14"/>
        <v>1</v>
      </c>
      <c r="L88">
        <f t="shared" si="15"/>
        <v>1</v>
      </c>
      <c r="M88">
        <f t="shared" si="16"/>
        <v>1</v>
      </c>
      <c r="N88">
        <f t="shared" si="17"/>
        <v>1</v>
      </c>
      <c r="O88">
        <f t="shared" si="18"/>
        <v>1</v>
      </c>
      <c r="Q88" s="62">
        <v>13.00395</v>
      </c>
      <c r="R88" s="55">
        <v>25.659300000000002</v>
      </c>
      <c r="S88" s="55">
        <v>38.637050000000002</v>
      </c>
      <c r="T88" s="55">
        <v>0.45</v>
      </c>
      <c r="U88" s="55">
        <v>3</v>
      </c>
      <c r="V88" s="55">
        <v>4.8193232026299997</v>
      </c>
      <c r="W88" s="63">
        <v>7.3019622190589999</v>
      </c>
      <c r="X88">
        <f t="shared" si="19"/>
        <v>-1</v>
      </c>
      <c r="Y88">
        <f t="shared" si="20"/>
        <v>-1</v>
      </c>
      <c r="Z88">
        <f t="shared" si="21"/>
        <v>-1</v>
      </c>
      <c r="AA88">
        <f t="shared" si="22"/>
        <v>1</v>
      </c>
      <c r="AB88">
        <f t="shared" si="23"/>
        <v>1</v>
      </c>
      <c r="AC88">
        <f t="shared" si="24"/>
        <v>1</v>
      </c>
      <c r="AD88">
        <f t="shared" si="25"/>
        <v>1</v>
      </c>
    </row>
    <row r="89" spans="1:30" x14ac:dyDescent="0.25">
      <c r="A89" s="55">
        <v>0.12258295149355906</v>
      </c>
      <c r="B89" s="55">
        <v>91.422436192751192</v>
      </c>
      <c r="C89" s="55">
        <v>7.6928572601085419</v>
      </c>
      <c r="D89" s="62">
        <v>3.4549406093939998</v>
      </c>
      <c r="E89" s="55">
        <v>4.695563910982</v>
      </c>
      <c r="F89" s="55">
        <v>5.8547309405070003</v>
      </c>
      <c r="G89" s="55">
        <v>3.6095952594699998</v>
      </c>
      <c r="H89" s="55">
        <v>2.019256897095</v>
      </c>
      <c r="I89" s="63">
        <v>1.659677886766</v>
      </c>
      <c r="J89">
        <f t="shared" si="13"/>
        <v>1</v>
      </c>
      <c r="K89">
        <f t="shared" si="14"/>
        <v>1</v>
      </c>
      <c r="L89">
        <f t="shared" si="15"/>
        <v>1</v>
      </c>
      <c r="M89">
        <f t="shared" si="16"/>
        <v>1</v>
      </c>
      <c r="N89">
        <f t="shared" si="17"/>
        <v>1</v>
      </c>
      <c r="O89">
        <f t="shared" si="18"/>
        <v>-1</v>
      </c>
      <c r="Q89" s="62">
        <v>13.104799999999999</v>
      </c>
      <c r="R89" s="55">
        <v>25.719249999999999</v>
      </c>
      <c r="S89" s="55">
        <v>38.858750000000001</v>
      </c>
      <c r="T89" s="55">
        <v>0.55000000000000004</v>
      </c>
      <c r="U89" s="55">
        <v>3.3960799035210001</v>
      </c>
      <c r="V89" s="55">
        <v>4.7310891703760003</v>
      </c>
      <c r="W89" s="63">
        <v>8.3366289875380009</v>
      </c>
      <c r="X89">
        <f t="shared" si="19"/>
        <v>-1</v>
      </c>
      <c r="Y89">
        <f t="shared" si="20"/>
        <v>-1</v>
      </c>
      <c r="Z89">
        <f t="shared" si="21"/>
        <v>1</v>
      </c>
      <c r="AA89">
        <f t="shared" si="22"/>
        <v>1</v>
      </c>
      <c r="AB89">
        <f t="shared" si="23"/>
        <v>1</v>
      </c>
      <c r="AC89">
        <f t="shared" si="24"/>
        <v>1</v>
      </c>
      <c r="AD89">
        <f t="shared" si="25"/>
        <v>1</v>
      </c>
    </row>
    <row r="90" spans="1:30" x14ac:dyDescent="0.25">
      <c r="A90" s="55">
        <v>0.18456846459966691</v>
      </c>
      <c r="B90" s="55">
        <v>91.199281003362714</v>
      </c>
      <c r="C90" s="55">
        <v>7.8394723525200831</v>
      </c>
      <c r="D90" s="62">
        <v>3.4549406093939998</v>
      </c>
      <c r="E90" s="55">
        <v>4.695563910982</v>
      </c>
      <c r="F90" s="55">
        <v>5.8547309405070003</v>
      </c>
      <c r="G90" s="55">
        <v>3.6095952594699998</v>
      </c>
      <c r="H90" s="55">
        <v>2.019256897095</v>
      </c>
      <c r="I90" s="63">
        <v>1.659677886766</v>
      </c>
      <c r="J90">
        <f t="shared" si="13"/>
        <v>1</v>
      </c>
      <c r="K90">
        <f t="shared" si="14"/>
        <v>1</v>
      </c>
      <c r="L90">
        <f t="shared" si="15"/>
        <v>1</v>
      </c>
      <c r="M90">
        <f t="shared" si="16"/>
        <v>1</v>
      </c>
      <c r="N90">
        <f t="shared" si="17"/>
        <v>1</v>
      </c>
      <c r="O90">
        <f t="shared" si="18"/>
        <v>-1</v>
      </c>
      <c r="Q90" s="62">
        <v>13.104799999999999</v>
      </c>
      <c r="R90" s="55">
        <v>25.719249999999999</v>
      </c>
      <c r="S90" s="55">
        <v>38.858750000000001</v>
      </c>
      <c r="T90" s="55">
        <v>0.54</v>
      </c>
      <c r="U90" s="55">
        <v>3.3960799035210001</v>
      </c>
      <c r="V90" s="55">
        <v>4.7310891703760003</v>
      </c>
      <c r="W90" s="63">
        <v>8.3366289875380009</v>
      </c>
      <c r="X90">
        <f t="shared" si="19"/>
        <v>-1</v>
      </c>
      <c r="Y90">
        <f t="shared" si="20"/>
        <v>-1</v>
      </c>
      <c r="Z90">
        <f t="shared" si="21"/>
        <v>1</v>
      </c>
      <c r="AA90">
        <f t="shared" si="22"/>
        <v>1</v>
      </c>
      <c r="AB90">
        <f t="shared" si="23"/>
        <v>1</v>
      </c>
      <c r="AC90">
        <f t="shared" si="24"/>
        <v>1</v>
      </c>
      <c r="AD90">
        <f t="shared" si="25"/>
        <v>1</v>
      </c>
    </row>
    <row r="91" spans="1:30" x14ac:dyDescent="0.25">
      <c r="A91" s="55">
        <v>0.23739549270577678</v>
      </c>
      <c r="B91" s="55">
        <v>91.205171674979383</v>
      </c>
      <c r="C91" s="55">
        <v>7.9488917359265887</v>
      </c>
      <c r="D91" s="62">
        <v>3.4549406093939998</v>
      </c>
      <c r="E91" s="55">
        <v>4.695563910982</v>
      </c>
      <c r="F91" s="55">
        <v>5.8547309405070003</v>
      </c>
      <c r="G91" s="55">
        <v>3.6095952594699998</v>
      </c>
      <c r="H91" s="55">
        <v>2.019256897095</v>
      </c>
      <c r="I91" s="63">
        <v>1.659677886766</v>
      </c>
      <c r="J91">
        <f t="shared" si="13"/>
        <v>1</v>
      </c>
      <c r="K91">
        <f t="shared" si="14"/>
        <v>1</v>
      </c>
      <c r="L91">
        <f t="shared" si="15"/>
        <v>1</v>
      </c>
      <c r="M91">
        <f t="shared" si="16"/>
        <v>1</v>
      </c>
      <c r="N91">
        <f t="shared" si="17"/>
        <v>1</v>
      </c>
      <c r="O91">
        <f t="shared" si="18"/>
        <v>-1</v>
      </c>
      <c r="Q91" s="62">
        <v>13.104799999999999</v>
      </c>
      <c r="R91" s="55">
        <v>25.719249999999999</v>
      </c>
      <c r="S91" s="55">
        <v>38.858750000000001</v>
      </c>
      <c r="T91" s="55">
        <v>0.53</v>
      </c>
      <c r="U91" s="55">
        <v>3.3960799035210001</v>
      </c>
      <c r="V91" s="55">
        <v>4.7310891703760003</v>
      </c>
      <c r="W91" s="63">
        <v>8.3366289875380009</v>
      </c>
      <c r="X91">
        <f t="shared" si="19"/>
        <v>-1</v>
      </c>
      <c r="Y91">
        <f t="shared" si="20"/>
        <v>-1</v>
      </c>
      <c r="Z91">
        <f t="shared" si="21"/>
        <v>1</v>
      </c>
      <c r="AA91">
        <f t="shared" si="22"/>
        <v>1</v>
      </c>
      <c r="AB91">
        <f t="shared" si="23"/>
        <v>1</v>
      </c>
      <c r="AC91">
        <f t="shared" si="24"/>
        <v>1</v>
      </c>
      <c r="AD91">
        <f t="shared" si="25"/>
        <v>1</v>
      </c>
    </row>
    <row r="92" spans="1:30" x14ac:dyDescent="0.25">
      <c r="A92" s="55">
        <v>0.13071307886283182</v>
      </c>
      <c r="B92" s="55">
        <v>91.026714421209547</v>
      </c>
      <c r="C92" s="55">
        <v>8.1008594493572481</v>
      </c>
      <c r="D92" s="62">
        <v>3.4549406093939998</v>
      </c>
      <c r="E92" s="55">
        <v>4.695563910982</v>
      </c>
      <c r="F92" s="55">
        <v>5.8547309405070003</v>
      </c>
      <c r="G92" s="55">
        <v>3.6095952594699998</v>
      </c>
      <c r="H92" s="55">
        <v>2.019256897095</v>
      </c>
      <c r="I92" s="63">
        <v>1.659677886766</v>
      </c>
      <c r="J92">
        <f t="shared" si="13"/>
        <v>1</v>
      </c>
      <c r="K92">
        <f t="shared" si="14"/>
        <v>1</v>
      </c>
      <c r="L92">
        <f t="shared" si="15"/>
        <v>1</v>
      </c>
      <c r="M92">
        <f t="shared" si="16"/>
        <v>1</v>
      </c>
      <c r="N92">
        <f t="shared" si="17"/>
        <v>1</v>
      </c>
      <c r="O92">
        <f t="shared" si="18"/>
        <v>-1</v>
      </c>
      <c r="Q92" s="62">
        <v>13.104799999999999</v>
      </c>
      <c r="R92" s="55">
        <v>25.719249999999999</v>
      </c>
      <c r="S92" s="55">
        <v>38.858750000000001</v>
      </c>
      <c r="T92" s="55">
        <v>0.52</v>
      </c>
      <c r="U92" s="55">
        <v>3.3960799035210001</v>
      </c>
      <c r="V92" s="55">
        <v>4.7310891703760003</v>
      </c>
      <c r="W92" s="63">
        <v>8.3366289875380009</v>
      </c>
      <c r="X92">
        <f t="shared" si="19"/>
        <v>-1</v>
      </c>
      <c r="Y92">
        <f t="shared" si="20"/>
        <v>-1</v>
      </c>
      <c r="Z92">
        <f t="shared" si="21"/>
        <v>1</v>
      </c>
      <c r="AA92">
        <f t="shared" si="22"/>
        <v>1</v>
      </c>
      <c r="AB92">
        <f t="shared" si="23"/>
        <v>1</v>
      </c>
      <c r="AC92">
        <f t="shared" si="24"/>
        <v>1</v>
      </c>
      <c r="AD92">
        <f t="shared" si="25"/>
        <v>1</v>
      </c>
    </row>
    <row r="93" spans="1:30" x14ac:dyDescent="0.25">
      <c r="A93" s="55">
        <v>0.13262329595951822</v>
      </c>
      <c r="B93" s="55">
        <v>91.063564558941323</v>
      </c>
      <c r="C93" s="55">
        <v>8.162530205872379</v>
      </c>
      <c r="D93" s="62">
        <v>3.4549406093939998</v>
      </c>
      <c r="E93" s="55">
        <v>4.695563910982</v>
      </c>
      <c r="F93" s="55">
        <v>5.8547309405070003</v>
      </c>
      <c r="G93" s="55">
        <v>3.6095952594699998</v>
      </c>
      <c r="H93" s="55">
        <v>2.019256897095</v>
      </c>
      <c r="I93" s="63">
        <v>1.659677886766</v>
      </c>
      <c r="J93">
        <f t="shared" si="13"/>
        <v>1</v>
      </c>
      <c r="K93">
        <f t="shared" si="14"/>
        <v>1</v>
      </c>
      <c r="L93">
        <f t="shared" si="15"/>
        <v>1</v>
      </c>
      <c r="M93">
        <f t="shared" si="16"/>
        <v>1</v>
      </c>
      <c r="N93">
        <f t="shared" si="17"/>
        <v>1</v>
      </c>
      <c r="O93">
        <f t="shared" si="18"/>
        <v>-1</v>
      </c>
      <c r="Q93" s="62">
        <v>13.104799999999999</v>
      </c>
      <c r="R93" s="55">
        <v>25.719249999999999</v>
      </c>
      <c r="S93" s="55">
        <v>38.858750000000001</v>
      </c>
      <c r="T93" s="55">
        <v>0.51</v>
      </c>
      <c r="U93" s="55">
        <v>3.3960799035210001</v>
      </c>
      <c r="V93" s="55">
        <v>4.7310891703760003</v>
      </c>
      <c r="W93" s="63">
        <v>8.3366289875380009</v>
      </c>
      <c r="X93">
        <f t="shared" si="19"/>
        <v>-1</v>
      </c>
      <c r="Y93">
        <f t="shared" si="20"/>
        <v>-1</v>
      </c>
      <c r="Z93">
        <f t="shared" si="21"/>
        <v>1</v>
      </c>
      <c r="AA93">
        <f t="shared" si="22"/>
        <v>1</v>
      </c>
      <c r="AB93">
        <f t="shared" si="23"/>
        <v>1</v>
      </c>
      <c r="AC93">
        <f t="shared" si="24"/>
        <v>1</v>
      </c>
      <c r="AD93">
        <f t="shared" si="25"/>
        <v>1</v>
      </c>
    </row>
    <row r="94" spans="1:30" x14ac:dyDescent="0.25">
      <c r="A94" s="55">
        <v>0.1969936968209334</v>
      </c>
      <c r="B94" s="55">
        <v>90.826593208815325</v>
      </c>
      <c r="C94" s="55">
        <v>8.3246826725112548</v>
      </c>
      <c r="D94" s="62">
        <v>3.4549406093939998</v>
      </c>
      <c r="E94" s="55">
        <v>4.695563910982</v>
      </c>
      <c r="F94" s="55">
        <v>5.8547309405070003</v>
      </c>
      <c r="G94" s="55">
        <v>3.6095952594699998</v>
      </c>
      <c r="H94" s="55">
        <v>2.019256897095</v>
      </c>
      <c r="I94" s="63">
        <v>1.659677886766</v>
      </c>
      <c r="J94">
        <f t="shared" si="13"/>
        <v>1</v>
      </c>
      <c r="K94">
        <f t="shared" si="14"/>
        <v>1</v>
      </c>
      <c r="L94">
        <f t="shared" si="15"/>
        <v>1</v>
      </c>
      <c r="M94">
        <f t="shared" si="16"/>
        <v>1</v>
      </c>
      <c r="N94">
        <f t="shared" si="17"/>
        <v>1</v>
      </c>
      <c r="O94">
        <f t="shared" si="18"/>
        <v>-1</v>
      </c>
      <c r="Q94" s="62">
        <v>13.104799999999999</v>
      </c>
      <c r="R94" s="55">
        <v>25.719249999999999</v>
      </c>
      <c r="S94" s="55">
        <v>38.858750000000001</v>
      </c>
      <c r="T94" s="55">
        <v>0.5</v>
      </c>
      <c r="U94" s="55">
        <v>3.3960799035210001</v>
      </c>
      <c r="V94" s="55">
        <v>4.7310891703760003</v>
      </c>
      <c r="W94" s="63">
        <v>8.3366289875380009</v>
      </c>
      <c r="X94">
        <f t="shared" si="19"/>
        <v>-1</v>
      </c>
      <c r="Y94">
        <f t="shared" si="20"/>
        <v>-1</v>
      </c>
      <c r="Z94">
        <f t="shared" si="21"/>
        <v>1</v>
      </c>
      <c r="AA94">
        <f t="shared" si="22"/>
        <v>1</v>
      </c>
      <c r="AB94">
        <f t="shared" si="23"/>
        <v>1</v>
      </c>
      <c r="AC94">
        <f t="shared" si="24"/>
        <v>1</v>
      </c>
      <c r="AD94">
        <f t="shared" si="25"/>
        <v>1</v>
      </c>
    </row>
    <row r="95" spans="1:30" x14ac:dyDescent="0.25">
      <c r="A95" s="55">
        <v>0.15024060115783067</v>
      </c>
      <c r="B95" s="55">
        <v>90.868972637144665</v>
      </c>
      <c r="C95" s="55">
        <v>8.3994825106160551</v>
      </c>
      <c r="D95" s="62">
        <v>3.4549406093939998</v>
      </c>
      <c r="E95" s="55">
        <v>4.695563910982</v>
      </c>
      <c r="F95" s="55">
        <v>5.8547309405070003</v>
      </c>
      <c r="G95" s="55">
        <v>3.6095952594699998</v>
      </c>
      <c r="H95" s="55">
        <v>2.019256897095</v>
      </c>
      <c r="I95" s="63">
        <v>1.659677886766</v>
      </c>
      <c r="J95">
        <f t="shared" si="13"/>
        <v>1</v>
      </c>
      <c r="K95">
        <f t="shared" si="14"/>
        <v>1</v>
      </c>
      <c r="L95">
        <f t="shared" si="15"/>
        <v>1</v>
      </c>
      <c r="M95">
        <f t="shared" si="16"/>
        <v>1</v>
      </c>
      <c r="N95">
        <f t="shared" si="17"/>
        <v>1</v>
      </c>
      <c r="O95">
        <f t="shared" si="18"/>
        <v>-1</v>
      </c>
      <c r="Q95" s="62">
        <v>13.104799999999999</v>
      </c>
      <c r="R95" s="55">
        <v>25.719249999999999</v>
      </c>
      <c r="S95" s="55">
        <v>38.858750000000001</v>
      </c>
      <c r="T95" s="55">
        <v>0.49</v>
      </c>
      <c r="U95" s="55">
        <v>3.3960799035210001</v>
      </c>
      <c r="V95" s="55">
        <v>4.7310891703760003</v>
      </c>
      <c r="W95" s="63">
        <v>8.3366289875380009</v>
      </c>
      <c r="X95">
        <f t="shared" si="19"/>
        <v>-1</v>
      </c>
      <c r="Y95">
        <f t="shared" si="20"/>
        <v>-1</v>
      </c>
      <c r="Z95">
        <f t="shared" si="21"/>
        <v>1</v>
      </c>
      <c r="AA95">
        <f t="shared" si="22"/>
        <v>1</v>
      </c>
      <c r="AB95">
        <f t="shared" si="23"/>
        <v>1</v>
      </c>
      <c r="AC95">
        <f t="shared" si="24"/>
        <v>1</v>
      </c>
      <c r="AD95">
        <f t="shared" si="25"/>
        <v>1</v>
      </c>
    </row>
    <row r="96" spans="1:30" x14ac:dyDescent="0.25">
      <c r="A96" s="55">
        <v>0.14651441705180229</v>
      </c>
      <c r="B96" s="55">
        <v>90.61727824583933</v>
      </c>
      <c r="C96" s="55">
        <v>8.5536812688556765</v>
      </c>
      <c r="D96" s="62">
        <v>3.4549406093939998</v>
      </c>
      <c r="E96" s="55">
        <v>4.695563910982</v>
      </c>
      <c r="F96" s="55">
        <v>5.8547309405070003</v>
      </c>
      <c r="G96" s="55">
        <v>3.6095952594699998</v>
      </c>
      <c r="H96" s="55">
        <v>2.019256897095</v>
      </c>
      <c r="I96" s="63">
        <v>1.659677886766</v>
      </c>
      <c r="J96">
        <f t="shared" si="13"/>
        <v>1</v>
      </c>
      <c r="K96">
        <f t="shared" si="14"/>
        <v>1</v>
      </c>
      <c r="L96">
        <f t="shared" si="15"/>
        <v>1</v>
      </c>
      <c r="M96">
        <f t="shared" si="16"/>
        <v>1</v>
      </c>
      <c r="N96">
        <f t="shared" si="17"/>
        <v>1</v>
      </c>
      <c r="O96">
        <f t="shared" si="18"/>
        <v>-1</v>
      </c>
      <c r="Q96" s="62">
        <v>13.104799999999999</v>
      </c>
      <c r="R96" s="55">
        <v>25.719249999999999</v>
      </c>
      <c r="S96" s="55">
        <v>38.858750000000001</v>
      </c>
      <c r="T96" s="55">
        <v>0.48</v>
      </c>
      <c r="U96" s="55">
        <v>3.3960799035210001</v>
      </c>
      <c r="V96" s="55">
        <v>4.7310891703760003</v>
      </c>
      <c r="W96" s="63">
        <v>8.3366289875380009</v>
      </c>
      <c r="X96">
        <f t="shared" si="19"/>
        <v>-1</v>
      </c>
      <c r="Y96">
        <f t="shared" si="20"/>
        <v>-1</v>
      </c>
      <c r="Z96">
        <f t="shared" si="21"/>
        <v>1</v>
      </c>
      <c r="AA96">
        <f t="shared" si="22"/>
        <v>1</v>
      </c>
      <c r="AB96">
        <f t="shared" si="23"/>
        <v>1</v>
      </c>
      <c r="AC96">
        <f t="shared" si="24"/>
        <v>1</v>
      </c>
      <c r="AD96">
        <f t="shared" si="25"/>
        <v>1</v>
      </c>
    </row>
    <row r="97" spans="1:30" x14ac:dyDescent="0.25">
      <c r="A97" s="55">
        <v>0.2264429914304239</v>
      </c>
      <c r="B97" s="55">
        <v>90.607605297853013</v>
      </c>
      <c r="C97" s="55">
        <v>8.6568811618324766</v>
      </c>
      <c r="D97" s="62">
        <v>3.4549406093939998</v>
      </c>
      <c r="E97" s="55">
        <v>4.695563910982</v>
      </c>
      <c r="F97" s="55">
        <v>5.8547309405070003</v>
      </c>
      <c r="G97" s="55">
        <v>3.6095952594699998</v>
      </c>
      <c r="H97" s="55">
        <v>2.019256897095</v>
      </c>
      <c r="I97" s="63">
        <v>1.659677886766</v>
      </c>
      <c r="J97">
        <f t="shared" si="13"/>
        <v>1</v>
      </c>
      <c r="K97">
        <f t="shared" si="14"/>
        <v>1</v>
      </c>
      <c r="L97">
        <f t="shared" si="15"/>
        <v>1</v>
      </c>
      <c r="M97">
        <f t="shared" si="16"/>
        <v>1</v>
      </c>
      <c r="N97">
        <f t="shared" si="17"/>
        <v>1</v>
      </c>
      <c r="O97">
        <f t="shared" si="18"/>
        <v>-1</v>
      </c>
      <c r="Q97" s="62">
        <v>13.104799999999999</v>
      </c>
      <c r="R97" s="55">
        <v>25.719249999999999</v>
      </c>
      <c r="S97" s="55">
        <v>38.858750000000001</v>
      </c>
      <c r="T97" s="55">
        <v>0.47</v>
      </c>
      <c r="U97" s="55">
        <v>3.3960799035210001</v>
      </c>
      <c r="V97" s="55">
        <v>4.7310891703760003</v>
      </c>
      <c r="W97" s="63">
        <v>8.3366289875380009</v>
      </c>
      <c r="X97">
        <f t="shared" si="19"/>
        <v>-1</v>
      </c>
      <c r="Y97">
        <f t="shared" si="20"/>
        <v>-1</v>
      </c>
      <c r="Z97">
        <f t="shared" si="21"/>
        <v>1</v>
      </c>
      <c r="AA97">
        <f t="shared" si="22"/>
        <v>1</v>
      </c>
      <c r="AB97">
        <f t="shared" si="23"/>
        <v>1</v>
      </c>
      <c r="AC97">
        <f t="shared" si="24"/>
        <v>1</v>
      </c>
      <c r="AD97">
        <f t="shared" si="25"/>
        <v>1</v>
      </c>
    </row>
    <row r="98" spans="1:30" x14ac:dyDescent="0.25">
      <c r="A98" s="55">
        <v>0.19581805602767507</v>
      </c>
      <c r="B98" s="55">
        <v>90.304730445875535</v>
      </c>
      <c r="C98" s="55">
        <v>8.8094222178787174</v>
      </c>
      <c r="D98" s="62">
        <v>3.4549406093939998</v>
      </c>
      <c r="E98" s="55">
        <v>4.695563910982</v>
      </c>
      <c r="F98" s="55">
        <v>5.8547309405070003</v>
      </c>
      <c r="G98" s="55">
        <v>3.6095952594699998</v>
      </c>
      <c r="H98" s="55">
        <v>2.019256897095</v>
      </c>
      <c r="I98" s="63">
        <v>1.659677886766</v>
      </c>
      <c r="J98">
        <f t="shared" si="13"/>
        <v>1</v>
      </c>
      <c r="K98">
        <f t="shared" si="14"/>
        <v>1</v>
      </c>
      <c r="L98">
        <f t="shared" si="15"/>
        <v>1</v>
      </c>
      <c r="M98">
        <f t="shared" si="16"/>
        <v>1</v>
      </c>
      <c r="N98">
        <f t="shared" si="17"/>
        <v>1</v>
      </c>
      <c r="O98">
        <f t="shared" si="18"/>
        <v>-1</v>
      </c>
      <c r="Q98" s="62">
        <v>13.104799999999999</v>
      </c>
      <c r="R98" s="55">
        <v>25.719249999999999</v>
      </c>
      <c r="S98" s="55">
        <v>38.858750000000001</v>
      </c>
      <c r="T98" s="55">
        <v>0.46</v>
      </c>
      <c r="U98" s="55">
        <v>3.3960799035210001</v>
      </c>
      <c r="V98" s="55">
        <v>4.7310891703760003</v>
      </c>
      <c r="W98" s="63">
        <v>8.3366289875380009</v>
      </c>
      <c r="X98">
        <f t="shared" si="19"/>
        <v>-1</v>
      </c>
      <c r="Y98">
        <f t="shared" si="20"/>
        <v>-1</v>
      </c>
      <c r="Z98">
        <f t="shared" si="21"/>
        <v>1</v>
      </c>
      <c r="AA98">
        <f t="shared" si="22"/>
        <v>1</v>
      </c>
      <c r="AB98">
        <f t="shared" si="23"/>
        <v>1</v>
      </c>
      <c r="AC98">
        <f t="shared" si="24"/>
        <v>1</v>
      </c>
      <c r="AD98">
        <f t="shared" si="25"/>
        <v>1</v>
      </c>
    </row>
    <row r="99" spans="1:30" x14ac:dyDescent="0.25">
      <c r="A99" s="55">
        <v>0.16570112402997667</v>
      </c>
      <c r="B99" s="55">
        <v>90.372716180993223</v>
      </c>
      <c r="C99" s="55">
        <v>8.8621352563947209</v>
      </c>
      <c r="D99" s="62">
        <v>3.4549406093939998</v>
      </c>
      <c r="E99" s="55">
        <v>4.695563910982</v>
      </c>
      <c r="F99" s="55">
        <v>5.8547309405070003</v>
      </c>
      <c r="G99" s="55">
        <v>3.6095952594699998</v>
      </c>
      <c r="H99" s="55">
        <v>2.019256897095</v>
      </c>
      <c r="I99" s="63">
        <v>1.659677886766</v>
      </c>
      <c r="J99">
        <f t="shared" si="13"/>
        <v>1</v>
      </c>
      <c r="K99">
        <f t="shared" si="14"/>
        <v>1</v>
      </c>
      <c r="L99">
        <f t="shared" si="15"/>
        <v>1</v>
      </c>
      <c r="M99">
        <f t="shared" si="16"/>
        <v>1</v>
      </c>
      <c r="N99">
        <f t="shared" si="17"/>
        <v>1</v>
      </c>
      <c r="O99">
        <f t="shared" si="18"/>
        <v>-1</v>
      </c>
      <c r="Q99" s="62">
        <v>13.104799999999999</v>
      </c>
      <c r="R99" s="55">
        <v>25.719249999999999</v>
      </c>
      <c r="S99" s="55">
        <v>38.858750000000001</v>
      </c>
      <c r="T99" s="55">
        <v>0.45</v>
      </c>
      <c r="U99" s="55">
        <v>3.3960799035210001</v>
      </c>
      <c r="V99" s="55">
        <v>4.7310891703760003</v>
      </c>
      <c r="W99" s="63">
        <v>8.3366289875380009</v>
      </c>
      <c r="X99">
        <f t="shared" si="19"/>
        <v>-1</v>
      </c>
      <c r="Y99">
        <f t="shared" si="20"/>
        <v>-1</v>
      </c>
      <c r="Z99">
        <f t="shared" si="21"/>
        <v>1</v>
      </c>
      <c r="AA99">
        <f t="shared" si="22"/>
        <v>1</v>
      </c>
      <c r="AB99">
        <f t="shared" si="23"/>
        <v>1</v>
      </c>
      <c r="AC99">
        <f t="shared" si="24"/>
        <v>1</v>
      </c>
      <c r="AD99">
        <f t="shared" si="25"/>
        <v>1</v>
      </c>
    </row>
    <row r="100" spans="1:30" x14ac:dyDescent="0.25">
      <c r="A100" s="55">
        <v>0.12921804141709345</v>
      </c>
      <c r="B100" s="55">
        <v>91.323947722246146</v>
      </c>
      <c r="C100" s="55">
        <v>7.8173080405745532</v>
      </c>
      <c r="D100" s="62">
        <v>3</v>
      </c>
      <c r="E100" s="55">
        <v>4.1650777416259999</v>
      </c>
      <c r="F100" s="55">
        <v>5.35</v>
      </c>
      <c r="G100" s="55">
        <v>2.6</v>
      </c>
      <c r="H100" s="55">
        <v>1.4588413066829999</v>
      </c>
      <c r="I100" s="63">
        <v>1.2474639572440001</v>
      </c>
      <c r="J100">
        <f t="shared" si="13"/>
        <v>1</v>
      </c>
      <c r="K100">
        <f t="shared" si="14"/>
        <v>-1</v>
      </c>
      <c r="L100">
        <f t="shared" si="15"/>
        <v>1</v>
      </c>
      <c r="M100">
        <f t="shared" si="16"/>
        <v>-1</v>
      </c>
      <c r="N100">
        <f t="shared" si="17"/>
        <v>-1</v>
      </c>
      <c r="O100">
        <f t="shared" si="18"/>
        <v>-1</v>
      </c>
      <c r="Q100" s="62">
        <v>13.3</v>
      </c>
      <c r="R100" s="55">
        <v>25.729399999999998</v>
      </c>
      <c r="S100" s="55">
        <v>36.682600000000001</v>
      </c>
      <c r="T100" s="55">
        <v>0.55000000000000004</v>
      </c>
      <c r="U100" s="55">
        <v>3.0712088805489999</v>
      </c>
      <c r="V100" s="55">
        <v>5.9908836505509999</v>
      </c>
      <c r="W100" s="63">
        <v>9.3561137755590007</v>
      </c>
      <c r="X100">
        <f t="shared" si="19"/>
        <v>-1</v>
      </c>
      <c r="Y100">
        <f t="shared" si="20"/>
        <v>-1</v>
      </c>
      <c r="Z100">
        <f t="shared" si="21"/>
        <v>-1</v>
      </c>
      <c r="AA100">
        <f t="shared" si="22"/>
        <v>1</v>
      </c>
      <c r="AB100">
        <f t="shared" si="23"/>
        <v>1</v>
      </c>
      <c r="AC100">
        <f t="shared" si="24"/>
        <v>1</v>
      </c>
      <c r="AD100">
        <f t="shared" si="25"/>
        <v>1</v>
      </c>
    </row>
    <row r="101" spans="1:30" x14ac:dyDescent="0.25">
      <c r="A101" s="55">
        <v>0.18723509177053704</v>
      </c>
      <c r="B101" s="55">
        <v>91.108485128264249</v>
      </c>
      <c r="C101" s="55">
        <v>7.9731459768695601</v>
      </c>
      <c r="D101" s="62">
        <v>3</v>
      </c>
      <c r="E101" s="55">
        <v>4.1650777416259999</v>
      </c>
      <c r="F101" s="55">
        <v>5.35</v>
      </c>
      <c r="G101" s="55">
        <v>2.6</v>
      </c>
      <c r="H101" s="55">
        <v>1.4588413066829999</v>
      </c>
      <c r="I101" s="63">
        <v>1.2474639572440001</v>
      </c>
      <c r="J101">
        <f t="shared" si="13"/>
        <v>1</v>
      </c>
      <c r="K101">
        <f t="shared" si="14"/>
        <v>-1</v>
      </c>
      <c r="L101">
        <f t="shared" si="15"/>
        <v>1</v>
      </c>
      <c r="M101">
        <f t="shared" si="16"/>
        <v>-1</v>
      </c>
      <c r="N101">
        <f t="shared" si="17"/>
        <v>-1</v>
      </c>
      <c r="O101">
        <f t="shared" si="18"/>
        <v>-1</v>
      </c>
      <c r="Q101" s="62">
        <v>13.3</v>
      </c>
      <c r="R101" s="55">
        <v>25.729399999999998</v>
      </c>
      <c r="S101" s="55">
        <v>36.682600000000001</v>
      </c>
      <c r="T101" s="55">
        <v>0.54</v>
      </c>
      <c r="U101" s="55">
        <v>3.0712088805489999</v>
      </c>
      <c r="V101" s="55">
        <v>5.9908836505509999</v>
      </c>
      <c r="W101" s="63">
        <v>9.3561137755590007</v>
      </c>
      <c r="X101">
        <f t="shared" si="19"/>
        <v>-1</v>
      </c>
      <c r="Y101">
        <f t="shared" si="20"/>
        <v>-1</v>
      </c>
      <c r="Z101">
        <f t="shared" si="21"/>
        <v>-1</v>
      </c>
      <c r="AA101">
        <f t="shared" si="22"/>
        <v>1</v>
      </c>
      <c r="AB101">
        <f t="shared" si="23"/>
        <v>1</v>
      </c>
      <c r="AC101">
        <f t="shared" si="24"/>
        <v>1</v>
      </c>
      <c r="AD101">
        <f t="shared" si="25"/>
        <v>1</v>
      </c>
    </row>
    <row r="102" spans="1:30" x14ac:dyDescent="0.25">
      <c r="A102" s="55">
        <v>0.22882591895055499</v>
      </c>
      <c r="B102" s="55">
        <v>91.103279156882522</v>
      </c>
      <c r="C102" s="55">
        <v>8.0918970662742709</v>
      </c>
      <c r="D102" s="62">
        <v>3</v>
      </c>
      <c r="E102" s="55">
        <v>4.1650777416259999</v>
      </c>
      <c r="F102" s="55">
        <v>5.35</v>
      </c>
      <c r="G102" s="55">
        <v>2.6</v>
      </c>
      <c r="H102" s="55">
        <v>1.4588413066829999</v>
      </c>
      <c r="I102" s="63">
        <v>1.2474639572440001</v>
      </c>
      <c r="J102">
        <f t="shared" si="13"/>
        <v>1</v>
      </c>
      <c r="K102">
        <f t="shared" si="14"/>
        <v>-1</v>
      </c>
      <c r="L102">
        <f t="shared" si="15"/>
        <v>1</v>
      </c>
      <c r="M102">
        <f t="shared" si="16"/>
        <v>-1</v>
      </c>
      <c r="N102">
        <f t="shared" si="17"/>
        <v>-1</v>
      </c>
      <c r="O102">
        <f t="shared" si="18"/>
        <v>-1</v>
      </c>
      <c r="Q102" s="62">
        <v>13.3</v>
      </c>
      <c r="R102" s="55">
        <v>25.729399999999998</v>
      </c>
      <c r="S102" s="55">
        <v>36.682600000000001</v>
      </c>
      <c r="T102" s="55">
        <v>0.53</v>
      </c>
      <c r="U102" s="55">
        <v>3.0712088805489999</v>
      </c>
      <c r="V102" s="55">
        <v>5.9908836505509999</v>
      </c>
      <c r="W102" s="63">
        <v>9.3561137755590007</v>
      </c>
      <c r="X102">
        <f t="shared" si="19"/>
        <v>-1</v>
      </c>
      <c r="Y102">
        <f t="shared" si="20"/>
        <v>-1</v>
      </c>
      <c r="Z102">
        <f t="shared" si="21"/>
        <v>-1</v>
      </c>
      <c r="AA102">
        <f t="shared" si="22"/>
        <v>1</v>
      </c>
      <c r="AB102">
        <f t="shared" si="23"/>
        <v>1</v>
      </c>
      <c r="AC102">
        <f t="shared" si="24"/>
        <v>1</v>
      </c>
      <c r="AD102">
        <f t="shared" si="25"/>
        <v>1</v>
      </c>
    </row>
    <row r="103" spans="1:30" x14ac:dyDescent="0.25">
      <c r="A103" s="55">
        <v>0.12523589129560542</v>
      </c>
      <c r="B103" s="55">
        <v>90.906287437583956</v>
      </c>
      <c r="C103" s="55">
        <v>8.2644051305201867</v>
      </c>
      <c r="D103" s="62">
        <v>3</v>
      </c>
      <c r="E103" s="55">
        <v>4.1650777416259999</v>
      </c>
      <c r="F103" s="55">
        <v>5.35</v>
      </c>
      <c r="G103" s="55">
        <v>2.6</v>
      </c>
      <c r="H103" s="55">
        <v>1.4588413066829999</v>
      </c>
      <c r="I103" s="63">
        <v>1.2474639572440001</v>
      </c>
      <c r="J103">
        <f t="shared" si="13"/>
        <v>1</v>
      </c>
      <c r="K103">
        <f t="shared" si="14"/>
        <v>-1</v>
      </c>
      <c r="L103">
        <f t="shared" si="15"/>
        <v>1</v>
      </c>
      <c r="M103">
        <f t="shared" si="16"/>
        <v>-1</v>
      </c>
      <c r="N103">
        <f t="shared" si="17"/>
        <v>-1</v>
      </c>
      <c r="O103">
        <f t="shared" si="18"/>
        <v>-1</v>
      </c>
      <c r="Q103" s="62">
        <v>13.3</v>
      </c>
      <c r="R103" s="55">
        <v>25.729399999999998</v>
      </c>
      <c r="S103" s="55">
        <v>36.682600000000001</v>
      </c>
      <c r="T103" s="55">
        <v>0.52</v>
      </c>
      <c r="U103" s="55">
        <v>3.0712088805489999</v>
      </c>
      <c r="V103" s="55">
        <v>5.9908836505509999</v>
      </c>
      <c r="W103" s="63">
        <v>9.3561137755590007</v>
      </c>
      <c r="X103">
        <f t="shared" si="19"/>
        <v>-1</v>
      </c>
      <c r="Y103">
        <f t="shared" si="20"/>
        <v>-1</v>
      </c>
      <c r="Z103">
        <f t="shared" si="21"/>
        <v>-1</v>
      </c>
      <c r="AA103">
        <f t="shared" si="22"/>
        <v>1</v>
      </c>
      <c r="AB103">
        <f t="shared" si="23"/>
        <v>1</v>
      </c>
      <c r="AC103">
        <f t="shared" si="24"/>
        <v>1</v>
      </c>
      <c r="AD103">
        <f t="shared" si="25"/>
        <v>1</v>
      </c>
    </row>
    <row r="104" spans="1:30" x14ac:dyDescent="0.25">
      <c r="A104" s="55">
        <v>0.1201572049826453</v>
      </c>
      <c r="B104" s="55">
        <v>90.940469650494322</v>
      </c>
      <c r="C104" s="55">
        <v>8.3319577117264689</v>
      </c>
      <c r="D104" s="62">
        <v>3</v>
      </c>
      <c r="E104" s="55">
        <v>4.1650777416259999</v>
      </c>
      <c r="F104" s="55">
        <v>5.35</v>
      </c>
      <c r="G104" s="55">
        <v>2.6</v>
      </c>
      <c r="H104" s="55">
        <v>1.4588413066829999</v>
      </c>
      <c r="I104" s="63">
        <v>1.2474639572440001</v>
      </c>
      <c r="J104">
        <f t="shared" si="13"/>
        <v>1</v>
      </c>
      <c r="K104">
        <f t="shared" si="14"/>
        <v>-1</v>
      </c>
      <c r="L104">
        <f t="shared" si="15"/>
        <v>1</v>
      </c>
      <c r="M104">
        <f t="shared" si="16"/>
        <v>-1</v>
      </c>
      <c r="N104">
        <f t="shared" si="17"/>
        <v>-1</v>
      </c>
      <c r="O104">
        <f t="shared" si="18"/>
        <v>-1</v>
      </c>
      <c r="Q104" s="62">
        <v>13.3</v>
      </c>
      <c r="R104" s="55">
        <v>25.729399999999998</v>
      </c>
      <c r="S104" s="55">
        <v>36.682600000000001</v>
      </c>
      <c r="T104" s="55">
        <v>0.51</v>
      </c>
      <c r="U104" s="55">
        <v>3.0712088805489999</v>
      </c>
      <c r="V104" s="55">
        <v>5.9908836505509999</v>
      </c>
      <c r="W104" s="63">
        <v>9.3561137755590007</v>
      </c>
      <c r="X104">
        <f t="shared" si="19"/>
        <v>-1</v>
      </c>
      <c r="Y104">
        <f t="shared" si="20"/>
        <v>-1</v>
      </c>
      <c r="Z104">
        <f t="shared" si="21"/>
        <v>-1</v>
      </c>
      <c r="AA104">
        <f t="shared" si="22"/>
        <v>1</v>
      </c>
      <c r="AB104">
        <f t="shared" si="23"/>
        <v>1</v>
      </c>
      <c r="AC104">
        <f t="shared" si="24"/>
        <v>1</v>
      </c>
      <c r="AD104">
        <f t="shared" si="25"/>
        <v>1</v>
      </c>
    </row>
    <row r="105" spans="1:30" x14ac:dyDescent="0.25">
      <c r="A105" s="55">
        <v>0.18493380938285792</v>
      </c>
      <c r="B105" s="55">
        <v>90.675349511040267</v>
      </c>
      <c r="C105" s="55">
        <v>8.4986433022764256</v>
      </c>
      <c r="D105" s="62">
        <v>3</v>
      </c>
      <c r="E105" s="55">
        <v>4.1650777416259999</v>
      </c>
      <c r="F105" s="55">
        <v>5.35</v>
      </c>
      <c r="G105" s="55">
        <v>2.6</v>
      </c>
      <c r="H105" s="55">
        <v>1.4588413066829999</v>
      </c>
      <c r="I105" s="63">
        <v>1.2474639572440001</v>
      </c>
      <c r="J105">
        <f t="shared" si="13"/>
        <v>1</v>
      </c>
      <c r="K105">
        <f t="shared" si="14"/>
        <v>-1</v>
      </c>
      <c r="L105">
        <f t="shared" si="15"/>
        <v>1</v>
      </c>
      <c r="M105">
        <f t="shared" si="16"/>
        <v>-1</v>
      </c>
      <c r="N105">
        <f t="shared" si="17"/>
        <v>-1</v>
      </c>
      <c r="O105">
        <f t="shared" si="18"/>
        <v>-1</v>
      </c>
      <c r="Q105" s="62">
        <v>13.3</v>
      </c>
      <c r="R105" s="55">
        <v>25.729399999999998</v>
      </c>
      <c r="S105" s="55">
        <v>36.682600000000001</v>
      </c>
      <c r="T105" s="55">
        <v>0.5</v>
      </c>
      <c r="U105" s="55">
        <v>3.0712088805489999</v>
      </c>
      <c r="V105" s="55">
        <v>5.9908836505509999</v>
      </c>
      <c r="W105" s="63">
        <v>9.3561137755590007</v>
      </c>
      <c r="X105">
        <f t="shared" si="19"/>
        <v>-1</v>
      </c>
      <c r="Y105">
        <f t="shared" si="20"/>
        <v>-1</v>
      </c>
      <c r="Z105">
        <f t="shared" si="21"/>
        <v>-1</v>
      </c>
      <c r="AA105">
        <f t="shared" si="22"/>
        <v>1</v>
      </c>
      <c r="AB105">
        <f t="shared" si="23"/>
        <v>1</v>
      </c>
      <c r="AC105">
        <f t="shared" si="24"/>
        <v>1</v>
      </c>
      <c r="AD105">
        <f t="shared" si="25"/>
        <v>1</v>
      </c>
    </row>
    <row r="106" spans="1:30" x14ac:dyDescent="0.25">
      <c r="A106" s="55">
        <v>0.14348933886198501</v>
      </c>
      <c r="B106" s="55">
        <v>90.715630417620233</v>
      </c>
      <c r="C106" s="55">
        <v>8.5778594845054155</v>
      </c>
      <c r="D106" s="62">
        <v>3</v>
      </c>
      <c r="E106" s="55">
        <v>4.1650777416259999</v>
      </c>
      <c r="F106" s="55">
        <v>5.35</v>
      </c>
      <c r="G106" s="55">
        <v>2.6</v>
      </c>
      <c r="H106" s="55">
        <v>1.4588413066829999</v>
      </c>
      <c r="I106" s="63">
        <v>1.2474639572440001</v>
      </c>
      <c r="J106">
        <f t="shared" si="13"/>
        <v>1</v>
      </c>
      <c r="K106">
        <f t="shared" si="14"/>
        <v>-1</v>
      </c>
      <c r="L106">
        <f t="shared" si="15"/>
        <v>1</v>
      </c>
      <c r="M106">
        <f t="shared" si="16"/>
        <v>-1</v>
      </c>
      <c r="N106">
        <f t="shared" si="17"/>
        <v>-1</v>
      </c>
      <c r="O106">
        <f t="shared" si="18"/>
        <v>-1</v>
      </c>
      <c r="Q106" s="62">
        <v>13.3</v>
      </c>
      <c r="R106" s="55">
        <v>25.729399999999998</v>
      </c>
      <c r="S106" s="55">
        <v>36.682600000000001</v>
      </c>
      <c r="T106" s="55">
        <v>0.49</v>
      </c>
      <c r="U106" s="55">
        <v>3.0712088805489999</v>
      </c>
      <c r="V106" s="55">
        <v>5.9908836505509999</v>
      </c>
      <c r="W106" s="63">
        <v>9.3561137755590007</v>
      </c>
      <c r="X106">
        <f t="shared" si="19"/>
        <v>-1</v>
      </c>
      <c r="Y106">
        <f t="shared" si="20"/>
        <v>-1</v>
      </c>
      <c r="Z106">
        <f t="shared" si="21"/>
        <v>-1</v>
      </c>
      <c r="AA106">
        <f t="shared" si="22"/>
        <v>1</v>
      </c>
      <c r="AB106">
        <f t="shared" si="23"/>
        <v>1</v>
      </c>
      <c r="AC106">
        <f t="shared" si="24"/>
        <v>1</v>
      </c>
      <c r="AD106">
        <f t="shared" si="25"/>
        <v>1</v>
      </c>
    </row>
    <row r="107" spans="1:30" x14ac:dyDescent="0.25">
      <c r="A107" s="55">
        <v>0.1580280152630868</v>
      </c>
      <c r="B107" s="55">
        <v>90.455737516796646</v>
      </c>
      <c r="C107" s="55">
        <v>8.7467778701393986</v>
      </c>
      <c r="D107" s="62">
        <v>3</v>
      </c>
      <c r="E107" s="55">
        <v>4.1650777416259999</v>
      </c>
      <c r="F107" s="55">
        <v>5.35</v>
      </c>
      <c r="G107" s="55">
        <v>2.6</v>
      </c>
      <c r="H107" s="55">
        <v>1.4588413066829999</v>
      </c>
      <c r="I107" s="63">
        <v>1.2474639572440001</v>
      </c>
      <c r="J107">
        <f t="shared" si="13"/>
        <v>1</v>
      </c>
      <c r="K107">
        <f t="shared" si="14"/>
        <v>-1</v>
      </c>
      <c r="L107">
        <f t="shared" si="15"/>
        <v>1</v>
      </c>
      <c r="M107">
        <f t="shared" si="16"/>
        <v>-1</v>
      </c>
      <c r="N107">
        <f t="shared" si="17"/>
        <v>-1</v>
      </c>
      <c r="O107">
        <f t="shared" si="18"/>
        <v>-1</v>
      </c>
      <c r="Q107" s="62">
        <v>13.3</v>
      </c>
      <c r="R107" s="55">
        <v>25.729399999999998</v>
      </c>
      <c r="S107" s="55">
        <v>36.682600000000001</v>
      </c>
      <c r="T107" s="55">
        <v>0.48</v>
      </c>
      <c r="U107" s="55">
        <v>3.0712088805489999</v>
      </c>
      <c r="V107" s="55">
        <v>5.9908836505509999</v>
      </c>
      <c r="W107" s="63">
        <v>9.3561137755590007</v>
      </c>
      <c r="X107">
        <f t="shared" si="19"/>
        <v>-1</v>
      </c>
      <c r="Y107">
        <f t="shared" si="20"/>
        <v>-1</v>
      </c>
      <c r="Z107">
        <f t="shared" si="21"/>
        <v>-1</v>
      </c>
      <c r="AA107">
        <f t="shared" si="22"/>
        <v>1</v>
      </c>
      <c r="AB107">
        <f t="shared" si="23"/>
        <v>1</v>
      </c>
      <c r="AC107">
        <f t="shared" si="24"/>
        <v>1</v>
      </c>
      <c r="AD107">
        <f t="shared" si="25"/>
        <v>1</v>
      </c>
    </row>
    <row r="108" spans="1:30" x14ac:dyDescent="0.25">
      <c r="A108" s="55">
        <v>0.21279515554211698</v>
      </c>
      <c r="B108" s="55">
        <v>90.45921595511065</v>
      </c>
      <c r="C108" s="55">
        <v>8.8412059204427624</v>
      </c>
      <c r="D108" s="62">
        <v>3</v>
      </c>
      <c r="E108" s="55">
        <v>4.1650777416259999</v>
      </c>
      <c r="F108" s="55">
        <v>5.35</v>
      </c>
      <c r="G108" s="55">
        <v>2.6</v>
      </c>
      <c r="H108" s="55">
        <v>1.4588413066829999</v>
      </c>
      <c r="I108" s="63">
        <v>1.2474639572440001</v>
      </c>
      <c r="J108">
        <f t="shared" si="13"/>
        <v>1</v>
      </c>
      <c r="K108">
        <f t="shared" si="14"/>
        <v>-1</v>
      </c>
      <c r="L108">
        <f t="shared" si="15"/>
        <v>1</v>
      </c>
      <c r="M108">
        <f t="shared" si="16"/>
        <v>-1</v>
      </c>
      <c r="N108">
        <f t="shared" si="17"/>
        <v>-1</v>
      </c>
      <c r="O108">
        <f t="shared" si="18"/>
        <v>-1</v>
      </c>
      <c r="Q108" s="62">
        <v>13.3</v>
      </c>
      <c r="R108" s="55">
        <v>25.729399999999998</v>
      </c>
      <c r="S108" s="55">
        <v>36.682600000000001</v>
      </c>
      <c r="T108" s="55">
        <v>0.47</v>
      </c>
      <c r="U108" s="55">
        <v>3.0712088805489999</v>
      </c>
      <c r="V108" s="55">
        <v>5.9908836505509999</v>
      </c>
      <c r="W108" s="63">
        <v>9.3561137755590007</v>
      </c>
      <c r="X108">
        <f t="shared" si="19"/>
        <v>-1</v>
      </c>
      <c r="Y108">
        <f t="shared" si="20"/>
        <v>-1</v>
      </c>
      <c r="Z108">
        <f t="shared" si="21"/>
        <v>-1</v>
      </c>
      <c r="AA108">
        <f t="shared" si="22"/>
        <v>1</v>
      </c>
      <c r="AB108">
        <f t="shared" si="23"/>
        <v>1</v>
      </c>
      <c r="AC108">
        <f t="shared" si="24"/>
        <v>1</v>
      </c>
      <c r="AD108">
        <f t="shared" si="25"/>
        <v>1</v>
      </c>
    </row>
    <row r="109" spans="1:30" x14ac:dyDescent="0.25">
      <c r="A109" s="55">
        <v>0.20351674678977033</v>
      </c>
      <c r="B109" s="55">
        <v>90.150249270453799</v>
      </c>
      <c r="C109" s="55">
        <v>9.0173660839003507</v>
      </c>
      <c r="D109" s="62">
        <v>3</v>
      </c>
      <c r="E109" s="55">
        <v>4.1650777416259999</v>
      </c>
      <c r="F109" s="55">
        <v>5.35</v>
      </c>
      <c r="G109" s="55">
        <v>2.6</v>
      </c>
      <c r="H109" s="55">
        <v>1.4588413066829999</v>
      </c>
      <c r="I109" s="63">
        <v>1.2474639572440001</v>
      </c>
      <c r="J109">
        <f t="shared" si="13"/>
        <v>1</v>
      </c>
      <c r="K109">
        <f t="shared" si="14"/>
        <v>-1</v>
      </c>
      <c r="L109">
        <f t="shared" si="15"/>
        <v>1</v>
      </c>
      <c r="M109">
        <f t="shared" si="16"/>
        <v>-1</v>
      </c>
      <c r="N109">
        <f t="shared" si="17"/>
        <v>-1</v>
      </c>
      <c r="O109">
        <f t="shared" si="18"/>
        <v>-1</v>
      </c>
      <c r="Q109" s="62">
        <v>13.3</v>
      </c>
      <c r="R109" s="55">
        <v>25.729399999999998</v>
      </c>
      <c r="S109" s="55">
        <v>36.682600000000001</v>
      </c>
      <c r="T109" s="55">
        <v>0.46</v>
      </c>
      <c r="U109" s="55">
        <v>3.0712088805489999</v>
      </c>
      <c r="V109" s="55">
        <v>5.9908836505509999</v>
      </c>
      <c r="W109" s="63">
        <v>9.3561137755590007</v>
      </c>
      <c r="X109">
        <f t="shared" si="19"/>
        <v>-1</v>
      </c>
      <c r="Y109">
        <f t="shared" si="20"/>
        <v>-1</v>
      </c>
      <c r="Z109">
        <f t="shared" si="21"/>
        <v>-1</v>
      </c>
      <c r="AA109">
        <f t="shared" si="22"/>
        <v>1</v>
      </c>
      <c r="AB109">
        <f t="shared" si="23"/>
        <v>1</v>
      </c>
      <c r="AC109">
        <f t="shared" si="24"/>
        <v>1</v>
      </c>
      <c r="AD109">
        <f t="shared" si="25"/>
        <v>1</v>
      </c>
    </row>
    <row r="110" spans="1:30" x14ac:dyDescent="0.25">
      <c r="A110" s="55">
        <v>0.14994962535325751</v>
      </c>
      <c r="B110" s="55">
        <v>90.231540531969372</v>
      </c>
      <c r="C110" s="55">
        <v>9.0753002979148008</v>
      </c>
      <c r="D110" s="62">
        <v>3</v>
      </c>
      <c r="E110" s="55">
        <v>4.1650777416259999</v>
      </c>
      <c r="F110" s="55">
        <v>5.35</v>
      </c>
      <c r="G110" s="55">
        <v>2.6</v>
      </c>
      <c r="H110" s="55">
        <v>1.4588413066829999</v>
      </c>
      <c r="I110" s="63">
        <v>1.2474639572440001</v>
      </c>
      <c r="J110">
        <f t="shared" si="13"/>
        <v>1</v>
      </c>
      <c r="K110">
        <f t="shared" si="14"/>
        <v>-1</v>
      </c>
      <c r="L110">
        <f t="shared" si="15"/>
        <v>1</v>
      </c>
      <c r="M110">
        <f t="shared" si="16"/>
        <v>-1</v>
      </c>
      <c r="N110">
        <f t="shared" si="17"/>
        <v>-1</v>
      </c>
      <c r="O110">
        <f t="shared" si="18"/>
        <v>-1</v>
      </c>
      <c r="Q110" s="62">
        <v>13.3</v>
      </c>
      <c r="R110" s="55">
        <v>25.729399999999998</v>
      </c>
      <c r="S110" s="55">
        <v>36.682600000000001</v>
      </c>
      <c r="T110" s="55">
        <v>0.45</v>
      </c>
      <c r="U110" s="55">
        <v>3.0712088805489999</v>
      </c>
      <c r="V110" s="55">
        <v>5.9908836505509999</v>
      </c>
      <c r="W110" s="63">
        <v>9.3561137755590007</v>
      </c>
      <c r="X110">
        <f t="shared" si="19"/>
        <v>-1</v>
      </c>
      <c r="Y110">
        <f t="shared" si="20"/>
        <v>-1</v>
      </c>
      <c r="Z110">
        <f t="shared" si="21"/>
        <v>-1</v>
      </c>
      <c r="AA110">
        <f t="shared" si="22"/>
        <v>1</v>
      </c>
      <c r="AB110">
        <f t="shared" si="23"/>
        <v>1</v>
      </c>
      <c r="AC110">
        <f t="shared" si="24"/>
        <v>1</v>
      </c>
      <c r="AD110">
        <f t="shared" si="25"/>
        <v>1</v>
      </c>
    </row>
    <row r="111" spans="1:30" x14ac:dyDescent="0.25">
      <c r="A111" s="55">
        <v>0.21374362866099583</v>
      </c>
      <c r="B111" s="55">
        <v>91.40411096309623</v>
      </c>
      <c r="C111" s="55">
        <v>7.5358315155290896</v>
      </c>
      <c r="D111" s="62">
        <v>3.5257658037559998</v>
      </c>
      <c r="E111" s="55">
        <v>4.6573143959090002</v>
      </c>
      <c r="F111" s="55">
        <v>5.877960642353</v>
      </c>
      <c r="G111" s="55">
        <v>5.0184464136409996</v>
      </c>
      <c r="H111" s="55">
        <v>2.373881894808</v>
      </c>
      <c r="I111" s="63">
        <v>2.0114592519209999</v>
      </c>
      <c r="J111">
        <f t="shared" si="13"/>
        <v>1</v>
      </c>
      <c r="K111">
        <f t="shared" si="14"/>
        <v>1</v>
      </c>
      <c r="L111">
        <f t="shared" si="15"/>
        <v>1</v>
      </c>
      <c r="M111">
        <f t="shared" si="16"/>
        <v>1</v>
      </c>
      <c r="N111">
        <f t="shared" si="17"/>
        <v>1</v>
      </c>
      <c r="O111">
        <f t="shared" si="18"/>
        <v>1</v>
      </c>
      <c r="Q111" s="62">
        <v>11.5092</v>
      </c>
      <c r="R111" s="55">
        <v>25.005400000000002</v>
      </c>
      <c r="S111" s="55">
        <v>38.098050000000001</v>
      </c>
      <c r="T111" s="55">
        <v>0.55000000000000004</v>
      </c>
      <c r="U111" s="55">
        <v>3.07456906532</v>
      </c>
      <c r="V111" s="55">
        <v>4.518690341169</v>
      </c>
      <c r="W111" s="63">
        <v>6</v>
      </c>
      <c r="X111">
        <f t="shared" si="19"/>
        <v>-1</v>
      </c>
      <c r="Y111">
        <f t="shared" si="20"/>
        <v>-1</v>
      </c>
      <c r="Z111">
        <f t="shared" si="21"/>
        <v>-1</v>
      </c>
      <c r="AA111">
        <f t="shared" si="22"/>
        <v>1</v>
      </c>
      <c r="AB111">
        <f t="shared" si="23"/>
        <v>1</v>
      </c>
      <c r="AC111">
        <f t="shared" si="24"/>
        <v>1</v>
      </c>
      <c r="AD111">
        <f t="shared" si="25"/>
        <v>1</v>
      </c>
    </row>
    <row r="112" spans="1:30" x14ac:dyDescent="0.25">
      <c r="A112" s="55">
        <v>0.19602034393854142</v>
      </c>
      <c r="B112" s="55">
        <v>91.18224058294328</v>
      </c>
      <c r="C112" s="55">
        <v>7.6809882414511694</v>
      </c>
      <c r="D112" s="62">
        <v>3.5257658037559998</v>
      </c>
      <c r="E112" s="55">
        <v>4.6573143959090002</v>
      </c>
      <c r="F112" s="55">
        <v>5.877960642353</v>
      </c>
      <c r="G112" s="55">
        <v>5.0184464136409996</v>
      </c>
      <c r="H112" s="55">
        <v>2.373881894808</v>
      </c>
      <c r="I112" s="63">
        <v>2.0114592519209999</v>
      </c>
      <c r="J112">
        <f t="shared" si="13"/>
        <v>1</v>
      </c>
      <c r="K112">
        <f t="shared" si="14"/>
        <v>1</v>
      </c>
      <c r="L112">
        <f t="shared" si="15"/>
        <v>1</v>
      </c>
      <c r="M112">
        <f t="shared" si="16"/>
        <v>1</v>
      </c>
      <c r="N112">
        <f t="shared" si="17"/>
        <v>1</v>
      </c>
      <c r="O112">
        <f t="shared" si="18"/>
        <v>1</v>
      </c>
      <c r="Q112" s="62">
        <v>11.5092</v>
      </c>
      <c r="R112" s="55">
        <v>25.005400000000002</v>
      </c>
      <c r="S112" s="55">
        <v>38.098050000000001</v>
      </c>
      <c r="T112" s="55">
        <v>0.54</v>
      </c>
      <c r="U112" s="55">
        <v>3.07456906532</v>
      </c>
      <c r="V112" s="55">
        <v>4.518690341169</v>
      </c>
      <c r="W112" s="63">
        <v>6</v>
      </c>
      <c r="X112">
        <f t="shared" si="19"/>
        <v>-1</v>
      </c>
      <c r="Y112">
        <f t="shared" si="20"/>
        <v>-1</v>
      </c>
      <c r="Z112">
        <f t="shared" si="21"/>
        <v>-1</v>
      </c>
      <c r="AA112">
        <f t="shared" si="22"/>
        <v>1</v>
      </c>
      <c r="AB112">
        <f t="shared" si="23"/>
        <v>1</v>
      </c>
      <c r="AC112">
        <f t="shared" si="24"/>
        <v>1</v>
      </c>
      <c r="AD112">
        <f t="shared" si="25"/>
        <v>1</v>
      </c>
    </row>
    <row r="113" spans="1:30" x14ac:dyDescent="0.25">
      <c r="A113" s="55">
        <v>0.18482047221381492</v>
      </c>
      <c r="B113" s="55">
        <v>91.165148421759284</v>
      </c>
      <c r="C113" s="55">
        <v>7.7914995157455307</v>
      </c>
      <c r="D113" s="62">
        <v>3.5257658037559998</v>
      </c>
      <c r="E113" s="55">
        <v>4.6573143959090002</v>
      </c>
      <c r="F113" s="55">
        <v>5.877960642353</v>
      </c>
      <c r="G113" s="55">
        <v>5.0184464136409996</v>
      </c>
      <c r="H113" s="55">
        <v>2.373881894808</v>
      </c>
      <c r="I113" s="63">
        <v>2.0114592519209999</v>
      </c>
      <c r="J113">
        <f t="shared" si="13"/>
        <v>1</v>
      </c>
      <c r="K113">
        <f t="shared" si="14"/>
        <v>1</v>
      </c>
      <c r="L113">
        <f t="shared" si="15"/>
        <v>1</v>
      </c>
      <c r="M113">
        <f t="shared" si="16"/>
        <v>1</v>
      </c>
      <c r="N113">
        <f t="shared" si="17"/>
        <v>1</v>
      </c>
      <c r="O113">
        <f t="shared" si="18"/>
        <v>1</v>
      </c>
      <c r="Q113" s="62">
        <v>11.5092</v>
      </c>
      <c r="R113" s="55">
        <v>25.005400000000002</v>
      </c>
      <c r="S113" s="55">
        <v>38.098050000000001</v>
      </c>
      <c r="T113" s="55">
        <v>0.53</v>
      </c>
      <c r="U113" s="55">
        <v>3.07456906532</v>
      </c>
      <c r="V113" s="55">
        <v>4.518690341169</v>
      </c>
      <c r="W113" s="63">
        <v>6</v>
      </c>
      <c r="X113">
        <f t="shared" si="19"/>
        <v>-1</v>
      </c>
      <c r="Y113">
        <f t="shared" si="20"/>
        <v>-1</v>
      </c>
      <c r="Z113">
        <f t="shared" si="21"/>
        <v>-1</v>
      </c>
      <c r="AA113">
        <f t="shared" si="22"/>
        <v>1</v>
      </c>
      <c r="AB113">
        <f t="shared" si="23"/>
        <v>1</v>
      </c>
      <c r="AC113">
        <f t="shared" si="24"/>
        <v>1</v>
      </c>
      <c r="AD113">
        <f t="shared" si="25"/>
        <v>1</v>
      </c>
    </row>
    <row r="114" spans="1:30" x14ac:dyDescent="0.25">
      <c r="A114" s="55">
        <v>0.10351491150954799</v>
      </c>
      <c r="B114" s="55">
        <v>90.97313140861894</v>
      </c>
      <c r="C114" s="55">
        <v>7.9637134590394059</v>
      </c>
      <c r="D114" s="62">
        <v>3.5257658037559998</v>
      </c>
      <c r="E114" s="55">
        <v>4.6573143959090002</v>
      </c>
      <c r="F114" s="55">
        <v>5.877960642353</v>
      </c>
      <c r="G114" s="55">
        <v>5.0184464136409996</v>
      </c>
      <c r="H114" s="55">
        <v>2.373881894808</v>
      </c>
      <c r="I114" s="63">
        <v>2.0114592519209999</v>
      </c>
      <c r="J114">
        <f t="shared" si="13"/>
        <v>1</v>
      </c>
      <c r="K114">
        <f t="shared" si="14"/>
        <v>1</v>
      </c>
      <c r="L114">
        <f t="shared" si="15"/>
        <v>1</v>
      </c>
      <c r="M114">
        <f t="shared" si="16"/>
        <v>1</v>
      </c>
      <c r="N114">
        <f t="shared" si="17"/>
        <v>1</v>
      </c>
      <c r="O114">
        <f t="shared" si="18"/>
        <v>1</v>
      </c>
      <c r="Q114" s="62">
        <v>11.5092</v>
      </c>
      <c r="R114" s="55">
        <v>25.005400000000002</v>
      </c>
      <c r="S114" s="55">
        <v>38.098050000000001</v>
      </c>
      <c r="T114" s="55">
        <v>0.52</v>
      </c>
      <c r="U114" s="55">
        <v>3.07456906532</v>
      </c>
      <c r="V114" s="55">
        <v>4.518690341169</v>
      </c>
      <c r="W114" s="63">
        <v>6</v>
      </c>
      <c r="X114">
        <f t="shared" si="19"/>
        <v>-1</v>
      </c>
      <c r="Y114">
        <f t="shared" si="20"/>
        <v>-1</v>
      </c>
      <c r="Z114">
        <f t="shared" si="21"/>
        <v>-1</v>
      </c>
      <c r="AA114">
        <f t="shared" si="22"/>
        <v>1</v>
      </c>
      <c r="AB114">
        <f t="shared" si="23"/>
        <v>1</v>
      </c>
      <c r="AC114">
        <f t="shared" si="24"/>
        <v>1</v>
      </c>
      <c r="AD114">
        <f t="shared" si="25"/>
        <v>1</v>
      </c>
    </row>
    <row r="115" spans="1:30" x14ac:dyDescent="0.25">
      <c r="A115" s="55">
        <v>0.11406649489685591</v>
      </c>
      <c r="B115" s="55">
        <v>91.017952348557131</v>
      </c>
      <c r="C115" s="55">
        <v>8.0455246497780752</v>
      </c>
      <c r="D115" s="62">
        <v>3.5257658037559998</v>
      </c>
      <c r="E115" s="55">
        <v>4.6573143959090002</v>
      </c>
      <c r="F115" s="55">
        <v>5.877960642353</v>
      </c>
      <c r="G115" s="55">
        <v>4.9321804564790002</v>
      </c>
      <c r="H115" s="55">
        <v>2.3490423072789999</v>
      </c>
      <c r="I115" s="63">
        <v>1.992001517974</v>
      </c>
      <c r="J115">
        <f t="shared" si="13"/>
        <v>1</v>
      </c>
      <c r="K115">
        <f t="shared" si="14"/>
        <v>1</v>
      </c>
      <c r="L115">
        <f t="shared" si="15"/>
        <v>1</v>
      </c>
      <c r="M115">
        <f t="shared" si="16"/>
        <v>1</v>
      </c>
      <c r="N115">
        <f t="shared" si="17"/>
        <v>1</v>
      </c>
      <c r="O115">
        <f t="shared" si="18"/>
        <v>-1</v>
      </c>
      <c r="Q115" s="62">
        <v>11.5092</v>
      </c>
      <c r="R115" s="55">
        <v>25.005400000000002</v>
      </c>
      <c r="S115" s="55">
        <v>38.098050000000001</v>
      </c>
      <c r="T115" s="55">
        <v>0.51</v>
      </c>
      <c r="U115" s="55">
        <v>3.07456906532</v>
      </c>
      <c r="V115" s="55">
        <v>4.518690341169</v>
      </c>
      <c r="W115" s="63">
        <v>6</v>
      </c>
      <c r="X115">
        <f t="shared" si="19"/>
        <v>-1</v>
      </c>
      <c r="Y115">
        <f t="shared" si="20"/>
        <v>-1</v>
      </c>
      <c r="Z115">
        <f t="shared" si="21"/>
        <v>-1</v>
      </c>
      <c r="AA115">
        <f t="shared" si="22"/>
        <v>1</v>
      </c>
      <c r="AB115">
        <f t="shared" si="23"/>
        <v>1</v>
      </c>
      <c r="AC115">
        <f t="shared" si="24"/>
        <v>1</v>
      </c>
      <c r="AD115">
        <f t="shared" si="25"/>
        <v>1</v>
      </c>
    </row>
    <row r="116" spans="1:30" x14ac:dyDescent="0.25">
      <c r="A116" s="55">
        <v>0.16274510443334397</v>
      </c>
      <c r="B116" s="55">
        <v>90.777705515083198</v>
      </c>
      <c r="C116" s="55">
        <v>8.2177520285010051</v>
      </c>
      <c r="D116" s="62">
        <v>3.5257658037559998</v>
      </c>
      <c r="E116" s="55">
        <v>4.6573143959090002</v>
      </c>
      <c r="F116" s="55">
        <v>5.877960642353</v>
      </c>
      <c r="G116" s="55">
        <v>5.0184464136409996</v>
      </c>
      <c r="H116" s="55">
        <v>2.373881894808</v>
      </c>
      <c r="I116" s="63">
        <v>2.0114592519209999</v>
      </c>
      <c r="J116">
        <f t="shared" si="13"/>
        <v>1</v>
      </c>
      <c r="K116">
        <f t="shared" si="14"/>
        <v>1</v>
      </c>
      <c r="L116">
        <f t="shared" si="15"/>
        <v>1</v>
      </c>
      <c r="M116">
        <f t="shared" si="16"/>
        <v>1</v>
      </c>
      <c r="N116">
        <f t="shared" si="17"/>
        <v>1</v>
      </c>
      <c r="O116">
        <f t="shared" si="18"/>
        <v>1</v>
      </c>
      <c r="Q116" s="62">
        <v>11.5092</v>
      </c>
      <c r="R116" s="55">
        <v>25.005400000000002</v>
      </c>
      <c r="S116" s="55">
        <v>38.098050000000001</v>
      </c>
      <c r="T116" s="55">
        <v>0.5</v>
      </c>
      <c r="U116" s="55">
        <v>3.07456906532</v>
      </c>
      <c r="V116" s="55">
        <v>4.518690341169</v>
      </c>
      <c r="W116" s="63">
        <v>6</v>
      </c>
      <c r="X116">
        <f t="shared" si="19"/>
        <v>-1</v>
      </c>
      <c r="Y116">
        <f t="shared" si="20"/>
        <v>-1</v>
      </c>
      <c r="Z116">
        <f t="shared" si="21"/>
        <v>-1</v>
      </c>
      <c r="AA116">
        <f t="shared" si="22"/>
        <v>1</v>
      </c>
      <c r="AB116">
        <f t="shared" si="23"/>
        <v>1</v>
      </c>
      <c r="AC116">
        <f t="shared" si="24"/>
        <v>1</v>
      </c>
      <c r="AD116">
        <f t="shared" si="25"/>
        <v>1</v>
      </c>
    </row>
    <row r="117" spans="1:30" x14ac:dyDescent="0.25">
      <c r="A117" s="55">
        <v>0.123089708031678</v>
      </c>
      <c r="B117" s="55">
        <v>90.816702864121567</v>
      </c>
      <c r="C117" s="55">
        <v>8.295848492326078</v>
      </c>
      <c r="D117" s="62">
        <v>3.5257658037559998</v>
      </c>
      <c r="E117" s="55">
        <v>4.6573143959090002</v>
      </c>
      <c r="F117" s="55">
        <v>5.877960642353</v>
      </c>
      <c r="G117" s="55">
        <v>5.0184464136409996</v>
      </c>
      <c r="H117" s="55">
        <v>2.373881894808</v>
      </c>
      <c r="I117" s="63">
        <v>2.0114592519209999</v>
      </c>
      <c r="J117">
        <f t="shared" si="13"/>
        <v>1</v>
      </c>
      <c r="K117">
        <f t="shared" si="14"/>
        <v>1</v>
      </c>
      <c r="L117">
        <f t="shared" si="15"/>
        <v>1</v>
      </c>
      <c r="M117">
        <f t="shared" si="16"/>
        <v>1</v>
      </c>
      <c r="N117">
        <f t="shared" si="17"/>
        <v>1</v>
      </c>
      <c r="O117">
        <f t="shared" si="18"/>
        <v>1</v>
      </c>
      <c r="Q117" s="62">
        <v>11.5092</v>
      </c>
      <c r="R117" s="55">
        <v>25.005400000000002</v>
      </c>
      <c r="S117" s="55">
        <v>38.098050000000001</v>
      </c>
      <c r="T117" s="55">
        <v>0.49</v>
      </c>
      <c r="U117" s="55">
        <v>3.07456906532</v>
      </c>
      <c r="V117" s="55">
        <v>4.518690341169</v>
      </c>
      <c r="W117" s="63">
        <v>6</v>
      </c>
      <c r="X117">
        <f t="shared" si="19"/>
        <v>-1</v>
      </c>
      <c r="Y117">
        <f t="shared" si="20"/>
        <v>-1</v>
      </c>
      <c r="Z117">
        <f t="shared" si="21"/>
        <v>-1</v>
      </c>
      <c r="AA117">
        <f t="shared" si="22"/>
        <v>1</v>
      </c>
      <c r="AB117">
        <f t="shared" si="23"/>
        <v>1</v>
      </c>
      <c r="AC117">
        <f t="shared" si="24"/>
        <v>1</v>
      </c>
      <c r="AD117">
        <f t="shared" si="25"/>
        <v>1</v>
      </c>
    </row>
    <row r="118" spans="1:30" x14ac:dyDescent="0.25">
      <c r="A118" s="55">
        <v>0.11259968028554</v>
      </c>
      <c r="B118" s="55">
        <v>90.55319260604351</v>
      </c>
      <c r="C118" s="55">
        <v>8.4660320896479426</v>
      </c>
      <c r="D118" s="62">
        <v>3.5257658037559998</v>
      </c>
      <c r="E118" s="55">
        <v>4.6573143959090002</v>
      </c>
      <c r="F118" s="55">
        <v>5.877960642353</v>
      </c>
      <c r="G118" s="55">
        <v>5.0184464136409996</v>
      </c>
      <c r="H118" s="55">
        <v>2.373881894808</v>
      </c>
      <c r="I118" s="63">
        <v>2.0114592519209999</v>
      </c>
      <c r="J118">
        <f t="shared" si="13"/>
        <v>1</v>
      </c>
      <c r="K118">
        <f t="shared" si="14"/>
        <v>1</v>
      </c>
      <c r="L118">
        <f t="shared" si="15"/>
        <v>1</v>
      </c>
      <c r="M118">
        <f t="shared" si="16"/>
        <v>1</v>
      </c>
      <c r="N118">
        <f t="shared" si="17"/>
        <v>1</v>
      </c>
      <c r="O118">
        <f t="shared" si="18"/>
        <v>1</v>
      </c>
      <c r="Q118" s="62">
        <v>11.5092</v>
      </c>
      <c r="R118" s="55">
        <v>25.005400000000002</v>
      </c>
      <c r="S118" s="55">
        <v>38.098050000000001</v>
      </c>
      <c r="T118" s="55">
        <v>0.48</v>
      </c>
      <c r="U118" s="55">
        <v>3.07456906532</v>
      </c>
      <c r="V118" s="55">
        <v>4.518690341169</v>
      </c>
      <c r="W118" s="63">
        <v>6</v>
      </c>
      <c r="X118">
        <f t="shared" si="19"/>
        <v>-1</v>
      </c>
      <c r="Y118">
        <f t="shared" si="20"/>
        <v>-1</v>
      </c>
      <c r="Z118">
        <f t="shared" si="21"/>
        <v>-1</v>
      </c>
      <c r="AA118">
        <f t="shared" si="22"/>
        <v>1</v>
      </c>
      <c r="AB118">
        <f t="shared" si="23"/>
        <v>1</v>
      </c>
      <c r="AC118">
        <f t="shared" si="24"/>
        <v>1</v>
      </c>
      <c r="AD118">
        <f t="shared" si="25"/>
        <v>1</v>
      </c>
    </row>
    <row r="119" spans="1:30" x14ac:dyDescent="0.25">
      <c r="A119" s="55">
        <v>0.15756499623791514</v>
      </c>
      <c r="B119" s="55">
        <v>90.572069274285241</v>
      </c>
      <c r="C119" s="55">
        <v>8.5669360042739235</v>
      </c>
      <c r="D119" s="62">
        <v>3.5257658037559998</v>
      </c>
      <c r="E119" s="55">
        <v>4.6573143959090002</v>
      </c>
      <c r="F119" s="55">
        <v>5.877960642353</v>
      </c>
      <c r="G119" s="55">
        <v>5.0184464136409996</v>
      </c>
      <c r="H119" s="55">
        <v>2.373881894808</v>
      </c>
      <c r="I119" s="63">
        <v>2.0114592519209999</v>
      </c>
      <c r="J119">
        <f t="shared" si="13"/>
        <v>1</v>
      </c>
      <c r="K119">
        <f t="shared" si="14"/>
        <v>1</v>
      </c>
      <c r="L119">
        <f t="shared" si="15"/>
        <v>1</v>
      </c>
      <c r="M119">
        <f t="shared" si="16"/>
        <v>1</v>
      </c>
      <c r="N119">
        <f t="shared" si="17"/>
        <v>1</v>
      </c>
      <c r="O119">
        <f t="shared" si="18"/>
        <v>1</v>
      </c>
      <c r="Q119" s="62">
        <v>11.5092</v>
      </c>
      <c r="R119" s="55">
        <v>25.005400000000002</v>
      </c>
      <c r="S119" s="55">
        <v>38.098050000000001</v>
      </c>
      <c r="T119" s="55">
        <v>0.47</v>
      </c>
      <c r="U119" s="55">
        <v>3.07456906532</v>
      </c>
      <c r="V119" s="55">
        <v>4.518690341169</v>
      </c>
      <c r="W119" s="63">
        <v>6</v>
      </c>
      <c r="X119">
        <f t="shared" si="19"/>
        <v>-1</v>
      </c>
      <c r="Y119">
        <f t="shared" si="20"/>
        <v>-1</v>
      </c>
      <c r="Z119">
        <f t="shared" si="21"/>
        <v>-1</v>
      </c>
      <c r="AA119">
        <f t="shared" si="22"/>
        <v>1</v>
      </c>
      <c r="AB119">
        <f t="shared" si="23"/>
        <v>1</v>
      </c>
      <c r="AC119">
        <f t="shared" si="24"/>
        <v>1</v>
      </c>
      <c r="AD119">
        <f t="shared" si="25"/>
        <v>1</v>
      </c>
    </row>
    <row r="120" spans="1:30" x14ac:dyDescent="0.25">
      <c r="A120" s="55">
        <v>0.16074455403934185</v>
      </c>
      <c r="B120" s="55">
        <v>90.242035514786735</v>
      </c>
      <c r="C120" s="55">
        <v>8.7290994737787049</v>
      </c>
      <c r="D120" s="62">
        <v>3.5257658037559998</v>
      </c>
      <c r="E120" s="55">
        <v>4.6573143959090002</v>
      </c>
      <c r="F120" s="55">
        <v>5.877960642353</v>
      </c>
      <c r="G120" s="55">
        <v>5.0184464136409996</v>
      </c>
      <c r="H120" s="55">
        <v>2.373881894808</v>
      </c>
      <c r="I120" s="63">
        <v>2.0114592519209999</v>
      </c>
      <c r="J120">
        <f t="shared" si="13"/>
        <v>1</v>
      </c>
      <c r="K120">
        <f t="shared" si="14"/>
        <v>1</v>
      </c>
      <c r="L120">
        <f t="shared" si="15"/>
        <v>1</v>
      </c>
      <c r="M120">
        <f t="shared" si="16"/>
        <v>1</v>
      </c>
      <c r="N120">
        <f t="shared" si="17"/>
        <v>1</v>
      </c>
      <c r="O120">
        <f t="shared" si="18"/>
        <v>1</v>
      </c>
      <c r="Q120" s="62">
        <v>11.5092</v>
      </c>
      <c r="R120" s="55">
        <v>25.005400000000002</v>
      </c>
      <c r="S120" s="55">
        <v>38.098050000000001</v>
      </c>
      <c r="T120" s="55">
        <v>0.46</v>
      </c>
      <c r="U120" s="55">
        <v>3.07456906532</v>
      </c>
      <c r="V120" s="55">
        <v>4.518690341169</v>
      </c>
      <c r="W120" s="63">
        <v>6</v>
      </c>
      <c r="X120">
        <f t="shared" si="19"/>
        <v>-1</v>
      </c>
      <c r="Y120">
        <f t="shared" si="20"/>
        <v>-1</v>
      </c>
      <c r="Z120">
        <f t="shared" si="21"/>
        <v>-1</v>
      </c>
      <c r="AA120">
        <f t="shared" si="22"/>
        <v>1</v>
      </c>
      <c r="AB120">
        <f t="shared" si="23"/>
        <v>1</v>
      </c>
      <c r="AC120">
        <f t="shared" si="24"/>
        <v>1</v>
      </c>
      <c r="AD120">
        <f t="shared" si="25"/>
        <v>1</v>
      </c>
    </row>
    <row r="121" spans="1:30" x14ac:dyDescent="0.25">
      <c r="A121" s="55">
        <v>0.24575200832756694</v>
      </c>
      <c r="B121" s="55">
        <v>90.345040998104011</v>
      </c>
      <c r="C121" s="55">
        <v>8.7983842301507877</v>
      </c>
      <c r="D121" s="62">
        <v>3.5257658037559998</v>
      </c>
      <c r="E121" s="55">
        <v>4.6573143959090002</v>
      </c>
      <c r="F121" s="55">
        <v>5.877960642353</v>
      </c>
      <c r="G121" s="55">
        <v>5.0184464136409996</v>
      </c>
      <c r="H121" s="55">
        <v>2.373881894808</v>
      </c>
      <c r="I121" s="63">
        <v>2.0114592519209999</v>
      </c>
      <c r="J121">
        <f t="shared" si="13"/>
        <v>1</v>
      </c>
      <c r="K121">
        <f t="shared" si="14"/>
        <v>1</v>
      </c>
      <c r="L121">
        <f t="shared" si="15"/>
        <v>1</v>
      </c>
      <c r="M121">
        <f t="shared" si="16"/>
        <v>1</v>
      </c>
      <c r="N121">
        <f t="shared" si="17"/>
        <v>1</v>
      </c>
      <c r="O121">
        <f t="shared" si="18"/>
        <v>1</v>
      </c>
      <c r="Q121" s="62">
        <v>11.5092</v>
      </c>
      <c r="R121" s="55">
        <v>25.005400000000002</v>
      </c>
      <c r="S121" s="55">
        <v>38.098050000000001</v>
      </c>
      <c r="T121" s="55">
        <v>0.45</v>
      </c>
      <c r="U121" s="55">
        <v>3.07456906532</v>
      </c>
      <c r="V121" s="55">
        <v>4.518690341169</v>
      </c>
      <c r="W121" s="63">
        <v>6</v>
      </c>
      <c r="X121">
        <f t="shared" si="19"/>
        <v>-1</v>
      </c>
      <c r="Y121">
        <f t="shared" si="20"/>
        <v>-1</v>
      </c>
      <c r="Z121">
        <f t="shared" si="21"/>
        <v>-1</v>
      </c>
      <c r="AA121">
        <f t="shared" si="22"/>
        <v>1</v>
      </c>
      <c r="AB121">
        <f t="shared" si="23"/>
        <v>1</v>
      </c>
      <c r="AC121">
        <f t="shared" si="24"/>
        <v>1</v>
      </c>
      <c r="AD121">
        <f t="shared" si="25"/>
        <v>1</v>
      </c>
    </row>
    <row r="122" spans="1:30" x14ac:dyDescent="0.25">
      <c r="A122" s="55">
        <v>0.1864073389372666</v>
      </c>
      <c r="B122" s="55">
        <v>91.275761375534969</v>
      </c>
      <c r="C122" s="55">
        <v>7.3214348928920572</v>
      </c>
      <c r="D122" s="62">
        <v>3.05368433218</v>
      </c>
      <c r="E122" s="55">
        <v>4.1556723995500002</v>
      </c>
      <c r="F122" s="55">
        <v>5.3224202142739996</v>
      </c>
      <c r="G122" s="55">
        <v>3.4437870628130001</v>
      </c>
      <c r="H122" s="55">
        <v>1.7576474237169999</v>
      </c>
      <c r="I122" s="63">
        <v>1.4663547632230001</v>
      </c>
      <c r="J122">
        <f t="shared" si="13"/>
        <v>1</v>
      </c>
      <c r="K122">
        <f t="shared" si="14"/>
        <v>-1</v>
      </c>
      <c r="L122">
        <f t="shared" si="15"/>
        <v>1</v>
      </c>
      <c r="M122">
        <f t="shared" si="16"/>
        <v>1</v>
      </c>
      <c r="N122">
        <f t="shared" si="17"/>
        <v>-1</v>
      </c>
      <c r="O122">
        <f t="shared" si="18"/>
        <v>-1</v>
      </c>
      <c r="Q122" s="62">
        <v>12.321899999999999</v>
      </c>
      <c r="R122" s="55">
        <v>25.322600000000001</v>
      </c>
      <c r="S122" s="55">
        <v>38.434600000000003</v>
      </c>
      <c r="T122" s="55">
        <v>0.55000000000000004</v>
      </c>
      <c r="U122" s="55">
        <v>2</v>
      </c>
      <c r="V122" s="55">
        <v>3</v>
      </c>
      <c r="W122" s="63">
        <v>5</v>
      </c>
      <c r="X122">
        <f t="shared" si="19"/>
        <v>-1</v>
      </c>
      <c r="Y122">
        <f t="shared" si="20"/>
        <v>-1</v>
      </c>
      <c r="Z122">
        <f t="shared" si="21"/>
        <v>-1</v>
      </c>
      <c r="AA122">
        <f t="shared" si="22"/>
        <v>1</v>
      </c>
      <c r="AB122">
        <f t="shared" si="23"/>
        <v>-1</v>
      </c>
      <c r="AC122">
        <f t="shared" si="24"/>
        <v>-1</v>
      </c>
      <c r="AD122">
        <f t="shared" si="25"/>
        <v>-1</v>
      </c>
    </row>
    <row r="123" spans="1:30" x14ac:dyDescent="0.25">
      <c r="A123" s="55">
        <v>0.15790018941049894</v>
      </c>
      <c r="B123" s="55">
        <v>91.042593841973257</v>
      </c>
      <c r="C123" s="55">
        <v>7.4842153850427415</v>
      </c>
      <c r="D123" s="62">
        <v>3.05368433218</v>
      </c>
      <c r="E123" s="55">
        <v>4.1556723995500002</v>
      </c>
      <c r="F123" s="55">
        <v>5.3224202142739996</v>
      </c>
      <c r="G123" s="55">
        <v>3.4437870628130001</v>
      </c>
      <c r="H123" s="55">
        <v>1.7576474237169999</v>
      </c>
      <c r="I123" s="63">
        <v>1.4663547632230001</v>
      </c>
      <c r="J123">
        <f t="shared" si="13"/>
        <v>1</v>
      </c>
      <c r="K123">
        <f t="shared" si="14"/>
        <v>-1</v>
      </c>
      <c r="L123">
        <f t="shared" si="15"/>
        <v>1</v>
      </c>
      <c r="M123">
        <f t="shared" si="16"/>
        <v>1</v>
      </c>
      <c r="N123">
        <f t="shared" si="17"/>
        <v>-1</v>
      </c>
      <c r="O123">
        <f t="shared" si="18"/>
        <v>-1</v>
      </c>
      <c r="Q123" s="62">
        <v>12.321899999999999</v>
      </c>
      <c r="R123" s="55">
        <v>25.322600000000001</v>
      </c>
      <c r="S123" s="55">
        <v>38.434600000000003</v>
      </c>
      <c r="T123" s="55">
        <v>0.54</v>
      </c>
      <c r="U123" s="55">
        <v>2</v>
      </c>
      <c r="V123" s="55">
        <v>3</v>
      </c>
      <c r="W123" s="63">
        <v>5</v>
      </c>
      <c r="X123">
        <f t="shared" si="19"/>
        <v>-1</v>
      </c>
      <c r="Y123">
        <f t="shared" si="20"/>
        <v>-1</v>
      </c>
      <c r="Z123">
        <f t="shared" si="21"/>
        <v>-1</v>
      </c>
      <c r="AA123">
        <f t="shared" si="22"/>
        <v>1</v>
      </c>
      <c r="AB123">
        <f t="shared" si="23"/>
        <v>-1</v>
      </c>
      <c r="AC123">
        <f t="shared" si="24"/>
        <v>-1</v>
      </c>
      <c r="AD123">
        <f t="shared" si="25"/>
        <v>-1</v>
      </c>
    </row>
    <row r="124" spans="1:30" x14ac:dyDescent="0.25">
      <c r="A124" s="55">
        <v>0.21190435827692941</v>
      </c>
      <c r="B124" s="55">
        <v>91.028190194110906</v>
      </c>
      <c r="C124" s="55">
        <v>7.5877138658653243</v>
      </c>
      <c r="D124" s="62">
        <v>3.05368433218</v>
      </c>
      <c r="E124" s="55">
        <v>4.1556723995500002</v>
      </c>
      <c r="F124" s="55">
        <v>5.3224202142739996</v>
      </c>
      <c r="G124" s="55">
        <v>3.4437870628130001</v>
      </c>
      <c r="H124" s="55">
        <v>1.7576474237169999</v>
      </c>
      <c r="I124" s="63">
        <v>1.4663547632230001</v>
      </c>
      <c r="J124">
        <f t="shared" si="13"/>
        <v>1</v>
      </c>
      <c r="K124">
        <f t="shared" si="14"/>
        <v>-1</v>
      </c>
      <c r="L124">
        <f t="shared" si="15"/>
        <v>1</v>
      </c>
      <c r="M124">
        <f t="shared" si="16"/>
        <v>1</v>
      </c>
      <c r="N124">
        <f t="shared" si="17"/>
        <v>-1</v>
      </c>
      <c r="O124">
        <f t="shared" si="18"/>
        <v>-1</v>
      </c>
      <c r="Q124" s="62">
        <v>12.321899999999999</v>
      </c>
      <c r="R124" s="55">
        <v>25.322600000000001</v>
      </c>
      <c r="S124" s="55">
        <v>38.434600000000003</v>
      </c>
      <c r="T124" s="55">
        <v>0.53</v>
      </c>
      <c r="U124" s="55">
        <v>2</v>
      </c>
      <c r="V124" s="55">
        <v>3</v>
      </c>
      <c r="W124" s="63">
        <v>5</v>
      </c>
      <c r="X124">
        <f t="shared" si="19"/>
        <v>-1</v>
      </c>
      <c r="Y124">
        <f t="shared" si="20"/>
        <v>-1</v>
      </c>
      <c r="Z124">
        <f t="shared" si="21"/>
        <v>-1</v>
      </c>
      <c r="AA124">
        <f t="shared" si="22"/>
        <v>1</v>
      </c>
      <c r="AB124">
        <f t="shared" si="23"/>
        <v>-1</v>
      </c>
      <c r="AC124">
        <f t="shared" si="24"/>
        <v>-1</v>
      </c>
      <c r="AD124">
        <f t="shared" si="25"/>
        <v>-1</v>
      </c>
    </row>
    <row r="125" spans="1:30" x14ac:dyDescent="0.25">
      <c r="A125" s="55">
        <v>8.8861226304871851E-2</v>
      </c>
      <c r="B125" s="55">
        <v>90.827742385936219</v>
      </c>
      <c r="C125" s="55">
        <v>7.7650609243032704</v>
      </c>
      <c r="D125" s="62">
        <v>3.05368433218</v>
      </c>
      <c r="E125" s="55">
        <v>4.1556723995500002</v>
      </c>
      <c r="F125" s="55">
        <v>5.3224202142739996</v>
      </c>
      <c r="G125" s="55">
        <v>3.4437870628130001</v>
      </c>
      <c r="H125" s="55">
        <v>1.7576474237169999</v>
      </c>
      <c r="I125" s="63">
        <v>1.4663547632230001</v>
      </c>
      <c r="J125">
        <f t="shared" si="13"/>
        <v>1</v>
      </c>
      <c r="K125">
        <f t="shared" si="14"/>
        <v>-1</v>
      </c>
      <c r="L125">
        <f t="shared" si="15"/>
        <v>1</v>
      </c>
      <c r="M125">
        <f t="shared" si="16"/>
        <v>1</v>
      </c>
      <c r="N125">
        <f t="shared" si="17"/>
        <v>-1</v>
      </c>
      <c r="O125">
        <f t="shared" si="18"/>
        <v>-1</v>
      </c>
      <c r="Q125" s="62">
        <v>12.321899999999999</v>
      </c>
      <c r="R125" s="55">
        <v>25.322600000000001</v>
      </c>
      <c r="S125" s="55">
        <v>38.434600000000003</v>
      </c>
      <c r="T125" s="55">
        <v>0.52</v>
      </c>
      <c r="U125" s="55">
        <v>2</v>
      </c>
      <c r="V125" s="55">
        <v>3</v>
      </c>
      <c r="W125" s="63">
        <v>5</v>
      </c>
      <c r="X125">
        <f t="shared" si="19"/>
        <v>-1</v>
      </c>
      <c r="Y125">
        <f t="shared" si="20"/>
        <v>-1</v>
      </c>
      <c r="Z125">
        <f t="shared" si="21"/>
        <v>-1</v>
      </c>
      <c r="AA125">
        <f t="shared" si="22"/>
        <v>1</v>
      </c>
      <c r="AB125">
        <f t="shared" si="23"/>
        <v>-1</v>
      </c>
      <c r="AC125">
        <f t="shared" si="24"/>
        <v>-1</v>
      </c>
      <c r="AD125">
        <f t="shared" si="25"/>
        <v>-1</v>
      </c>
    </row>
    <row r="126" spans="1:30" x14ac:dyDescent="0.25">
      <c r="A126" s="55">
        <v>0.10440465542817956</v>
      </c>
      <c r="B126" s="55">
        <v>90.865287514009651</v>
      </c>
      <c r="C126" s="55">
        <v>7.8361057646018688</v>
      </c>
      <c r="D126" s="62">
        <v>3.05368433218</v>
      </c>
      <c r="E126" s="55">
        <v>4.1556723995500002</v>
      </c>
      <c r="F126" s="55">
        <v>5.3224202142739996</v>
      </c>
      <c r="G126" s="55">
        <v>3.4437870628130001</v>
      </c>
      <c r="H126" s="55">
        <v>1.7576474237169999</v>
      </c>
      <c r="I126" s="63">
        <v>1.4663547632230001</v>
      </c>
      <c r="J126">
        <f t="shared" si="13"/>
        <v>1</v>
      </c>
      <c r="K126">
        <f t="shared" si="14"/>
        <v>-1</v>
      </c>
      <c r="L126">
        <f t="shared" si="15"/>
        <v>1</v>
      </c>
      <c r="M126">
        <f t="shared" si="16"/>
        <v>1</v>
      </c>
      <c r="N126">
        <f t="shared" si="17"/>
        <v>-1</v>
      </c>
      <c r="O126">
        <f t="shared" si="18"/>
        <v>-1</v>
      </c>
      <c r="Q126" s="62">
        <v>12.321899999999999</v>
      </c>
      <c r="R126" s="55">
        <v>25.322600000000001</v>
      </c>
      <c r="S126" s="55">
        <v>38.434600000000003</v>
      </c>
      <c r="T126" s="55">
        <v>0.51</v>
      </c>
      <c r="U126" s="55">
        <v>2</v>
      </c>
      <c r="V126" s="55">
        <v>3</v>
      </c>
      <c r="W126" s="63">
        <v>5</v>
      </c>
      <c r="X126">
        <f t="shared" si="19"/>
        <v>-1</v>
      </c>
      <c r="Y126">
        <f t="shared" si="20"/>
        <v>-1</v>
      </c>
      <c r="Z126">
        <f t="shared" si="21"/>
        <v>-1</v>
      </c>
      <c r="AA126">
        <f t="shared" si="22"/>
        <v>1</v>
      </c>
      <c r="AB126">
        <f t="shared" si="23"/>
        <v>-1</v>
      </c>
      <c r="AC126">
        <f t="shared" si="24"/>
        <v>-1</v>
      </c>
      <c r="AD126">
        <f t="shared" si="25"/>
        <v>-1</v>
      </c>
    </row>
    <row r="127" spans="1:30" x14ac:dyDescent="0.25">
      <c r="A127" s="55">
        <v>0.14917729756638454</v>
      </c>
      <c r="B127" s="55">
        <v>90.623487770092026</v>
      </c>
      <c r="C127" s="55">
        <v>8.0211988372501946</v>
      </c>
      <c r="D127" s="62">
        <v>3.05368433218</v>
      </c>
      <c r="E127" s="55">
        <v>4.1556723995500002</v>
      </c>
      <c r="F127" s="55">
        <v>5.3224202142739996</v>
      </c>
      <c r="G127" s="55">
        <v>3.4437870628130001</v>
      </c>
      <c r="H127" s="55">
        <v>1.7576474237169999</v>
      </c>
      <c r="I127" s="63">
        <v>1.4663547632230001</v>
      </c>
      <c r="J127">
        <f t="shared" si="13"/>
        <v>1</v>
      </c>
      <c r="K127">
        <f t="shared" si="14"/>
        <v>-1</v>
      </c>
      <c r="L127">
        <f t="shared" si="15"/>
        <v>1</v>
      </c>
      <c r="M127">
        <f t="shared" si="16"/>
        <v>1</v>
      </c>
      <c r="N127">
        <f t="shared" si="17"/>
        <v>-1</v>
      </c>
      <c r="O127">
        <f t="shared" si="18"/>
        <v>-1</v>
      </c>
      <c r="Q127" s="62">
        <v>12.321899999999999</v>
      </c>
      <c r="R127" s="55">
        <v>25.322600000000001</v>
      </c>
      <c r="S127" s="55">
        <v>38.434600000000003</v>
      </c>
      <c r="T127" s="55">
        <v>0.5</v>
      </c>
      <c r="U127" s="55">
        <v>2</v>
      </c>
      <c r="V127" s="55">
        <v>3</v>
      </c>
      <c r="W127" s="63">
        <v>5</v>
      </c>
      <c r="X127">
        <f t="shared" si="19"/>
        <v>-1</v>
      </c>
      <c r="Y127">
        <f t="shared" si="20"/>
        <v>-1</v>
      </c>
      <c r="Z127">
        <f t="shared" si="21"/>
        <v>-1</v>
      </c>
      <c r="AA127">
        <f t="shared" si="22"/>
        <v>1</v>
      </c>
      <c r="AB127">
        <f t="shared" si="23"/>
        <v>-1</v>
      </c>
      <c r="AC127">
        <f t="shared" si="24"/>
        <v>-1</v>
      </c>
      <c r="AD127">
        <f t="shared" si="25"/>
        <v>-1</v>
      </c>
    </row>
    <row r="128" spans="1:30" x14ac:dyDescent="0.25">
      <c r="A128" s="55">
        <v>0.1117074524551632</v>
      </c>
      <c r="B128" s="55">
        <v>90.667961593187343</v>
      </c>
      <c r="C128" s="55">
        <v>8.1037288366330387</v>
      </c>
      <c r="D128" s="62">
        <v>3.05368433218</v>
      </c>
      <c r="E128" s="55">
        <v>4.1556723995500002</v>
      </c>
      <c r="F128" s="55">
        <v>5.3224202142739996</v>
      </c>
      <c r="G128" s="55">
        <v>3.4437870628130001</v>
      </c>
      <c r="H128" s="55">
        <v>1.7576474237169999</v>
      </c>
      <c r="I128" s="63">
        <v>1.4663547632230001</v>
      </c>
      <c r="J128">
        <f t="shared" si="13"/>
        <v>1</v>
      </c>
      <c r="K128">
        <f t="shared" si="14"/>
        <v>-1</v>
      </c>
      <c r="L128">
        <f t="shared" si="15"/>
        <v>1</v>
      </c>
      <c r="M128">
        <f t="shared" si="16"/>
        <v>1</v>
      </c>
      <c r="N128">
        <f t="shared" si="17"/>
        <v>-1</v>
      </c>
      <c r="O128">
        <f t="shared" si="18"/>
        <v>-1</v>
      </c>
      <c r="Q128" s="62">
        <v>12.321899999999999</v>
      </c>
      <c r="R128" s="55">
        <v>25.322600000000001</v>
      </c>
      <c r="S128" s="55">
        <v>38.434600000000003</v>
      </c>
      <c r="T128" s="55">
        <v>0.49</v>
      </c>
      <c r="U128" s="55">
        <v>2</v>
      </c>
      <c r="V128" s="55">
        <v>3</v>
      </c>
      <c r="W128" s="63">
        <v>5</v>
      </c>
      <c r="X128">
        <f t="shared" si="19"/>
        <v>-1</v>
      </c>
      <c r="Y128">
        <f t="shared" si="20"/>
        <v>-1</v>
      </c>
      <c r="Z128">
        <f t="shared" si="21"/>
        <v>-1</v>
      </c>
      <c r="AA128">
        <f t="shared" si="22"/>
        <v>1</v>
      </c>
      <c r="AB128">
        <f t="shared" si="23"/>
        <v>-1</v>
      </c>
      <c r="AC128">
        <f t="shared" si="24"/>
        <v>-1</v>
      </c>
      <c r="AD128">
        <f t="shared" si="25"/>
        <v>-1</v>
      </c>
    </row>
    <row r="129" spans="1:30" x14ac:dyDescent="0.25">
      <c r="A129" s="55">
        <v>0.126628872219746</v>
      </c>
      <c r="B129" s="55">
        <v>90.389588308955865</v>
      </c>
      <c r="C129" s="55">
        <v>8.2817471932183722</v>
      </c>
      <c r="D129" s="62">
        <v>3.05368433218</v>
      </c>
      <c r="E129" s="55">
        <v>4.1556723995500002</v>
      </c>
      <c r="F129" s="55">
        <v>5.3224202142739996</v>
      </c>
      <c r="G129" s="55">
        <v>3.4437870628130001</v>
      </c>
      <c r="H129" s="55">
        <v>1.7576474237169999</v>
      </c>
      <c r="I129" s="63">
        <v>1.4663547632230001</v>
      </c>
      <c r="J129">
        <f t="shared" si="13"/>
        <v>1</v>
      </c>
      <c r="K129">
        <f t="shared" si="14"/>
        <v>-1</v>
      </c>
      <c r="L129">
        <f t="shared" si="15"/>
        <v>1</v>
      </c>
      <c r="M129">
        <f t="shared" si="16"/>
        <v>1</v>
      </c>
      <c r="N129">
        <f t="shared" si="17"/>
        <v>-1</v>
      </c>
      <c r="O129">
        <f t="shared" si="18"/>
        <v>-1</v>
      </c>
      <c r="Q129" s="62">
        <v>12.321899999999999</v>
      </c>
      <c r="R129" s="55">
        <v>25.322600000000001</v>
      </c>
      <c r="S129" s="55">
        <v>38.434600000000003</v>
      </c>
      <c r="T129" s="55">
        <v>0.48</v>
      </c>
      <c r="U129" s="55">
        <v>2</v>
      </c>
      <c r="V129" s="55">
        <v>3</v>
      </c>
      <c r="W129" s="63">
        <v>5</v>
      </c>
      <c r="X129">
        <f t="shared" si="19"/>
        <v>-1</v>
      </c>
      <c r="Y129">
        <f t="shared" si="20"/>
        <v>-1</v>
      </c>
      <c r="Z129">
        <f t="shared" si="21"/>
        <v>-1</v>
      </c>
      <c r="AA129">
        <f t="shared" si="22"/>
        <v>1</v>
      </c>
      <c r="AB129">
        <f t="shared" si="23"/>
        <v>-1</v>
      </c>
      <c r="AC129">
        <f t="shared" si="24"/>
        <v>-1</v>
      </c>
      <c r="AD129">
        <f t="shared" si="25"/>
        <v>-1</v>
      </c>
    </row>
    <row r="130" spans="1:30" x14ac:dyDescent="0.25">
      <c r="A130" s="55">
        <v>0.14391082483251541</v>
      </c>
      <c r="B130" s="55">
        <v>90.398710531894679</v>
      </c>
      <c r="C130" s="55">
        <v>8.3548568604108802</v>
      </c>
      <c r="D130" s="62">
        <v>3.05368433218</v>
      </c>
      <c r="E130" s="55">
        <v>4.1556723995500002</v>
      </c>
      <c r="F130" s="55">
        <v>5.3224202142739996</v>
      </c>
      <c r="G130" s="55">
        <v>3.4437870628130001</v>
      </c>
      <c r="H130" s="55">
        <v>1.7576474237169999</v>
      </c>
      <c r="I130" s="63">
        <v>1.4663547632230001</v>
      </c>
      <c r="J130">
        <f t="shared" si="13"/>
        <v>1</v>
      </c>
      <c r="K130">
        <f t="shared" si="14"/>
        <v>-1</v>
      </c>
      <c r="L130">
        <f t="shared" si="15"/>
        <v>1</v>
      </c>
      <c r="M130">
        <f t="shared" si="16"/>
        <v>1</v>
      </c>
      <c r="N130">
        <f t="shared" si="17"/>
        <v>-1</v>
      </c>
      <c r="O130">
        <f t="shared" si="18"/>
        <v>-1</v>
      </c>
      <c r="Q130" s="62">
        <v>12.321899999999999</v>
      </c>
      <c r="R130" s="55">
        <v>25.322600000000001</v>
      </c>
      <c r="S130" s="55">
        <v>38.434600000000003</v>
      </c>
      <c r="T130" s="55">
        <v>0.47</v>
      </c>
      <c r="U130" s="55">
        <v>2</v>
      </c>
      <c r="V130" s="55">
        <v>3</v>
      </c>
      <c r="W130" s="63">
        <v>5</v>
      </c>
      <c r="X130">
        <f t="shared" si="19"/>
        <v>-1</v>
      </c>
      <c r="Y130">
        <f t="shared" si="20"/>
        <v>-1</v>
      </c>
      <c r="Z130">
        <f t="shared" si="21"/>
        <v>-1</v>
      </c>
      <c r="AA130">
        <f t="shared" si="22"/>
        <v>1</v>
      </c>
      <c r="AB130">
        <f t="shared" si="23"/>
        <v>-1</v>
      </c>
      <c r="AC130">
        <f t="shared" si="24"/>
        <v>-1</v>
      </c>
      <c r="AD130">
        <f t="shared" si="25"/>
        <v>-1</v>
      </c>
    </row>
    <row r="131" spans="1:30" x14ac:dyDescent="0.25">
      <c r="A131" s="55">
        <v>0.17828732334702851</v>
      </c>
      <c r="B131" s="55">
        <v>90.096464373233076</v>
      </c>
      <c r="C131" s="55">
        <v>8.5158293753290764</v>
      </c>
      <c r="D131" s="62">
        <v>3.05368433218</v>
      </c>
      <c r="E131" s="55">
        <v>4.1556723995500002</v>
      </c>
      <c r="F131" s="55">
        <v>5.3224202142739996</v>
      </c>
      <c r="G131" s="55">
        <v>3.4437870628130001</v>
      </c>
      <c r="H131" s="55">
        <v>1.7576474237169999</v>
      </c>
      <c r="I131" s="63">
        <v>1.4663547632230001</v>
      </c>
      <c r="J131">
        <f t="shared" ref="J131:J194" si="26">IF(D131&gt;=3, 1, -1)</f>
        <v>1</v>
      </c>
      <c r="K131">
        <f t="shared" ref="K131:K194" si="27">IF(E131&gt;=4.2, 1, -1)</f>
        <v>-1</v>
      </c>
      <c r="L131">
        <f t="shared" ref="L131:L194" si="28">IF(F131&gt;=4.68, 1, -1)</f>
        <v>1</v>
      </c>
      <c r="M131">
        <f t="shared" ref="M131:M194" si="29">IF(G131&gt;=3.26, 1, -1)</f>
        <v>1</v>
      </c>
      <c r="N131">
        <f t="shared" ref="N131:N194" si="30">IF(H131&gt;=2, 1, -1)</f>
        <v>-1</v>
      </c>
      <c r="O131">
        <f t="shared" ref="O131:O194" si="31">IF(I131&gt;=2, 1, -1)</f>
        <v>-1</v>
      </c>
      <c r="Q131" s="62">
        <v>12.321899999999999</v>
      </c>
      <c r="R131" s="55">
        <v>25.322600000000001</v>
      </c>
      <c r="S131" s="55">
        <v>38.434600000000003</v>
      </c>
      <c r="T131" s="55">
        <v>0.46</v>
      </c>
      <c r="U131" s="55">
        <v>2</v>
      </c>
      <c r="V131" s="55">
        <v>3</v>
      </c>
      <c r="W131" s="63">
        <v>5</v>
      </c>
      <c r="X131">
        <f t="shared" ref="X131:X194" si="32">IF(Q131&gt;=13.78, 1, -1)</f>
        <v>-1</v>
      </c>
      <c r="Y131">
        <f t="shared" ref="Y131:Y194" si="33">IF(R131&gt;=26.3, 1, -1)</f>
        <v>-1</v>
      </c>
      <c r="Z131">
        <f t="shared" ref="Z131:Z194" si="34">IF(S131&gt;=38.74, 1, -1)</f>
        <v>-1</v>
      </c>
      <c r="AA131">
        <f t="shared" ref="AA131:AA194" si="35">IF(T131&gt;=0.45, 1, -1)</f>
        <v>1</v>
      </c>
      <c r="AB131">
        <f t="shared" ref="AB131:AB194" si="36">IF(U131&gt;=2.69, 1, -1)</f>
        <v>-1</v>
      </c>
      <c r="AC131">
        <f t="shared" ref="AC131:AC194" si="37">IF(V131&gt;=4.49, 1, -1)</f>
        <v>-1</v>
      </c>
      <c r="AD131">
        <f t="shared" ref="AD131:AD194" si="38">IF(W131&gt;=6, 1, -1)</f>
        <v>-1</v>
      </c>
    </row>
    <row r="132" spans="1:30" x14ac:dyDescent="0.25">
      <c r="A132" s="55">
        <v>0.18169166053296906</v>
      </c>
      <c r="B132" s="55">
        <v>90.204389928274921</v>
      </c>
      <c r="C132" s="55">
        <v>8.5854481407937548</v>
      </c>
      <c r="D132" s="62">
        <v>3.05368433218</v>
      </c>
      <c r="E132" s="55">
        <v>4.1556723995500002</v>
      </c>
      <c r="F132" s="55">
        <v>5.3224202142739996</v>
      </c>
      <c r="G132" s="55">
        <v>3.4437870628130001</v>
      </c>
      <c r="H132" s="55">
        <v>1.7576474237169999</v>
      </c>
      <c r="I132" s="63">
        <v>1.4663547632230001</v>
      </c>
      <c r="J132">
        <f t="shared" si="26"/>
        <v>1</v>
      </c>
      <c r="K132">
        <f t="shared" si="27"/>
        <v>-1</v>
      </c>
      <c r="L132">
        <f t="shared" si="28"/>
        <v>1</v>
      </c>
      <c r="M132">
        <f t="shared" si="29"/>
        <v>1</v>
      </c>
      <c r="N132">
        <f t="shared" si="30"/>
        <v>-1</v>
      </c>
      <c r="O132">
        <f t="shared" si="31"/>
        <v>-1</v>
      </c>
      <c r="Q132" s="62">
        <v>12.321899999999999</v>
      </c>
      <c r="R132" s="55">
        <v>25.322600000000001</v>
      </c>
      <c r="S132" s="55">
        <v>38.434600000000003</v>
      </c>
      <c r="T132" s="55">
        <v>0.45</v>
      </c>
      <c r="U132" s="55">
        <v>2</v>
      </c>
      <c r="V132" s="55">
        <v>3</v>
      </c>
      <c r="W132" s="63">
        <v>5</v>
      </c>
      <c r="X132">
        <f t="shared" si="32"/>
        <v>-1</v>
      </c>
      <c r="Y132">
        <f t="shared" si="33"/>
        <v>-1</v>
      </c>
      <c r="Z132">
        <f t="shared" si="34"/>
        <v>-1</v>
      </c>
      <c r="AA132">
        <f t="shared" si="35"/>
        <v>1</v>
      </c>
      <c r="AB132">
        <f t="shared" si="36"/>
        <v>-1</v>
      </c>
      <c r="AC132">
        <f t="shared" si="37"/>
        <v>-1</v>
      </c>
      <c r="AD132">
        <f t="shared" si="38"/>
        <v>-1</v>
      </c>
    </row>
    <row r="133" spans="1:30" x14ac:dyDescent="0.25">
      <c r="A133" s="55">
        <v>0.37542477986935907</v>
      </c>
      <c r="B133" s="55">
        <v>91.275502603652271</v>
      </c>
      <c r="C133" s="55">
        <v>8.7058368739999992</v>
      </c>
      <c r="D133" s="62">
        <v>6</v>
      </c>
      <c r="E133" s="55">
        <v>6</v>
      </c>
      <c r="F133" s="55">
        <v>6</v>
      </c>
      <c r="G133" s="55">
        <v>0</v>
      </c>
      <c r="H133" s="55">
        <v>1.9</v>
      </c>
      <c r="I133" s="63">
        <v>2.1</v>
      </c>
      <c r="J133">
        <f t="shared" si="26"/>
        <v>1</v>
      </c>
      <c r="K133">
        <f t="shared" si="27"/>
        <v>1</v>
      </c>
      <c r="L133">
        <f t="shared" si="28"/>
        <v>1</v>
      </c>
      <c r="M133">
        <f t="shared" si="29"/>
        <v>-1</v>
      </c>
      <c r="N133">
        <f t="shared" si="30"/>
        <v>-1</v>
      </c>
      <c r="O133">
        <f t="shared" si="31"/>
        <v>1</v>
      </c>
      <c r="Q133" s="62">
        <v>14.8</v>
      </c>
      <c r="R133" s="55">
        <v>26.3</v>
      </c>
      <c r="S133" s="55">
        <v>38.799999999999997</v>
      </c>
      <c r="T133" s="55">
        <v>0.29999999999999716</v>
      </c>
      <c r="U133" s="55">
        <v>3</v>
      </c>
      <c r="V133" s="55">
        <v>5</v>
      </c>
      <c r="W133" s="63">
        <v>8</v>
      </c>
      <c r="X133">
        <f t="shared" si="32"/>
        <v>1</v>
      </c>
      <c r="Y133">
        <f t="shared" si="33"/>
        <v>1</v>
      </c>
      <c r="Z133">
        <f t="shared" si="34"/>
        <v>1</v>
      </c>
      <c r="AA133">
        <f t="shared" si="35"/>
        <v>-1</v>
      </c>
      <c r="AB133">
        <f t="shared" si="36"/>
        <v>1</v>
      </c>
      <c r="AC133">
        <f t="shared" si="37"/>
        <v>1</v>
      </c>
      <c r="AD133">
        <f t="shared" si="38"/>
        <v>1</v>
      </c>
    </row>
    <row r="134" spans="1:30" x14ac:dyDescent="0.25">
      <c r="A134" s="55">
        <v>0.53295774328368406</v>
      </c>
      <c r="B134" s="55">
        <v>91.042364750516015</v>
      </c>
      <c r="C134" s="55">
        <v>8.6550892469999994</v>
      </c>
      <c r="D134" s="62">
        <v>6</v>
      </c>
      <c r="E134" s="55">
        <v>6</v>
      </c>
      <c r="F134" s="55">
        <v>6</v>
      </c>
      <c r="G134" s="55">
        <v>0</v>
      </c>
      <c r="H134" s="55">
        <v>1.9</v>
      </c>
      <c r="I134" s="63">
        <v>2.1</v>
      </c>
      <c r="J134">
        <f t="shared" si="26"/>
        <v>1</v>
      </c>
      <c r="K134">
        <f t="shared" si="27"/>
        <v>1</v>
      </c>
      <c r="L134">
        <f t="shared" si="28"/>
        <v>1</v>
      </c>
      <c r="M134">
        <f t="shared" si="29"/>
        <v>-1</v>
      </c>
      <c r="N134">
        <f t="shared" si="30"/>
        <v>-1</v>
      </c>
      <c r="O134">
        <f t="shared" si="31"/>
        <v>1</v>
      </c>
      <c r="Q134" s="62">
        <v>14.8</v>
      </c>
      <c r="R134" s="55">
        <v>26.3</v>
      </c>
      <c r="S134" s="55">
        <v>38.799999999999997</v>
      </c>
      <c r="T134" s="55">
        <v>0.30999999999999517</v>
      </c>
      <c r="U134" s="55">
        <v>3</v>
      </c>
      <c r="V134" s="55">
        <v>5</v>
      </c>
      <c r="W134" s="63">
        <v>8</v>
      </c>
      <c r="X134">
        <f t="shared" si="32"/>
        <v>1</v>
      </c>
      <c r="Y134">
        <f t="shared" si="33"/>
        <v>1</v>
      </c>
      <c r="Z134">
        <f t="shared" si="34"/>
        <v>1</v>
      </c>
      <c r="AA134">
        <f t="shared" si="35"/>
        <v>-1</v>
      </c>
      <c r="AB134">
        <f t="shared" si="36"/>
        <v>1</v>
      </c>
      <c r="AC134">
        <f t="shared" si="37"/>
        <v>1</v>
      </c>
      <c r="AD134">
        <f t="shared" si="38"/>
        <v>1</v>
      </c>
    </row>
    <row r="135" spans="1:30" x14ac:dyDescent="0.25">
      <c r="A135" s="55">
        <v>0.45132787098977578</v>
      </c>
      <c r="B135" s="55">
        <v>91.027887016571228</v>
      </c>
      <c r="C135" s="55">
        <v>8.6038472020000007</v>
      </c>
      <c r="D135" s="62">
        <v>6</v>
      </c>
      <c r="E135" s="55">
        <v>6</v>
      </c>
      <c r="F135" s="55">
        <v>6</v>
      </c>
      <c r="G135" s="55">
        <v>0</v>
      </c>
      <c r="H135" s="55">
        <v>1.9</v>
      </c>
      <c r="I135" s="63">
        <v>2.1</v>
      </c>
      <c r="J135">
        <f t="shared" si="26"/>
        <v>1</v>
      </c>
      <c r="K135">
        <f t="shared" si="27"/>
        <v>1</v>
      </c>
      <c r="L135">
        <f t="shared" si="28"/>
        <v>1</v>
      </c>
      <c r="M135">
        <f t="shared" si="29"/>
        <v>-1</v>
      </c>
      <c r="N135">
        <f t="shared" si="30"/>
        <v>-1</v>
      </c>
      <c r="O135">
        <f t="shared" si="31"/>
        <v>1</v>
      </c>
      <c r="Q135" s="62">
        <v>14.8</v>
      </c>
      <c r="R135" s="55">
        <v>26.3</v>
      </c>
      <c r="S135" s="55">
        <v>38.799999999999997</v>
      </c>
      <c r="T135" s="55">
        <v>0.32000000000000028</v>
      </c>
      <c r="U135" s="55">
        <v>3</v>
      </c>
      <c r="V135" s="55">
        <v>5</v>
      </c>
      <c r="W135" s="63">
        <v>8</v>
      </c>
      <c r="X135">
        <f t="shared" si="32"/>
        <v>1</v>
      </c>
      <c r="Y135">
        <f t="shared" si="33"/>
        <v>1</v>
      </c>
      <c r="Z135">
        <f t="shared" si="34"/>
        <v>1</v>
      </c>
      <c r="AA135">
        <f t="shared" si="35"/>
        <v>-1</v>
      </c>
      <c r="AB135">
        <f t="shared" si="36"/>
        <v>1</v>
      </c>
      <c r="AC135">
        <f t="shared" si="37"/>
        <v>1</v>
      </c>
      <c r="AD135">
        <f t="shared" si="38"/>
        <v>1</v>
      </c>
    </row>
    <row r="136" spans="1:30" x14ac:dyDescent="0.25">
      <c r="A136" s="55">
        <v>0.3498695531189262</v>
      </c>
      <c r="B136" s="55">
        <v>90.827035417609579</v>
      </c>
      <c r="C136" s="55">
        <v>8.5629260800000004</v>
      </c>
      <c r="D136" s="62">
        <v>6</v>
      </c>
      <c r="E136" s="55">
        <v>6</v>
      </c>
      <c r="F136" s="55">
        <v>6</v>
      </c>
      <c r="G136" s="55">
        <v>0</v>
      </c>
      <c r="H136" s="55">
        <v>1.9</v>
      </c>
      <c r="I136" s="63">
        <v>2.1</v>
      </c>
      <c r="J136">
        <f t="shared" si="26"/>
        <v>1</v>
      </c>
      <c r="K136">
        <f t="shared" si="27"/>
        <v>1</v>
      </c>
      <c r="L136">
        <f t="shared" si="28"/>
        <v>1</v>
      </c>
      <c r="M136">
        <f t="shared" si="29"/>
        <v>-1</v>
      </c>
      <c r="N136">
        <f t="shared" si="30"/>
        <v>-1</v>
      </c>
      <c r="O136">
        <f t="shared" si="31"/>
        <v>1</v>
      </c>
      <c r="Q136" s="62">
        <v>14.8</v>
      </c>
      <c r="R136" s="55">
        <v>26.3</v>
      </c>
      <c r="S136" s="55">
        <v>38.799999999999997</v>
      </c>
      <c r="T136" s="55">
        <v>0.32999999999999829</v>
      </c>
      <c r="U136" s="55">
        <v>3</v>
      </c>
      <c r="V136" s="55">
        <v>5</v>
      </c>
      <c r="W136" s="63">
        <v>8</v>
      </c>
      <c r="X136">
        <f t="shared" si="32"/>
        <v>1</v>
      </c>
      <c r="Y136">
        <f t="shared" si="33"/>
        <v>1</v>
      </c>
      <c r="Z136">
        <f t="shared" si="34"/>
        <v>1</v>
      </c>
      <c r="AA136">
        <f t="shared" si="35"/>
        <v>-1</v>
      </c>
      <c r="AB136">
        <f t="shared" si="36"/>
        <v>1</v>
      </c>
      <c r="AC136">
        <f t="shared" si="37"/>
        <v>1</v>
      </c>
      <c r="AD136">
        <f t="shared" si="38"/>
        <v>1</v>
      </c>
    </row>
    <row r="137" spans="1:30" x14ac:dyDescent="0.25">
      <c r="A137" s="55">
        <v>0.41856044485121097</v>
      </c>
      <c r="B137" s="55">
        <v>90.869637713980865</v>
      </c>
      <c r="C137" s="55">
        <v>8.5010953489999999</v>
      </c>
      <c r="D137" s="62">
        <v>6</v>
      </c>
      <c r="E137" s="55">
        <v>6</v>
      </c>
      <c r="F137" s="55">
        <v>6</v>
      </c>
      <c r="G137" s="55">
        <v>0</v>
      </c>
      <c r="H137" s="55">
        <v>1.9</v>
      </c>
      <c r="I137" s="63">
        <v>2.1</v>
      </c>
      <c r="J137">
        <f t="shared" si="26"/>
        <v>1</v>
      </c>
      <c r="K137">
        <f t="shared" si="27"/>
        <v>1</v>
      </c>
      <c r="L137">
        <f t="shared" si="28"/>
        <v>1</v>
      </c>
      <c r="M137">
        <f t="shared" si="29"/>
        <v>-1</v>
      </c>
      <c r="N137">
        <f t="shared" si="30"/>
        <v>-1</v>
      </c>
      <c r="O137">
        <f t="shared" si="31"/>
        <v>1</v>
      </c>
      <c r="Q137" s="62">
        <v>14.8</v>
      </c>
      <c r="R137" s="55">
        <v>26.3</v>
      </c>
      <c r="S137" s="55">
        <v>38.799999999999997</v>
      </c>
      <c r="T137" s="55">
        <v>0.33999999999999631</v>
      </c>
      <c r="U137" s="55">
        <v>3</v>
      </c>
      <c r="V137" s="55">
        <v>5</v>
      </c>
      <c r="W137" s="63">
        <v>8</v>
      </c>
      <c r="X137">
        <f t="shared" si="32"/>
        <v>1</v>
      </c>
      <c r="Y137">
        <f t="shared" si="33"/>
        <v>1</v>
      </c>
      <c r="Z137">
        <f t="shared" si="34"/>
        <v>1</v>
      </c>
      <c r="AA137">
        <f t="shared" si="35"/>
        <v>-1</v>
      </c>
      <c r="AB137">
        <f t="shared" si="36"/>
        <v>1</v>
      </c>
      <c r="AC137">
        <f t="shared" si="37"/>
        <v>1</v>
      </c>
      <c r="AD137">
        <f t="shared" si="38"/>
        <v>1</v>
      </c>
    </row>
    <row r="138" spans="1:30" x14ac:dyDescent="0.25">
      <c r="A138" s="55">
        <v>0.42133494338875777</v>
      </c>
      <c r="B138" s="55">
        <v>90.60717145572255</v>
      </c>
      <c r="C138" s="55">
        <v>8.4487277850000009</v>
      </c>
      <c r="D138" s="62">
        <v>6</v>
      </c>
      <c r="E138" s="55">
        <v>6</v>
      </c>
      <c r="F138" s="55">
        <v>6</v>
      </c>
      <c r="G138" s="55">
        <v>0</v>
      </c>
      <c r="H138" s="55">
        <v>1.9</v>
      </c>
      <c r="I138" s="63">
        <v>2.1</v>
      </c>
      <c r="J138">
        <f t="shared" si="26"/>
        <v>1</v>
      </c>
      <c r="K138">
        <f t="shared" si="27"/>
        <v>1</v>
      </c>
      <c r="L138">
        <f t="shared" si="28"/>
        <v>1</v>
      </c>
      <c r="M138">
        <f t="shared" si="29"/>
        <v>-1</v>
      </c>
      <c r="N138">
        <f t="shared" si="30"/>
        <v>-1</v>
      </c>
      <c r="O138">
        <f t="shared" si="31"/>
        <v>1</v>
      </c>
      <c r="Q138" s="62">
        <v>14.8</v>
      </c>
      <c r="R138" s="55">
        <v>26.3</v>
      </c>
      <c r="S138" s="55">
        <v>38.799999999999997</v>
      </c>
      <c r="T138" s="55">
        <v>0.34999999999999432</v>
      </c>
      <c r="U138" s="55">
        <v>3</v>
      </c>
      <c r="V138" s="55">
        <v>5</v>
      </c>
      <c r="W138" s="63">
        <v>8</v>
      </c>
      <c r="X138">
        <f t="shared" si="32"/>
        <v>1</v>
      </c>
      <c r="Y138">
        <f t="shared" si="33"/>
        <v>1</v>
      </c>
      <c r="Z138">
        <f t="shared" si="34"/>
        <v>1</v>
      </c>
      <c r="AA138">
        <f t="shared" si="35"/>
        <v>-1</v>
      </c>
      <c r="AB138">
        <f t="shared" si="36"/>
        <v>1</v>
      </c>
      <c r="AC138">
        <f t="shared" si="37"/>
        <v>1</v>
      </c>
      <c r="AD138">
        <f t="shared" si="38"/>
        <v>1</v>
      </c>
    </row>
    <row r="139" spans="1:30" x14ac:dyDescent="0.25">
      <c r="A139" s="55">
        <v>0.50346958488050153</v>
      </c>
      <c r="B139" s="55">
        <v>90.668266154095576</v>
      </c>
      <c r="C139" s="55">
        <v>8.3985832610000006</v>
      </c>
      <c r="D139" s="62">
        <v>6</v>
      </c>
      <c r="E139" s="55">
        <v>6</v>
      </c>
      <c r="F139" s="55">
        <v>6</v>
      </c>
      <c r="G139" s="55">
        <v>0</v>
      </c>
      <c r="H139" s="55">
        <v>1.9</v>
      </c>
      <c r="I139" s="63">
        <v>2.1</v>
      </c>
      <c r="J139">
        <f t="shared" si="26"/>
        <v>1</v>
      </c>
      <c r="K139">
        <f t="shared" si="27"/>
        <v>1</v>
      </c>
      <c r="L139">
        <f t="shared" si="28"/>
        <v>1</v>
      </c>
      <c r="M139">
        <f t="shared" si="29"/>
        <v>-1</v>
      </c>
      <c r="N139">
        <f t="shared" si="30"/>
        <v>-1</v>
      </c>
      <c r="O139">
        <f t="shared" si="31"/>
        <v>1</v>
      </c>
      <c r="Q139" s="62">
        <v>14.8</v>
      </c>
      <c r="R139" s="55">
        <v>26.3</v>
      </c>
      <c r="S139" s="55">
        <v>38.799999999999997</v>
      </c>
      <c r="T139" s="55">
        <v>0.35999999999999943</v>
      </c>
      <c r="U139" s="55">
        <v>3</v>
      </c>
      <c r="V139" s="55">
        <v>5</v>
      </c>
      <c r="W139" s="63">
        <v>8</v>
      </c>
      <c r="X139">
        <f t="shared" si="32"/>
        <v>1</v>
      </c>
      <c r="Y139">
        <f t="shared" si="33"/>
        <v>1</v>
      </c>
      <c r="Z139">
        <f t="shared" si="34"/>
        <v>1</v>
      </c>
      <c r="AA139">
        <f t="shared" si="35"/>
        <v>-1</v>
      </c>
      <c r="AB139">
        <f t="shared" si="36"/>
        <v>1</v>
      </c>
      <c r="AC139">
        <f t="shared" si="37"/>
        <v>1</v>
      </c>
      <c r="AD139">
        <f t="shared" si="38"/>
        <v>1</v>
      </c>
    </row>
    <row r="140" spans="1:30" x14ac:dyDescent="0.25">
      <c r="A140" s="55">
        <v>0.36627165743698853</v>
      </c>
      <c r="B140" s="55">
        <v>90.388632584443954</v>
      </c>
      <c r="C140" s="55">
        <v>8.3382628029999992</v>
      </c>
      <c r="D140" s="62">
        <v>6</v>
      </c>
      <c r="E140" s="55">
        <v>6</v>
      </c>
      <c r="F140" s="55">
        <v>6</v>
      </c>
      <c r="G140" s="55">
        <v>0</v>
      </c>
      <c r="H140" s="55">
        <v>1.9</v>
      </c>
      <c r="I140" s="63">
        <v>2.1</v>
      </c>
      <c r="J140">
        <f t="shared" si="26"/>
        <v>1</v>
      </c>
      <c r="K140">
        <f t="shared" si="27"/>
        <v>1</v>
      </c>
      <c r="L140">
        <f t="shared" si="28"/>
        <v>1</v>
      </c>
      <c r="M140">
        <f t="shared" si="29"/>
        <v>-1</v>
      </c>
      <c r="N140">
        <f t="shared" si="30"/>
        <v>-1</v>
      </c>
      <c r="O140">
        <f t="shared" si="31"/>
        <v>1</v>
      </c>
      <c r="Q140" s="62">
        <v>14.8</v>
      </c>
      <c r="R140" s="55">
        <v>26.3</v>
      </c>
      <c r="S140" s="55">
        <v>38.799999999999997</v>
      </c>
      <c r="T140" s="55">
        <v>0.36999999999999744</v>
      </c>
      <c r="U140" s="55">
        <v>3</v>
      </c>
      <c r="V140" s="55">
        <v>5</v>
      </c>
      <c r="W140" s="63">
        <v>8</v>
      </c>
      <c r="X140">
        <f t="shared" si="32"/>
        <v>1</v>
      </c>
      <c r="Y140">
        <f t="shared" si="33"/>
        <v>1</v>
      </c>
      <c r="Z140">
        <f t="shared" si="34"/>
        <v>1</v>
      </c>
      <c r="AA140">
        <f t="shared" si="35"/>
        <v>-1</v>
      </c>
      <c r="AB140">
        <f t="shared" si="36"/>
        <v>1</v>
      </c>
      <c r="AC140">
        <f t="shared" si="37"/>
        <v>1</v>
      </c>
      <c r="AD140">
        <f t="shared" si="38"/>
        <v>1</v>
      </c>
    </row>
    <row r="141" spans="1:30" x14ac:dyDescent="0.25">
      <c r="A141" s="55">
        <v>0.41617540466599889</v>
      </c>
      <c r="B141" s="55">
        <v>90.408538349235201</v>
      </c>
      <c r="C141" s="55">
        <v>8.2979648899999994</v>
      </c>
      <c r="D141" s="62">
        <v>6</v>
      </c>
      <c r="E141" s="55">
        <v>6</v>
      </c>
      <c r="F141" s="55">
        <v>6</v>
      </c>
      <c r="G141" s="55">
        <v>0</v>
      </c>
      <c r="H141" s="55">
        <v>1.9</v>
      </c>
      <c r="I141" s="63">
        <v>2.1</v>
      </c>
      <c r="J141">
        <f t="shared" si="26"/>
        <v>1</v>
      </c>
      <c r="K141">
        <f t="shared" si="27"/>
        <v>1</v>
      </c>
      <c r="L141">
        <f t="shared" si="28"/>
        <v>1</v>
      </c>
      <c r="M141">
        <f t="shared" si="29"/>
        <v>-1</v>
      </c>
      <c r="N141">
        <f t="shared" si="30"/>
        <v>-1</v>
      </c>
      <c r="O141">
        <f t="shared" si="31"/>
        <v>1</v>
      </c>
      <c r="Q141" s="62">
        <v>14.8</v>
      </c>
      <c r="R141" s="55">
        <v>26.3</v>
      </c>
      <c r="S141" s="55">
        <v>38.799999999999997</v>
      </c>
      <c r="T141" s="55">
        <v>0.37999999999999545</v>
      </c>
      <c r="U141" s="55">
        <v>3</v>
      </c>
      <c r="V141" s="55">
        <v>5</v>
      </c>
      <c r="W141" s="63">
        <v>8</v>
      </c>
      <c r="X141">
        <f t="shared" si="32"/>
        <v>1</v>
      </c>
      <c r="Y141">
        <f t="shared" si="33"/>
        <v>1</v>
      </c>
      <c r="Z141">
        <f t="shared" si="34"/>
        <v>1</v>
      </c>
      <c r="AA141">
        <f t="shared" si="35"/>
        <v>-1</v>
      </c>
      <c r="AB141">
        <f t="shared" si="36"/>
        <v>1</v>
      </c>
      <c r="AC141">
        <f t="shared" si="37"/>
        <v>1</v>
      </c>
      <c r="AD141">
        <f t="shared" si="38"/>
        <v>1</v>
      </c>
    </row>
    <row r="142" spans="1:30" x14ac:dyDescent="0.25">
      <c r="A142" s="55">
        <v>0.48890140278839561</v>
      </c>
      <c r="B142" s="55">
        <v>90.099826055202684</v>
      </c>
      <c r="C142" s="55">
        <v>8.2308138819999996</v>
      </c>
      <c r="D142" s="62">
        <v>6</v>
      </c>
      <c r="E142" s="55">
        <v>6</v>
      </c>
      <c r="F142" s="55">
        <v>6</v>
      </c>
      <c r="G142" s="55">
        <v>0</v>
      </c>
      <c r="H142" s="55">
        <v>1.9</v>
      </c>
      <c r="I142" s="63">
        <v>2.1</v>
      </c>
      <c r="J142">
        <f t="shared" si="26"/>
        <v>1</v>
      </c>
      <c r="K142">
        <f t="shared" si="27"/>
        <v>1</v>
      </c>
      <c r="L142">
        <f t="shared" si="28"/>
        <v>1</v>
      </c>
      <c r="M142">
        <f t="shared" si="29"/>
        <v>-1</v>
      </c>
      <c r="N142">
        <f t="shared" si="30"/>
        <v>-1</v>
      </c>
      <c r="O142">
        <f t="shared" si="31"/>
        <v>1</v>
      </c>
      <c r="Q142" s="62">
        <v>14.8</v>
      </c>
      <c r="R142" s="55">
        <v>26.3</v>
      </c>
      <c r="S142" s="55">
        <v>38.799999999999997</v>
      </c>
      <c r="T142" s="55">
        <v>0.39000000000000057</v>
      </c>
      <c r="U142" s="55">
        <v>3</v>
      </c>
      <c r="V142" s="55">
        <v>5</v>
      </c>
      <c r="W142" s="63">
        <v>8</v>
      </c>
      <c r="X142">
        <f t="shared" si="32"/>
        <v>1</v>
      </c>
      <c r="Y142">
        <f t="shared" si="33"/>
        <v>1</v>
      </c>
      <c r="Z142">
        <f t="shared" si="34"/>
        <v>1</v>
      </c>
      <c r="AA142">
        <f t="shared" si="35"/>
        <v>-1</v>
      </c>
      <c r="AB142">
        <f t="shared" si="36"/>
        <v>1</v>
      </c>
      <c r="AC142">
        <f t="shared" si="37"/>
        <v>1</v>
      </c>
      <c r="AD142">
        <f t="shared" si="38"/>
        <v>1</v>
      </c>
    </row>
    <row r="143" spans="1:30" x14ac:dyDescent="0.25">
      <c r="A143" s="55">
        <v>0.424138332017575</v>
      </c>
      <c r="B143" s="55">
        <v>90.20656821275675</v>
      </c>
      <c r="C143" s="55">
        <v>8.1748076822124833</v>
      </c>
      <c r="D143" s="62">
        <v>6</v>
      </c>
      <c r="E143" s="55">
        <v>6</v>
      </c>
      <c r="F143" s="55">
        <v>6</v>
      </c>
      <c r="G143" s="55">
        <v>0</v>
      </c>
      <c r="H143" s="55">
        <v>1.9</v>
      </c>
      <c r="I143" s="63">
        <v>2.1</v>
      </c>
      <c r="J143">
        <f t="shared" si="26"/>
        <v>1</v>
      </c>
      <c r="K143">
        <f t="shared" si="27"/>
        <v>1</v>
      </c>
      <c r="L143">
        <f t="shared" si="28"/>
        <v>1</v>
      </c>
      <c r="M143">
        <f t="shared" si="29"/>
        <v>-1</v>
      </c>
      <c r="N143">
        <f t="shared" si="30"/>
        <v>-1</v>
      </c>
      <c r="O143">
        <f t="shared" si="31"/>
        <v>1</v>
      </c>
      <c r="Q143" s="62">
        <v>14.8</v>
      </c>
      <c r="R143" s="55">
        <v>26.3</v>
      </c>
      <c r="S143" s="55">
        <v>38.799999999999997</v>
      </c>
      <c r="T143" s="55">
        <v>0.39999999999999858</v>
      </c>
      <c r="U143" s="55">
        <v>3</v>
      </c>
      <c r="V143" s="55">
        <v>5</v>
      </c>
      <c r="W143" s="63">
        <v>8</v>
      </c>
      <c r="X143">
        <f t="shared" si="32"/>
        <v>1</v>
      </c>
      <c r="Y143">
        <f t="shared" si="33"/>
        <v>1</v>
      </c>
      <c r="Z143">
        <f t="shared" si="34"/>
        <v>1</v>
      </c>
      <c r="AA143">
        <f t="shared" si="35"/>
        <v>-1</v>
      </c>
      <c r="AB143">
        <f t="shared" si="36"/>
        <v>1</v>
      </c>
      <c r="AC143">
        <f t="shared" si="37"/>
        <v>1</v>
      </c>
      <c r="AD143">
        <f t="shared" si="38"/>
        <v>1</v>
      </c>
    </row>
    <row r="144" spans="1:30" x14ac:dyDescent="0.25">
      <c r="A144" s="55">
        <v>0.272816299078949</v>
      </c>
      <c r="B144" s="55">
        <v>91.513099634202874</v>
      </c>
      <c r="C144" s="55">
        <v>8.09626371930384</v>
      </c>
      <c r="D144" s="62">
        <v>6</v>
      </c>
      <c r="E144" s="55">
        <v>6</v>
      </c>
      <c r="F144" s="55">
        <v>6</v>
      </c>
      <c r="G144" s="55">
        <v>0</v>
      </c>
      <c r="H144" s="55">
        <v>1.9</v>
      </c>
      <c r="I144" s="63">
        <v>2.1</v>
      </c>
      <c r="J144">
        <f t="shared" si="26"/>
        <v>1</v>
      </c>
      <c r="K144">
        <f t="shared" si="27"/>
        <v>1</v>
      </c>
      <c r="L144">
        <f t="shared" si="28"/>
        <v>1</v>
      </c>
      <c r="M144">
        <f t="shared" si="29"/>
        <v>-1</v>
      </c>
      <c r="N144">
        <f t="shared" si="30"/>
        <v>-1</v>
      </c>
      <c r="O144">
        <f t="shared" si="31"/>
        <v>1</v>
      </c>
      <c r="Q144" s="62">
        <v>14.8</v>
      </c>
      <c r="R144" s="55">
        <v>26.3</v>
      </c>
      <c r="S144" s="55">
        <v>38.799999999999997</v>
      </c>
      <c r="T144" s="55">
        <v>0.40999999999999659</v>
      </c>
      <c r="U144" s="55">
        <v>3</v>
      </c>
      <c r="V144" s="55">
        <v>5</v>
      </c>
      <c r="W144" s="63">
        <v>8</v>
      </c>
      <c r="X144">
        <f t="shared" si="32"/>
        <v>1</v>
      </c>
      <c r="Y144">
        <f t="shared" si="33"/>
        <v>1</v>
      </c>
      <c r="Z144">
        <f t="shared" si="34"/>
        <v>1</v>
      </c>
      <c r="AA144">
        <f t="shared" si="35"/>
        <v>-1</v>
      </c>
      <c r="AB144">
        <f t="shared" si="36"/>
        <v>1</v>
      </c>
      <c r="AC144">
        <f t="shared" si="37"/>
        <v>1</v>
      </c>
      <c r="AD144">
        <f t="shared" si="38"/>
        <v>1</v>
      </c>
    </row>
    <row r="145" spans="1:30" x14ac:dyDescent="0.25">
      <c r="A145" s="55">
        <v>0.34508207427003407</v>
      </c>
      <c r="B145" s="55">
        <v>91.295221984164257</v>
      </c>
      <c r="C145" s="55">
        <v>8.0495020998178557</v>
      </c>
      <c r="D145" s="62">
        <v>6</v>
      </c>
      <c r="E145" s="55">
        <v>6</v>
      </c>
      <c r="F145" s="55">
        <v>6</v>
      </c>
      <c r="G145" s="55">
        <v>0</v>
      </c>
      <c r="H145" s="55">
        <v>1.9</v>
      </c>
      <c r="I145" s="63">
        <v>2.1</v>
      </c>
      <c r="J145">
        <f t="shared" si="26"/>
        <v>1</v>
      </c>
      <c r="K145">
        <f t="shared" si="27"/>
        <v>1</v>
      </c>
      <c r="L145">
        <f t="shared" si="28"/>
        <v>1</v>
      </c>
      <c r="M145">
        <f t="shared" si="29"/>
        <v>-1</v>
      </c>
      <c r="N145">
        <f t="shared" si="30"/>
        <v>-1</v>
      </c>
      <c r="O145">
        <f t="shared" si="31"/>
        <v>1</v>
      </c>
      <c r="Q145" s="62">
        <v>14.8</v>
      </c>
      <c r="R145" s="55">
        <v>26.3</v>
      </c>
      <c r="S145" s="55">
        <v>38.799999999999997</v>
      </c>
      <c r="T145" s="55">
        <v>0.4199999999999946</v>
      </c>
      <c r="U145" s="55">
        <v>3</v>
      </c>
      <c r="V145" s="55">
        <v>5</v>
      </c>
      <c r="W145" s="63">
        <v>8</v>
      </c>
      <c r="X145">
        <f t="shared" si="32"/>
        <v>1</v>
      </c>
      <c r="Y145">
        <f t="shared" si="33"/>
        <v>1</v>
      </c>
      <c r="Z145">
        <f t="shared" si="34"/>
        <v>1</v>
      </c>
      <c r="AA145">
        <f t="shared" si="35"/>
        <v>-1</v>
      </c>
      <c r="AB145">
        <f t="shared" si="36"/>
        <v>1</v>
      </c>
      <c r="AC145">
        <f t="shared" si="37"/>
        <v>1</v>
      </c>
      <c r="AD145">
        <f t="shared" si="38"/>
        <v>1</v>
      </c>
    </row>
    <row r="146" spans="1:30" x14ac:dyDescent="0.25">
      <c r="A146" s="55">
        <v>0.37262935534921754</v>
      </c>
      <c r="B146" s="55">
        <v>91.306061851009702</v>
      </c>
      <c r="C146" s="55">
        <v>7.994877164789175</v>
      </c>
      <c r="D146" s="62">
        <v>6</v>
      </c>
      <c r="E146" s="55">
        <v>6</v>
      </c>
      <c r="F146" s="55">
        <v>6</v>
      </c>
      <c r="G146" s="55">
        <v>0</v>
      </c>
      <c r="H146" s="55">
        <v>1.9</v>
      </c>
      <c r="I146" s="63">
        <v>2.1</v>
      </c>
      <c r="J146">
        <f t="shared" si="26"/>
        <v>1</v>
      </c>
      <c r="K146">
        <f t="shared" si="27"/>
        <v>1</v>
      </c>
      <c r="L146">
        <f t="shared" si="28"/>
        <v>1</v>
      </c>
      <c r="M146">
        <f t="shared" si="29"/>
        <v>-1</v>
      </c>
      <c r="N146">
        <f t="shared" si="30"/>
        <v>-1</v>
      </c>
      <c r="O146">
        <f t="shared" si="31"/>
        <v>1</v>
      </c>
      <c r="Q146" s="62">
        <v>14.8</v>
      </c>
      <c r="R146" s="55">
        <v>26.3</v>
      </c>
      <c r="S146" s="55">
        <v>38.799999999999997</v>
      </c>
      <c r="T146" s="55">
        <v>0.42999999999999972</v>
      </c>
      <c r="U146" s="55">
        <v>3</v>
      </c>
      <c r="V146" s="55">
        <v>5</v>
      </c>
      <c r="W146" s="63">
        <v>8</v>
      </c>
      <c r="X146">
        <f t="shared" si="32"/>
        <v>1</v>
      </c>
      <c r="Y146">
        <f t="shared" si="33"/>
        <v>1</v>
      </c>
      <c r="Z146">
        <f t="shared" si="34"/>
        <v>1</v>
      </c>
      <c r="AA146">
        <f t="shared" si="35"/>
        <v>-1</v>
      </c>
      <c r="AB146">
        <f t="shared" si="36"/>
        <v>1</v>
      </c>
      <c r="AC146">
        <f t="shared" si="37"/>
        <v>1</v>
      </c>
      <c r="AD146">
        <f t="shared" si="38"/>
        <v>1</v>
      </c>
    </row>
    <row r="147" spans="1:30" x14ac:dyDescent="0.25">
      <c r="A147" s="55">
        <v>0.17056223368106546</v>
      </c>
      <c r="B147" s="55">
        <v>91.124489891132086</v>
      </c>
      <c r="C147" s="55">
        <v>7.9125054382831985</v>
      </c>
      <c r="D147" s="62">
        <v>6</v>
      </c>
      <c r="E147" s="55">
        <v>6</v>
      </c>
      <c r="F147" s="55">
        <v>6</v>
      </c>
      <c r="G147" s="55">
        <v>0</v>
      </c>
      <c r="H147" s="55">
        <v>1.9</v>
      </c>
      <c r="I147" s="63">
        <v>2.1</v>
      </c>
      <c r="J147">
        <f t="shared" si="26"/>
        <v>1</v>
      </c>
      <c r="K147">
        <f t="shared" si="27"/>
        <v>1</v>
      </c>
      <c r="L147">
        <f t="shared" si="28"/>
        <v>1</v>
      </c>
      <c r="M147">
        <f t="shared" si="29"/>
        <v>-1</v>
      </c>
      <c r="N147">
        <f t="shared" si="30"/>
        <v>-1</v>
      </c>
      <c r="O147">
        <f t="shared" si="31"/>
        <v>1</v>
      </c>
      <c r="Q147" s="62">
        <v>14.8</v>
      </c>
      <c r="R147" s="55">
        <v>26.3</v>
      </c>
      <c r="S147" s="55">
        <v>38.799999999999997</v>
      </c>
      <c r="T147" s="55">
        <v>0.43999999999999773</v>
      </c>
      <c r="U147" s="55">
        <v>3</v>
      </c>
      <c r="V147" s="55">
        <v>5</v>
      </c>
      <c r="W147" s="63">
        <v>8</v>
      </c>
      <c r="X147">
        <f t="shared" si="32"/>
        <v>1</v>
      </c>
      <c r="Y147">
        <f t="shared" si="33"/>
        <v>1</v>
      </c>
      <c r="Z147">
        <f t="shared" si="34"/>
        <v>1</v>
      </c>
      <c r="AA147">
        <f t="shared" si="35"/>
        <v>-1</v>
      </c>
      <c r="AB147">
        <f t="shared" si="36"/>
        <v>1</v>
      </c>
      <c r="AC147">
        <f t="shared" si="37"/>
        <v>1</v>
      </c>
      <c r="AD147">
        <f t="shared" si="38"/>
        <v>1</v>
      </c>
    </row>
    <row r="148" spans="1:30" x14ac:dyDescent="0.25">
      <c r="A148" s="55">
        <v>0.25161515894234915</v>
      </c>
      <c r="B148" s="55">
        <v>91.163314282834051</v>
      </c>
      <c r="C148" s="55">
        <v>7.8462034635516922</v>
      </c>
      <c r="D148" s="62">
        <v>6</v>
      </c>
      <c r="E148" s="55">
        <v>6</v>
      </c>
      <c r="F148" s="55">
        <v>6</v>
      </c>
      <c r="G148" s="55">
        <v>0</v>
      </c>
      <c r="H148" s="55">
        <v>1.9</v>
      </c>
      <c r="I148" s="63">
        <v>2.1</v>
      </c>
      <c r="J148">
        <f t="shared" si="26"/>
        <v>1</v>
      </c>
      <c r="K148">
        <f t="shared" si="27"/>
        <v>1</v>
      </c>
      <c r="L148">
        <f t="shared" si="28"/>
        <v>1</v>
      </c>
      <c r="M148">
        <f t="shared" si="29"/>
        <v>-1</v>
      </c>
      <c r="N148">
        <f t="shared" si="30"/>
        <v>-1</v>
      </c>
      <c r="O148">
        <f t="shared" si="31"/>
        <v>1</v>
      </c>
      <c r="Q148" s="62">
        <v>14.8</v>
      </c>
      <c r="R148" s="55">
        <v>26.3</v>
      </c>
      <c r="S148" s="55">
        <v>38.799999999999997</v>
      </c>
      <c r="T148" s="55">
        <v>0.44999999999999574</v>
      </c>
      <c r="U148" s="55">
        <v>3</v>
      </c>
      <c r="V148" s="55">
        <v>5</v>
      </c>
      <c r="W148" s="63">
        <v>8</v>
      </c>
      <c r="X148">
        <f t="shared" si="32"/>
        <v>1</v>
      </c>
      <c r="Y148">
        <f t="shared" si="33"/>
        <v>1</v>
      </c>
      <c r="Z148">
        <f t="shared" si="34"/>
        <v>1</v>
      </c>
      <c r="AA148">
        <f t="shared" si="35"/>
        <v>-1</v>
      </c>
      <c r="AB148">
        <f t="shared" si="36"/>
        <v>1</v>
      </c>
      <c r="AC148">
        <f t="shared" si="37"/>
        <v>1</v>
      </c>
      <c r="AD148">
        <f t="shared" si="38"/>
        <v>1</v>
      </c>
    </row>
    <row r="149" spans="1:30" x14ac:dyDescent="0.25">
      <c r="A149" s="55">
        <v>0.26123146907164363</v>
      </c>
      <c r="B149" s="55">
        <v>90.937813585044992</v>
      </c>
      <c r="C149" s="55">
        <v>7.8167480758133703</v>
      </c>
      <c r="D149" s="62">
        <v>6</v>
      </c>
      <c r="E149" s="55">
        <v>6</v>
      </c>
      <c r="F149" s="55">
        <v>6</v>
      </c>
      <c r="G149" s="55">
        <v>0</v>
      </c>
      <c r="H149" s="55">
        <v>1.9</v>
      </c>
      <c r="I149" s="63">
        <v>2.1</v>
      </c>
      <c r="J149">
        <f t="shared" si="26"/>
        <v>1</v>
      </c>
      <c r="K149">
        <f t="shared" si="27"/>
        <v>1</v>
      </c>
      <c r="L149">
        <f t="shared" si="28"/>
        <v>1</v>
      </c>
      <c r="M149">
        <f t="shared" si="29"/>
        <v>-1</v>
      </c>
      <c r="N149">
        <f t="shared" si="30"/>
        <v>-1</v>
      </c>
      <c r="O149">
        <f t="shared" si="31"/>
        <v>1</v>
      </c>
      <c r="Q149" s="62">
        <v>14.8</v>
      </c>
      <c r="R149" s="55">
        <v>26.3</v>
      </c>
      <c r="S149" s="55">
        <v>38.799999999999997</v>
      </c>
      <c r="T149" s="55">
        <v>0.46000000000010033</v>
      </c>
      <c r="U149" s="55">
        <v>3</v>
      </c>
      <c r="V149" s="55">
        <v>5</v>
      </c>
      <c r="W149" s="63">
        <v>8</v>
      </c>
      <c r="X149">
        <f t="shared" si="32"/>
        <v>1</v>
      </c>
      <c r="Y149">
        <f t="shared" si="33"/>
        <v>1</v>
      </c>
      <c r="Z149">
        <f t="shared" si="34"/>
        <v>1</v>
      </c>
      <c r="AA149">
        <f t="shared" si="35"/>
        <v>1</v>
      </c>
      <c r="AB149">
        <f t="shared" si="36"/>
        <v>1</v>
      </c>
      <c r="AC149">
        <f t="shared" si="37"/>
        <v>1</v>
      </c>
      <c r="AD149">
        <f t="shared" si="38"/>
        <v>1</v>
      </c>
    </row>
    <row r="150" spans="1:30" x14ac:dyDescent="0.25">
      <c r="A150" s="55">
        <v>0.21743317383596772</v>
      </c>
      <c r="B150" s="55">
        <v>90.984420268941051</v>
      </c>
      <c r="C150" s="55">
        <v>7.7157618562839634</v>
      </c>
      <c r="D150" s="62">
        <v>6</v>
      </c>
      <c r="E150" s="55">
        <v>6</v>
      </c>
      <c r="F150" s="55">
        <v>6</v>
      </c>
      <c r="G150" s="55">
        <v>0</v>
      </c>
      <c r="H150" s="55">
        <v>1.9</v>
      </c>
      <c r="I150" s="63">
        <v>2.1</v>
      </c>
      <c r="J150">
        <f t="shared" si="26"/>
        <v>1</v>
      </c>
      <c r="K150">
        <f t="shared" si="27"/>
        <v>1</v>
      </c>
      <c r="L150">
        <f t="shared" si="28"/>
        <v>1</v>
      </c>
      <c r="M150">
        <f t="shared" si="29"/>
        <v>-1</v>
      </c>
      <c r="N150">
        <f t="shared" si="30"/>
        <v>-1</v>
      </c>
      <c r="O150">
        <f t="shared" si="31"/>
        <v>1</v>
      </c>
      <c r="Q150" s="62">
        <v>14.8</v>
      </c>
      <c r="R150" s="55">
        <v>26.3</v>
      </c>
      <c r="S150" s="55">
        <v>38.799999999999997</v>
      </c>
      <c r="T150" s="55">
        <v>0.47000000000009834</v>
      </c>
      <c r="U150" s="55">
        <v>3</v>
      </c>
      <c r="V150" s="55">
        <v>5</v>
      </c>
      <c r="W150" s="63">
        <v>8</v>
      </c>
      <c r="X150">
        <f t="shared" si="32"/>
        <v>1</v>
      </c>
      <c r="Y150">
        <f t="shared" si="33"/>
        <v>1</v>
      </c>
      <c r="Z150">
        <f t="shared" si="34"/>
        <v>1</v>
      </c>
      <c r="AA150">
        <f t="shared" si="35"/>
        <v>1</v>
      </c>
      <c r="AB150">
        <f t="shared" si="36"/>
        <v>1</v>
      </c>
      <c r="AC150">
        <f t="shared" si="37"/>
        <v>1</v>
      </c>
      <c r="AD150">
        <f t="shared" si="38"/>
        <v>1</v>
      </c>
    </row>
    <row r="151" spans="1:30" x14ac:dyDescent="0.25">
      <c r="A151" s="55">
        <v>0.23506653294498278</v>
      </c>
      <c r="B151" s="55">
        <v>90.737323953775316</v>
      </c>
      <c r="C151" s="55">
        <v>7.668391594</v>
      </c>
      <c r="D151" s="62">
        <v>6</v>
      </c>
      <c r="E151" s="55">
        <v>6</v>
      </c>
      <c r="F151" s="55">
        <v>6</v>
      </c>
      <c r="G151" s="55">
        <v>0</v>
      </c>
      <c r="H151" s="55">
        <v>1.9</v>
      </c>
      <c r="I151" s="63">
        <v>2.1</v>
      </c>
      <c r="J151">
        <f t="shared" si="26"/>
        <v>1</v>
      </c>
      <c r="K151">
        <f t="shared" si="27"/>
        <v>1</v>
      </c>
      <c r="L151">
        <f t="shared" si="28"/>
        <v>1</v>
      </c>
      <c r="M151">
        <f t="shared" si="29"/>
        <v>-1</v>
      </c>
      <c r="N151">
        <f t="shared" si="30"/>
        <v>-1</v>
      </c>
      <c r="O151">
        <f t="shared" si="31"/>
        <v>1</v>
      </c>
      <c r="Q151" s="62">
        <v>14.8</v>
      </c>
      <c r="R151" s="55">
        <v>26.3</v>
      </c>
      <c r="S151" s="55">
        <v>38.799999999999997</v>
      </c>
      <c r="T151" s="55">
        <v>0.48000000000009635</v>
      </c>
      <c r="U151" s="55">
        <v>3</v>
      </c>
      <c r="V151" s="55">
        <v>5</v>
      </c>
      <c r="W151" s="63">
        <v>8</v>
      </c>
      <c r="X151">
        <f t="shared" si="32"/>
        <v>1</v>
      </c>
      <c r="Y151">
        <f t="shared" si="33"/>
        <v>1</v>
      </c>
      <c r="Z151">
        <f t="shared" si="34"/>
        <v>1</v>
      </c>
      <c r="AA151">
        <f t="shared" si="35"/>
        <v>1</v>
      </c>
      <c r="AB151">
        <f t="shared" si="36"/>
        <v>1</v>
      </c>
      <c r="AC151">
        <f t="shared" si="37"/>
        <v>1</v>
      </c>
      <c r="AD151">
        <f t="shared" si="38"/>
        <v>1</v>
      </c>
    </row>
    <row r="152" spans="1:30" x14ac:dyDescent="0.25">
      <c r="A152" s="55">
        <v>0.2122218958912416</v>
      </c>
      <c r="B152" s="55">
        <v>90.44754973297853</v>
      </c>
      <c r="C152" s="55">
        <v>7.5693548210000001</v>
      </c>
      <c r="D152" s="62">
        <v>6</v>
      </c>
      <c r="E152" s="55">
        <v>6</v>
      </c>
      <c r="F152" s="55">
        <v>6</v>
      </c>
      <c r="G152" s="55">
        <v>0</v>
      </c>
      <c r="H152" s="55">
        <v>1.9</v>
      </c>
      <c r="I152" s="63">
        <v>2.1</v>
      </c>
      <c r="J152">
        <f t="shared" si="26"/>
        <v>1</v>
      </c>
      <c r="K152">
        <f t="shared" si="27"/>
        <v>1</v>
      </c>
      <c r="L152">
        <f t="shared" si="28"/>
        <v>1</v>
      </c>
      <c r="M152">
        <f t="shared" si="29"/>
        <v>-1</v>
      </c>
      <c r="N152">
        <f t="shared" si="30"/>
        <v>-1</v>
      </c>
      <c r="O152">
        <f t="shared" si="31"/>
        <v>1</v>
      </c>
      <c r="Q152" s="62">
        <v>14.8</v>
      </c>
      <c r="R152" s="55">
        <v>26.3</v>
      </c>
      <c r="S152" s="55">
        <v>38.799999999999997</v>
      </c>
      <c r="T152" s="55">
        <v>0.49000000000009436</v>
      </c>
      <c r="U152" s="55">
        <v>3</v>
      </c>
      <c r="V152" s="55">
        <v>5</v>
      </c>
      <c r="W152" s="63">
        <v>8</v>
      </c>
      <c r="X152">
        <f t="shared" si="32"/>
        <v>1</v>
      </c>
      <c r="Y152">
        <f t="shared" si="33"/>
        <v>1</v>
      </c>
      <c r="Z152">
        <f t="shared" si="34"/>
        <v>1</v>
      </c>
      <c r="AA152">
        <f t="shared" si="35"/>
        <v>1</v>
      </c>
      <c r="AB152">
        <f t="shared" si="36"/>
        <v>1</v>
      </c>
      <c r="AC152">
        <f t="shared" si="37"/>
        <v>1</v>
      </c>
      <c r="AD152">
        <f t="shared" si="38"/>
        <v>1</v>
      </c>
    </row>
    <row r="153" spans="1:30" x14ac:dyDescent="0.25">
      <c r="A153" s="55">
        <v>0.24747452709249701</v>
      </c>
      <c r="B153" s="55">
        <v>90.548377021206207</v>
      </c>
      <c r="C153" s="55">
        <v>7.5135785479999999</v>
      </c>
      <c r="D153" s="62">
        <v>6</v>
      </c>
      <c r="E153" s="55">
        <v>6</v>
      </c>
      <c r="F153" s="55">
        <v>6</v>
      </c>
      <c r="G153" s="55">
        <v>0</v>
      </c>
      <c r="H153" s="55">
        <v>1.9</v>
      </c>
      <c r="I153" s="63">
        <v>2.1</v>
      </c>
      <c r="J153">
        <f t="shared" si="26"/>
        <v>1</v>
      </c>
      <c r="K153">
        <f t="shared" si="27"/>
        <v>1</v>
      </c>
      <c r="L153">
        <f t="shared" si="28"/>
        <v>1</v>
      </c>
      <c r="M153">
        <f t="shared" si="29"/>
        <v>-1</v>
      </c>
      <c r="N153">
        <f t="shared" si="30"/>
        <v>-1</v>
      </c>
      <c r="O153">
        <f t="shared" si="31"/>
        <v>1</v>
      </c>
      <c r="Q153" s="62">
        <v>14.8</v>
      </c>
      <c r="R153" s="55">
        <v>26.3</v>
      </c>
      <c r="S153" s="55">
        <v>38.799999999999997</v>
      </c>
      <c r="T153" s="55">
        <v>0.50000000000009948</v>
      </c>
      <c r="U153" s="55">
        <v>3</v>
      </c>
      <c r="V153" s="55">
        <v>5</v>
      </c>
      <c r="W153" s="63">
        <v>8</v>
      </c>
      <c r="X153">
        <f t="shared" si="32"/>
        <v>1</v>
      </c>
      <c r="Y153">
        <f t="shared" si="33"/>
        <v>1</v>
      </c>
      <c r="Z153">
        <f t="shared" si="34"/>
        <v>1</v>
      </c>
      <c r="AA153">
        <f t="shared" si="35"/>
        <v>1</v>
      </c>
      <c r="AB153">
        <f t="shared" si="36"/>
        <v>1</v>
      </c>
      <c r="AC153">
        <f t="shared" si="37"/>
        <v>1</v>
      </c>
      <c r="AD153">
        <f t="shared" si="38"/>
        <v>1</v>
      </c>
    </row>
    <row r="154" spans="1:30" x14ac:dyDescent="0.25">
      <c r="A154" s="55">
        <v>0.1978488832735284</v>
      </c>
      <c r="B154" s="55">
        <v>91.417011133630226</v>
      </c>
      <c r="C154" s="55">
        <v>7.4136694379959174</v>
      </c>
      <c r="D154" s="62">
        <v>6</v>
      </c>
      <c r="E154" s="55">
        <v>6</v>
      </c>
      <c r="F154" s="55">
        <v>6</v>
      </c>
      <c r="G154" s="55">
        <v>0</v>
      </c>
      <c r="H154" s="55">
        <v>1.9</v>
      </c>
      <c r="I154" s="63">
        <v>2.1</v>
      </c>
      <c r="J154">
        <f t="shared" si="26"/>
        <v>1</v>
      </c>
      <c r="K154">
        <f t="shared" si="27"/>
        <v>1</v>
      </c>
      <c r="L154">
        <f t="shared" si="28"/>
        <v>1</v>
      </c>
      <c r="M154">
        <f t="shared" si="29"/>
        <v>-1</v>
      </c>
      <c r="N154">
        <f t="shared" si="30"/>
        <v>-1</v>
      </c>
      <c r="O154">
        <f t="shared" si="31"/>
        <v>1</v>
      </c>
      <c r="Q154" s="62">
        <v>14.8</v>
      </c>
      <c r="R154" s="55">
        <v>26.3</v>
      </c>
      <c r="S154" s="55">
        <v>38.799999999999997</v>
      </c>
      <c r="T154" s="55">
        <v>0.51000000000009749</v>
      </c>
      <c r="U154" s="55">
        <v>3</v>
      </c>
      <c r="V154" s="55">
        <v>5</v>
      </c>
      <c r="W154" s="63">
        <v>8</v>
      </c>
      <c r="X154">
        <f t="shared" si="32"/>
        <v>1</v>
      </c>
      <c r="Y154">
        <f t="shared" si="33"/>
        <v>1</v>
      </c>
      <c r="Z154">
        <f t="shared" si="34"/>
        <v>1</v>
      </c>
      <c r="AA154">
        <f t="shared" si="35"/>
        <v>1</v>
      </c>
      <c r="AB154">
        <f t="shared" si="36"/>
        <v>1</v>
      </c>
      <c r="AC154">
        <f t="shared" si="37"/>
        <v>1</v>
      </c>
      <c r="AD154">
        <f t="shared" si="38"/>
        <v>1</v>
      </c>
    </row>
    <row r="155" spans="1:30" x14ac:dyDescent="0.25">
      <c r="A155" s="55">
        <v>0.22244172503720921</v>
      </c>
      <c r="B155" s="55">
        <v>91.200632079899108</v>
      </c>
      <c r="C155" s="55">
        <v>7.3704938753877176</v>
      </c>
      <c r="D155" s="62">
        <v>6</v>
      </c>
      <c r="E155" s="55">
        <v>6</v>
      </c>
      <c r="F155" s="55">
        <v>6</v>
      </c>
      <c r="G155" s="55">
        <v>0</v>
      </c>
      <c r="H155" s="55">
        <v>1.9</v>
      </c>
      <c r="I155" s="63">
        <v>2.1</v>
      </c>
      <c r="J155">
        <f t="shared" si="26"/>
        <v>1</v>
      </c>
      <c r="K155">
        <f t="shared" si="27"/>
        <v>1</v>
      </c>
      <c r="L155">
        <f t="shared" si="28"/>
        <v>1</v>
      </c>
      <c r="M155">
        <f t="shared" si="29"/>
        <v>-1</v>
      </c>
      <c r="N155">
        <f t="shared" si="30"/>
        <v>-1</v>
      </c>
      <c r="O155">
        <f t="shared" si="31"/>
        <v>1</v>
      </c>
      <c r="Q155" s="62">
        <v>14.8</v>
      </c>
      <c r="R155" s="55">
        <v>26.3</v>
      </c>
      <c r="S155" s="55">
        <v>38.799999999999997</v>
      </c>
      <c r="T155" s="55">
        <v>0.5200000000000955</v>
      </c>
      <c r="U155" s="55">
        <v>3</v>
      </c>
      <c r="V155" s="55">
        <v>5</v>
      </c>
      <c r="W155" s="63">
        <v>8</v>
      </c>
      <c r="X155">
        <f t="shared" si="32"/>
        <v>1</v>
      </c>
      <c r="Y155">
        <f t="shared" si="33"/>
        <v>1</v>
      </c>
      <c r="Z155">
        <f t="shared" si="34"/>
        <v>1</v>
      </c>
      <c r="AA155">
        <f t="shared" si="35"/>
        <v>1</v>
      </c>
      <c r="AB155">
        <f t="shared" si="36"/>
        <v>1</v>
      </c>
      <c r="AC155">
        <f t="shared" si="37"/>
        <v>1</v>
      </c>
      <c r="AD155">
        <f t="shared" si="38"/>
        <v>1</v>
      </c>
    </row>
    <row r="156" spans="1:30" x14ac:dyDescent="0.25">
      <c r="A156" s="55">
        <v>0.22262827633134982</v>
      </c>
      <c r="B156" s="55">
        <v>91.191864986178857</v>
      </c>
      <c r="C156" s="55">
        <v>7.2836740360378354</v>
      </c>
      <c r="D156" s="62">
        <v>6</v>
      </c>
      <c r="E156" s="55">
        <v>6</v>
      </c>
      <c r="F156" s="55">
        <v>6</v>
      </c>
      <c r="G156" s="55">
        <v>0</v>
      </c>
      <c r="H156" s="55">
        <v>1.9</v>
      </c>
      <c r="I156" s="63">
        <v>2.1</v>
      </c>
      <c r="J156">
        <f t="shared" si="26"/>
        <v>1</v>
      </c>
      <c r="K156">
        <f t="shared" si="27"/>
        <v>1</v>
      </c>
      <c r="L156">
        <f t="shared" si="28"/>
        <v>1</v>
      </c>
      <c r="M156">
        <f t="shared" si="29"/>
        <v>-1</v>
      </c>
      <c r="N156">
        <f t="shared" si="30"/>
        <v>-1</v>
      </c>
      <c r="O156">
        <f t="shared" si="31"/>
        <v>1</v>
      </c>
      <c r="Q156" s="62">
        <v>14.8</v>
      </c>
      <c r="R156" s="55">
        <v>26.3</v>
      </c>
      <c r="S156" s="55">
        <v>38.799999999999997</v>
      </c>
      <c r="T156" s="55">
        <v>0.53000000000010061</v>
      </c>
      <c r="U156" s="55">
        <v>3</v>
      </c>
      <c r="V156" s="55">
        <v>5</v>
      </c>
      <c r="W156" s="63">
        <v>8</v>
      </c>
      <c r="X156">
        <f t="shared" si="32"/>
        <v>1</v>
      </c>
      <c r="Y156">
        <f t="shared" si="33"/>
        <v>1</v>
      </c>
      <c r="Z156">
        <f t="shared" si="34"/>
        <v>1</v>
      </c>
      <c r="AA156">
        <f t="shared" si="35"/>
        <v>1</v>
      </c>
      <c r="AB156">
        <f t="shared" si="36"/>
        <v>1</v>
      </c>
      <c r="AC156">
        <f t="shared" si="37"/>
        <v>1</v>
      </c>
      <c r="AD156">
        <f t="shared" si="38"/>
        <v>1</v>
      </c>
    </row>
    <row r="157" spans="1:30" x14ac:dyDescent="0.25">
      <c r="A157" s="55">
        <v>0.27130559380934238</v>
      </c>
      <c r="B157" s="55">
        <v>90.994940599506933</v>
      </c>
      <c r="C157" s="55">
        <v>7.2138627373334527</v>
      </c>
      <c r="D157" s="62">
        <v>6</v>
      </c>
      <c r="E157" s="55">
        <v>6</v>
      </c>
      <c r="F157" s="55">
        <v>6</v>
      </c>
      <c r="G157" s="55">
        <v>0</v>
      </c>
      <c r="H157" s="55">
        <v>1.9</v>
      </c>
      <c r="I157" s="63">
        <v>2.1</v>
      </c>
      <c r="J157">
        <f t="shared" si="26"/>
        <v>1</v>
      </c>
      <c r="K157">
        <f t="shared" si="27"/>
        <v>1</v>
      </c>
      <c r="L157">
        <f t="shared" si="28"/>
        <v>1</v>
      </c>
      <c r="M157">
        <f t="shared" si="29"/>
        <v>-1</v>
      </c>
      <c r="N157">
        <f t="shared" si="30"/>
        <v>-1</v>
      </c>
      <c r="O157">
        <f t="shared" si="31"/>
        <v>1</v>
      </c>
      <c r="Q157" s="62">
        <v>14.8</v>
      </c>
      <c r="R157" s="55">
        <v>26.3</v>
      </c>
      <c r="S157" s="55">
        <v>38.799999999999997</v>
      </c>
      <c r="T157" s="55">
        <v>0.54000000000009862</v>
      </c>
      <c r="U157" s="55">
        <v>3</v>
      </c>
      <c r="V157" s="55">
        <v>5</v>
      </c>
      <c r="W157" s="63">
        <v>8</v>
      </c>
      <c r="X157">
        <f t="shared" si="32"/>
        <v>1</v>
      </c>
      <c r="Y157">
        <f t="shared" si="33"/>
        <v>1</v>
      </c>
      <c r="Z157">
        <f t="shared" si="34"/>
        <v>1</v>
      </c>
      <c r="AA157">
        <f t="shared" si="35"/>
        <v>1</v>
      </c>
      <c r="AB157">
        <f t="shared" si="36"/>
        <v>1</v>
      </c>
      <c r="AC157">
        <f t="shared" si="37"/>
        <v>1</v>
      </c>
      <c r="AD157">
        <f t="shared" si="38"/>
        <v>1</v>
      </c>
    </row>
    <row r="158" spans="1:30" x14ac:dyDescent="0.25">
      <c r="A158" s="55">
        <v>0.18200660346402731</v>
      </c>
      <c r="B158" s="55">
        <v>91.037102423387125</v>
      </c>
      <c r="C158" s="55">
        <v>7.1107720822979568</v>
      </c>
      <c r="D158" s="62">
        <v>6</v>
      </c>
      <c r="E158" s="55">
        <v>6</v>
      </c>
      <c r="F158" s="55">
        <v>6</v>
      </c>
      <c r="G158" s="55">
        <v>0</v>
      </c>
      <c r="H158" s="55">
        <v>1.9</v>
      </c>
      <c r="I158" s="63">
        <v>2.1</v>
      </c>
      <c r="J158">
        <f t="shared" si="26"/>
        <v>1</v>
      </c>
      <c r="K158">
        <f t="shared" si="27"/>
        <v>1</v>
      </c>
      <c r="L158">
        <f t="shared" si="28"/>
        <v>1</v>
      </c>
      <c r="M158">
        <f t="shared" si="29"/>
        <v>-1</v>
      </c>
      <c r="N158">
        <f t="shared" si="30"/>
        <v>-1</v>
      </c>
      <c r="O158">
        <f t="shared" si="31"/>
        <v>1</v>
      </c>
      <c r="Q158" s="62">
        <v>14.8</v>
      </c>
      <c r="R158" s="55">
        <v>26.3</v>
      </c>
      <c r="S158" s="55">
        <v>38.799999999999997</v>
      </c>
      <c r="T158" s="55">
        <v>0.55000000000009663</v>
      </c>
      <c r="U158" s="55">
        <v>3</v>
      </c>
      <c r="V158" s="55">
        <v>5</v>
      </c>
      <c r="W158" s="63">
        <v>8</v>
      </c>
      <c r="X158">
        <f t="shared" si="32"/>
        <v>1</v>
      </c>
      <c r="Y158">
        <f t="shared" si="33"/>
        <v>1</v>
      </c>
      <c r="Z158">
        <f t="shared" si="34"/>
        <v>1</v>
      </c>
      <c r="AA158">
        <f t="shared" si="35"/>
        <v>1</v>
      </c>
      <c r="AB158">
        <f t="shared" si="36"/>
        <v>1</v>
      </c>
      <c r="AC158">
        <f t="shared" si="37"/>
        <v>1</v>
      </c>
      <c r="AD158">
        <f t="shared" si="38"/>
        <v>1</v>
      </c>
    </row>
    <row r="159" spans="1:30" x14ac:dyDescent="0.25">
      <c r="A159" s="55">
        <v>0.33968562133633573</v>
      </c>
      <c r="B159" s="55">
        <v>90.790200836378048</v>
      </c>
      <c r="C159" s="55">
        <v>7.090425362037494</v>
      </c>
      <c r="D159" s="62">
        <v>6</v>
      </c>
      <c r="E159" s="55">
        <v>6</v>
      </c>
      <c r="F159" s="55">
        <v>6</v>
      </c>
      <c r="G159" s="55">
        <v>0</v>
      </c>
      <c r="H159" s="55">
        <v>1.9</v>
      </c>
      <c r="I159" s="63">
        <v>2.1</v>
      </c>
      <c r="J159">
        <f t="shared" si="26"/>
        <v>1</v>
      </c>
      <c r="K159">
        <f t="shared" si="27"/>
        <v>1</v>
      </c>
      <c r="L159">
        <f t="shared" si="28"/>
        <v>1</v>
      </c>
      <c r="M159">
        <f t="shared" si="29"/>
        <v>-1</v>
      </c>
      <c r="N159">
        <f t="shared" si="30"/>
        <v>-1</v>
      </c>
      <c r="O159">
        <f t="shared" si="31"/>
        <v>1</v>
      </c>
      <c r="Q159" s="62">
        <v>14.8</v>
      </c>
      <c r="R159" s="55">
        <v>26.3</v>
      </c>
      <c r="S159" s="55">
        <v>38.799999999999997</v>
      </c>
      <c r="T159" s="55">
        <v>0.56000000000009464</v>
      </c>
      <c r="U159" s="55">
        <v>3</v>
      </c>
      <c r="V159" s="55">
        <v>5</v>
      </c>
      <c r="W159" s="63">
        <v>8</v>
      </c>
      <c r="X159">
        <f t="shared" si="32"/>
        <v>1</v>
      </c>
      <c r="Y159">
        <f t="shared" si="33"/>
        <v>1</v>
      </c>
      <c r="Z159">
        <f t="shared" si="34"/>
        <v>1</v>
      </c>
      <c r="AA159">
        <f t="shared" si="35"/>
        <v>1</v>
      </c>
      <c r="AB159">
        <f t="shared" si="36"/>
        <v>1</v>
      </c>
      <c r="AC159">
        <f t="shared" si="37"/>
        <v>1</v>
      </c>
      <c r="AD159">
        <f t="shared" si="38"/>
        <v>1</v>
      </c>
    </row>
    <row r="160" spans="1:30" x14ac:dyDescent="0.25">
      <c r="A160" s="55">
        <v>0.22465725210580628</v>
      </c>
      <c r="B160" s="55">
        <v>90.833446459173203</v>
      </c>
      <c r="C160" s="55">
        <v>7.0391035564726332</v>
      </c>
      <c r="D160" s="62">
        <v>6</v>
      </c>
      <c r="E160" s="55">
        <v>6</v>
      </c>
      <c r="F160" s="55">
        <v>6</v>
      </c>
      <c r="G160" s="55">
        <v>0</v>
      </c>
      <c r="H160" s="55">
        <v>1.9</v>
      </c>
      <c r="I160" s="63">
        <v>2.1</v>
      </c>
      <c r="J160">
        <f t="shared" si="26"/>
        <v>1</v>
      </c>
      <c r="K160">
        <f t="shared" si="27"/>
        <v>1</v>
      </c>
      <c r="L160">
        <f t="shared" si="28"/>
        <v>1</v>
      </c>
      <c r="M160">
        <f t="shared" si="29"/>
        <v>-1</v>
      </c>
      <c r="N160">
        <f t="shared" si="30"/>
        <v>-1</v>
      </c>
      <c r="O160">
        <f t="shared" si="31"/>
        <v>1</v>
      </c>
      <c r="Q160" s="62">
        <v>14.8</v>
      </c>
      <c r="R160" s="55">
        <v>26.3</v>
      </c>
      <c r="S160" s="55">
        <v>38.799999999999997</v>
      </c>
      <c r="T160" s="55">
        <v>0.57000000000009976</v>
      </c>
      <c r="U160" s="55">
        <v>3</v>
      </c>
      <c r="V160" s="55">
        <v>5</v>
      </c>
      <c r="W160" s="63">
        <v>8</v>
      </c>
      <c r="X160">
        <f t="shared" si="32"/>
        <v>1</v>
      </c>
      <c r="Y160">
        <f t="shared" si="33"/>
        <v>1</v>
      </c>
      <c r="Z160">
        <f t="shared" si="34"/>
        <v>1</v>
      </c>
      <c r="AA160">
        <f t="shared" si="35"/>
        <v>1</v>
      </c>
      <c r="AB160">
        <f t="shared" si="36"/>
        <v>1</v>
      </c>
      <c r="AC160">
        <f t="shared" si="37"/>
        <v>1</v>
      </c>
      <c r="AD160">
        <f t="shared" si="38"/>
        <v>1</v>
      </c>
    </row>
    <row r="161" spans="1:30" x14ac:dyDescent="0.25">
      <c r="A161" s="55">
        <v>0.28120520177723612</v>
      </c>
      <c r="B161" s="55">
        <v>90.591708371046806</v>
      </c>
      <c r="C161" s="55">
        <v>6.882324670186839</v>
      </c>
      <c r="D161" s="62">
        <v>6</v>
      </c>
      <c r="E161" s="55">
        <v>6</v>
      </c>
      <c r="F161" s="55">
        <v>6</v>
      </c>
      <c r="G161" s="55">
        <v>0</v>
      </c>
      <c r="H161" s="55">
        <v>1.9</v>
      </c>
      <c r="I161" s="63">
        <v>2.1</v>
      </c>
      <c r="J161">
        <f t="shared" si="26"/>
        <v>1</v>
      </c>
      <c r="K161">
        <f t="shared" si="27"/>
        <v>1</v>
      </c>
      <c r="L161">
        <f t="shared" si="28"/>
        <v>1</v>
      </c>
      <c r="M161">
        <f t="shared" si="29"/>
        <v>-1</v>
      </c>
      <c r="N161">
        <f t="shared" si="30"/>
        <v>-1</v>
      </c>
      <c r="O161">
        <f t="shared" si="31"/>
        <v>1</v>
      </c>
      <c r="Q161" s="62">
        <v>14.8</v>
      </c>
      <c r="R161" s="55">
        <v>26.3</v>
      </c>
      <c r="S161" s="55">
        <v>38.799999999999997</v>
      </c>
      <c r="T161" s="55">
        <v>0.58000000000009777</v>
      </c>
      <c r="U161" s="55">
        <v>3</v>
      </c>
      <c r="V161" s="55">
        <v>5</v>
      </c>
      <c r="W161" s="63">
        <v>8</v>
      </c>
      <c r="X161">
        <f t="shared" si="32"/>
        <v>1</v>
      </c>
      <c r="Y161">
        <f t="shared" si="33"/>
        <v>1</v>
      </c>
      <c r="Z161">
        <f t="shared" si="34"/>
        <v>1</v>
      </c>
      <c r="AA161">
        <f t="shared" si="35"/>
        <v>1</v>
      </c>
      <c r="AB161">
        <f t="shared" si="36"/>
        <v>1</v>
      </c>
      <c r="AC161">
        <f t="shared" si="37"/>
        <v>1</v>
      </c>
      <c r="AD161">
        <f t="shared" si="38"/>
        <v>1</v>
      </c>
    </row>
    <row r="162" spans="1:30" x14ac:dyDescent="0.25">
      <c r="A162" s="55">
        <v>0.36013069296474221</v>
      </c>
      <c r="B162" s="55">
        <v>90.591454579045489</v>
      </c>
      <c r="C162" s="55">
        <v>6.8333009489999998</v>
      </c>
      <c r="D162" s="62">
        <v>6</v>
      </c>
      <c r="E162" s="55">
        <v>6</v>
      </c>
      <c r="F162" s="55">
        <v>6</v>
      </c>
      <c r="G162" s="55">
        <v>0</v>
      </c>
      <c r="H162" s="55">
        <v>1.9</v>
      </c>
      <c r="I162" s="63">
        <v>2.1</v>
      </c>
      <c r="J162">
        <f t="shared" si="26"/>
        <v>1</v>
      </c>
      <c r="K162">
        <f t="shared" si="27"/>
        <v>1</v>
      </c>
      <c r="L162">
        <f t="shared" si="28"/>
        <v>1</v>
      </c>
      <c r="M162">
        <f t="shared" si="29"/>
        <v>-1</v>
      </c>
      <c r="N162">
        <f t="shared" si="30"/>
        <v>-1</v>
      </c>
      <c r="O162">
        <f t="shared" si="31"/>
        <v>1</v>
      </c>
      <c r="Q162" s="62">
        <v>14.8</v>
      </c>
      <c r="R162" s="55">
        <v>26.3</v>
      </c>
      <c r="S162" s="55">
        <v>38.799999999999997</v>
      </c>
      <c r="T162" s="55">
        <v>0.59000000000009578</v>
      </c>
      <c r="U162" s="55">
        <v>3</v>
      </c>
      <c r="V162" s="55">
        <v>5</v>
      </c>
      <c r="W162" s="63">
        <v>8</v>
      </c>
      <c r="X162">
        <f t="shared" si="32"/>
        <v>1</v>
      </c>
      <c r="Y162">
        <f t="shared" si="33"/>
        <v>1</v>
      </c>
      <c r="Z162">
        <f t="shared" si="34"/>
        <v>1</v>
      </c>
      <c r="AA162">
        <f t="shared" si="35"/>
        <v>1</v>
      </c>
      <c r="AB162">
        <f t="shared" si="36"/>
        <v>1</v>
      </c>
      <c r="AC162">
        <f t="shared" si="37"/>
        <v>1</v>
      </c>
      <c r="AD162">
        <f t="shared" si="38"/>
        <v>1</v>
      </c>
    </row>
    <row r="163" spans="1:30" x14ac:dyDescent="0.25">
      <c r="A163" s="55">
        <v>0.23533787883553059</v>
      </c>
      <c r="B163" s="55">
        <v>90.285138331719281</v>
      </c>
      <c r="C163" s="55">
        <v>6.754612093806017</v>
      </c>
      <c r="D163" s="62">
        <v>6</v>
      </c>
      <c r="E163" s="55">
        <v>6</v>
      </c>
      <c r="F163" s="55">
        <v>6</v>
      </c>
      <c r="G163" s="55">
        <v>0</v>
      </c>
      <c r="H163" s="55">
        <v>1.9</v>
      </c>
      <c r="I163" s="63">
        <v>2.1</v>
      </c>
      <c r="J163">
        <f t="shared" si="26"/>
        <v>1</v>
      </c>
      <c r="K163">
        <f t="shared" si="27"/>
        <v>1</v>
      </c>
      <c r="L163">
        <f t="shared" si="28"/>
        <v>1</v>
      </c>
      <c r="M163">
        <f t="shared" si="29"/>
        <v>-1</v>
      </c>
      <c r="N163">
        <f t="shared" si="30"/>
        <v>-1</v>
      </c>
      <c r="O163">
        <f t="shared" si="31"/>
        <v>1</v>
      </c>
      <c r="Q163" s="62">
        <v>14.8</v>
      </c>
      <c r="R163" s="55">
        <v>26.3</v>
      </c>
      <c r="S163" s="55">
        <v>38.799999999999997</v>
      </c>
      <c r="T163" s="55">
        <v>0.60000000000009379</v>
      </c>
      <c r="U163" s="55">
        <v>3</v>
      </c>
      <c r="V163" s="55">
        <v>5</v>
      </c>
      <c r="W163" s="63">
        <v>8</v>
      </c>
      <c r="X163">
        <f t="shared" si="32"/>
        <v>1</v>
      </c>
      <c r="Y163">
        <f t="shared" si="33"/>
        <v>1</v>
      </c>
      <c r="Z163">
        <f t="shared" si="34"/>
        <v>1</v>
      </c>
      <c r="AA163">
        <f t="shared" si="35"/>
        <v>1</v>
      </c>
      <c r="AB163">
        <f t="shared" si="36"/>
        <v>1</v>
      </c>
      <c r="AC163">
        <f t="shared" si="37"/>
        <v>1</v>
      </c>
      <c r="AD163">
        <f t="shared" si="38"/>
        <v>1</v>
      </c>
    </row>
    <row r="164" spans="1:30" x14ac:dyDescent="0.25">
      <c r="A164" s="55">
        <v>0.24813141647867284</v>
      </c>
      <c r="B164" s="55">
        <v>90.374269336530347</v>
      </c>
      <c r="C164" s="55">
        <v>7.6269703263466955</v>
      </c>
      <c r="D164" s="62">
        <v>6</v>
      </c>
      <c r="E164" s="55">
        <v>6</v>
      </c>
      <c r="F164" s="55">
        <v>6</v>
      </c>
      <c r="G164" s="55">
        <v>0</v>
      </c>
      <c r="H164" s="55">
        <v>1.9</v>
      </c>
      <c r="I164" s="63">
        <v>2.1</v>
      </c>
      <c r="J164">
        <f t="shared" si="26"/>
        <v>1</v>
      </c>
      <c r="K164">
        <f t="shared" si="27"/>
        <v>1</v>
      </c>
      <c r="L164">
        <f t="shared" si="28"/>
        <v>1</v>
      </c>
      <c r="M164">
        <f t="shared" si="29"/>
        <v>-1</v>
      </c>
      <c r="N164">
        <f t="shared" si="30"/>
        <v>-1</v>
      </c>
      <c r="O164">
        <f t="shared" si="31"/>
        <v>1</v>
      </c>
      <c r="Q164" s="62">
        <v>14.8</v>
      </c>
      <c r="R164" s="55">
        <v>26.3</v>
      </c>
      <c r="S164" s="55">
        <v>38.799999999999997</v>
      </c>
      <c r="T164" s="55">
        <v>0.45</v>
      </c>
      <c r="U164" s="55">
        <v>3</v>
      </c>
      <c r="V164" s="55">
        <v>4.5</v>
      </c>
      <c r="W164" s="63">
        <v>5</v>
      </c>
      <c r="X164">
        <f t="shared" si="32"/>
        <v>1</v>
      </c>
      <c r="Y164">
        <f t="shared" si="33"/>
        <v>1</v>
      </c>
      <c r="Z164">
        <f t="shared" si="34"/>
        <v>1</v>
      </c>
      <c r="AA164">
        <f t="shared" si="35"/>
        <v>1</v>
      </c>
      <c r="AB164">
        <f t="shared" si="36"/>
        <v>1</v>
      </c>
      <c r="AC164">
        <f t="shared" si="37"/>
        <v>1</v>
      </c>
      <c r="AD164">
        <f t="shared" si="38"/>
        <v>-1</v>
      </c>
    </row>
    <row r="165" spans="1:30" x14ac:dyDescent="0.25">
      <c r="A165" s="55">
        <v>0.24693598185511723</v>
      </c>
      <c r="B165" s="55">
        <v>91.327910907828425</v>
      </c>
      <c r="C165" s="55">
        <v>7.6555016532800391</v>
      </c>
      <c r="D165" s="62">
        <v>6</v>
      </c>
      <c r="E165" s="55">
        <v>6</v>
      </c>
      <c r="F165" s="55">
        <v>6</v>
      </c>
      <c r="G165" s="55">
        <v>0</v>
      </c>
      <c r="H165" s="55">
        <v>1.9</v>
      </c>
      <c r="I165" s="63">
        <v>2.1</v>
      </c>
      <c r="J165">
        <f t="shared" si="26"/>
        <v>1</v>
      </c>
      <c r="K165">
        <f t="shared" si="27"/>
        <v>1</v>
      </c>
      <c r="L165">
        <f t="shared" si="28"/>
        <v>1</v>
      </c>
      <c r="M165">
        <f t="shared" si="29"/>
        <v>-1</v>
      </c>
      <c r="N165">
        <f t="shared" si="30"/>
        <v>-1</v>
      </c>
      <c r="O165">
        <f t="shared" si="31"/>
        <v>1</v>
      </c>
      <c r="Q165" s="62">
        <v>14.8</v>
      </c>
      <c r="R165" s="55">
        <v>26.3</v>
      </c>
      <c r="S165" s="55">
        <v>38.799999999999997</v>
      </c>
      <c r="T165" s="55">
        <v>0.45</v>
      </c>
      <c r="U165" s="55">
        <v>3</v>
      </c>
      <c r="V165" s="55">
        <v>4.5</v>
      </c>
      <c r="W165" s="63">
        <v>5.5</v>
      </c>
      <c r="X165">
        <f t="shared" si="32"/>
        <v>1</v>
      </c>
      <c r="Y165">
        <f t="shared" si="33"/>
        <v>1</v>
      </c>
      <c r="Z165">
        <f t="shared" si="34"/>
        <v>1</v>
      </c>
      <c r="AA165">
        <f t="shared" si="35"/>
        <v>1</v>
      </c>
      <c r="AB165">
        <f t="shared" si="36"/>
        <v>1</v>
      </c>
      <c r="AC165">
        <f t="shared" si="37"/>
        <v>1</v>
      </c>
      <c r="AD165">
        <f t="shared" si="38"/>
        <v>-1</v>
      </c>
    </row>
    <row r="166" spans="1:30" x14ac:dyDescent="0.25">
      <c r="A166" s="55">
        <v>0.23658476373983445</v>
      </c>
      <c r="B166" s="55">
        <v>91.081317837918292</v>
      </c>
      <c r="C166" s="55">
        <v>7.6844270694985832</v>
      </c>
      <c r="D166" s="62">
        <v>6</v>
      </c>
      <c r="E166" s="55">
        <v>6</v>
      </c>
      <c r="F166" s="55">
        <v>6</v>
      </c>
      <c r="G166" s="55">
        <v>0</v>
      </c>
      <c r="H166" s="55">
        <v>1.9</v>
      </c>
      <c r="I166" s="63">
        <v>2.1</v>
      </c>
      <c r="J166">
        <f t="shared" si="26"/>
        <v>1</v>
      </c>
      <c r="K166">
        <f t="shared" si="27"/>
        <v>1</v>
      </c>
      <c r="L166">
        <f t="shared" si="28"/>
        <v>1</v>
      </c>
      <c r="M166">
        <f t="shared" si="29"/>
        <v>-1</v>
      </c>
      <c r="N166">
        <f t="shared" si="30"/>
        <v>-1</v>
      </c>
      <c r="O166">
        <f t="shared" si="31"/>
        <v>1</v>
      </c>
      <c r="Q166" s="62">
        <v>14.8</v>
      </c>
      <c r="R166" s="55">
        <v>26.3</v>
      </c>
      <c r="S166" s="55">
        <v>38.799999999999997</v>
      </c>
      <c r="T166" s="55">
        <v>0.45</v>
      </c>
      <c r="U166" s="55">
        <v>3</v>
      </c>
      <c r="V166" s="55">
        <v>4.5</v>
      </c>
      <c r="W166" s="63">
        <v>6</v>
      </c>
      <c r="X166">
        <f t="shared" si="32"/>
        <v>1</v>
      </c>
      <c r="Y166">
        <f t="shared" si="33"/>
        <v>1</v>
      </c>
      <c r="Z166">
        <f t="shared" si="34"/>
        <v>1</v>
      </c>
      <c r="AA166">
        <f t="shared" si="35"/>
        <v>1</v>
      </c>
      <c r="AB166">
        <f t="shared" si="36"/>
        <v>1</v>
      </c>
      <c r="AC166">
        <f t="shared" si="37"/>
        <v>1</v>
      </c>
      <c r="AD166">
        <f t="shared" si="38"/>
        <v>1</v>
      </c>
    </row>
    <row r="167" spans="1:30" x14ac:dyDescent="0.25">
      <c r="A167" s="55">
        <v>0.23961229610598983</v>
      </c>
      <c r="B167" s="55">
        <v>91.084390086055365</v>
      </c>
      <c r="C167" s="55">
        <v>7.7070672283847621</v>
      </c>
      <c r="D167" s="62">
        <v>6</v>
      </c>
      <c r="E167" s="55">
        <v>6</v>
      </c>
      <c r="F167" s="55">
        <v>6</v>
      </c>
      <c r="G167" s="55">
        <v>0</v>
      </c>
      <c r="H167" s="55">
        <v>1.9</v>
      </c>
      <c r="I167" s="63">
        <v>2.1</v>
      </c>
      <c r="J167">
        <f t="shared" si="26"/>
        <v>1</v>
      </c>
      <c r="K167">
        <f t="shared" si="27"/>
        <v>1</v>
      </c>
      <c r="L167">
        <f t="shared" si="28"/>
        <v>1</v>
      </c>
      <c r="M167">
        <f t="shared" si="29"/>
        <v>-1</v>
      </c>
      <c r="N167">
        <f t="shared" si="30"/>
        <v>-1</v>
      </c>
      <c r="O167">
        <f t="shared" si="31"/>
        <v>1</v>
      </c>
      <c r="Q167" s="62">
        <v>14.8</v>
      </c>
      <c r="R167" s="55">
        <v>26.3</v>
      </c>
      <c r="S167" s="55">
        <v>38.799999999999997</v>
      </c>
      <c r="T167" s="55">
        <v>0.45</v>
      </c>
      <c r="U167" s="55">
        <v>3</v>
      </c>
      <c r="V167" s="55">
        <v>4.5</v>
      </c>
      <c r="W167" s="63">
        <v>6.5</v>
      </c>
      <c r="X167">
        <f t="shared" si="32"/>
        <v>1</v>
      </c>
      <c r="Y167">
        <f t="shared" si="33"/>
        <v>1</v>
      </c>
      <c r="Z167">
        <f t="shared" si="34"/>
        <v>1</v>
      </c>
      <c r="AA167">
        <f t="shared" si="35"/>
        <v>1</v>
      </c>
      <c r="AB167">
        <f t="shared" si="36"/>
        <v>1</v>
      </c>
      <c r="AC167">
        <f t="shared" si="37"/>
        <v>1</v>
      </c>
      <c r="AD167">
        <f t="shared" si="38"/>
        <v>1</v>
      </c>
    </row>
    <row r="168" spans="1:30" x14ac:dyDescent="0.25">
      <c r="A168" s="55">
        <v>0.24142865556356916</v>
      </c>
      <c r="B168" s="55">
        <v>90.885682839490599</v>
      </c>
      <c r="C168" s="55">
        <v>7.7513895321584174</v>
      </c>
      <c r="D168" s="62">
        <v>6</v>
      </c>
      <c r="E168" s="55">
        <v>6</v>
      </c>
      <c r="F168" s="55">
        <v>6</v>
      </c>
      <c r="G168" s="55">
        <v>0</v>
      </c>
      <c r="H168" s="55">
        <v>1.9</v>
      </c>
      <c r="I168" s="63">
        <v>2.1</v>
      </c>
      <c r="J168">
        <f t="shared" si="26"/>
        <v>1</v>
      </c>
      <c r="K168">
        <f t="shared" si="27"/>
        <v>1</v>
      </c>
      <c r="L168">
        <f t="shared" si="28"/>
        <v>1</v>
      </c>
      <c r="M168">
        <f t="shared" si="29"/>
        <v>-1</v>
      </c>
      <c r="N168">
        <f t="shared" si="30"/>
        <v>-1</v>
      </c>
      <c r="O168">
        <f t="shared" si="31"/>
        <v>1</v>
      </c>
      <c r="Q168" s="62">
        <v>14.8</v>
      </c>
      <c r="R168" s="55">
        <v>26.3</v>
      </c>
      <c r="S168" s="55">
        <v>38.799999999999997</v>
      </c>
      <c r="T168" s="55">
        <v>0.45</v>
      </c>
      <c r="U168" s="55">
        <v>3</v>
      </c>
      <c r="V168" s="55">
        <v>4.5</v>
      </c>
      <c r="W168" s="63">
        <v>7</v>
      </c>
      <c r="X168">
        <f t="shared" si="32"/>
        <v>1</v>
      </c>
      <c r="Y168">
        <f t="shared" si="33"/>
        <v>1</v>
      </c>
      <c r="Z168">
        <f t="shared" si="34"/>
        <v>1</v>
      </c>
      <c r="AA168">
        <f t="shared" si="35"/>
        <v>1</v>
      </c>
      <c r="AB168">
        <f t="shared" si="36"/>
        <v>1</v>
      </c>
      <c r="AC168">
        <f t="shared" si="37"/>
        <v>1</v>
      </c>
      <c r="AD168">
        <f t="shared" si="38"/>
        <v>1</v>
      </c>
    </row>
    <row r="169" spans="1:30" x14ac:dyDescent="0.25">
      <c r="A169" s="55">
        <v>0.24396098978275813</v>
      </c>
      <c r="B169" s="55">
        <v>90.910003507907462</v>
      </c>
      <c r="C169" s="55">
        <v>7.78790449536534</v>
      </c>
      <c r="D169" s="62">
        <v>6</v>
      </c>
      <c r="E169" s="55">
        <v>6</v>
      </c>
      <c r="F169" s="55">
        <v>6</v>
      </c>
      <c r="G169" s="55">
        <v>0</v>
      </c>
      <c r="H169" s="55">
        <v>1.9</v>
      </c>
      <c r="I169" s="63">
        <v>2.1</v>
      </c>
      <c r="J169">
        <f t="shared" si="26"/>
        <v>1</v>
      </c>
      <c r="K169">
        <f t="shared" si="27"/>
        <v>1</v>
      </c>
      <c r="L169">
        <f t="shared" si="28"/>
        <v>1</v>
      </c>
      <c r="M169">
        <f t="shared" si="29"/>
        <v>-1</v>
      </c>
      <c r="N169">
        <f t="shared" si="30"/>
        <v>-1</v>
      </c>
      <c r="O169">
        <f t="shared" si="31"/>
        <v>1</v>
      </c>
      <c r="Q169" s="62">
        <v>14.8</v>
      </c>
      <c r="R169" s="55">
        <v>26.3</v>
      </c>
      <c r="S169" s="55">
        <v>38.799999999999997</v>
      </c>
      <c r="T169" s="55">
        <v>0.45</v>
      </c>
      <c r="U169" s="55">
        <v>3</v>
      </c>
      <c r="V169" s="55">
        <v>4.5</v>
      </c>
      <c r="W169" s="63">
        <v>7.5</v>
      </c>
      <c r="X169">
        <f t="shared" si="32"/>
        <v>1</v>
      </c>
      <c r="Y169">
        <f t="shared" si="33"/>
        <v>1</v>
      </c>
      <c r="Z169">
        <f t="shared" si="34"/>
        <v>1</v>
      </c>
      <c r="AA169">
        <f t="shared" si="35"/>
        <v>1</v>
      </c>
      <c r="AB169">
        <f t="shared" si="36"/>
        <v>1</v>
      </c>
      <c r="AC169">
        <f t="shared" si="37"/>
        <v>1</v>
      </c>
      <c r="AD169">
        <f t="shared" si="38"/>
        <v>1</v>
      </c>
    </row>
    <row r="170" spans="1:30" x14ac:dyDescent="0.25">
      <c r="A170" s="55">
        <v>0.25718322231892199</v>
      </c>
      <c r="B170" s="55">
        <v>90.663368731074101</v>
      </c>
      <c r="C170" s="55">
        <v>7.8244812555508787</v>
      </c>
      <c r="D170" s="62">
        <v>6</v>
      </c>
      <c r="E170" s="55">
        <v>6</v>
      </c>
      <c r="F170" s="55">
        <v>6</v>
      </c>
      <c r="G170" s="55">
        <v>0</v>
      </c>
      <c r="H170" s="55">
        <v>1.9</v>
      </c>
      <c r="I170" s="63">
        <v>2.1</v>
      </c>
      <c r="J170">
        <f t="shared" si="26"/>
        <v>1</v>
      </c>
      <c r="K170">
        <f t="shared" si="27"/>
        <v>1</v>
      </c>
      <c r="L170">
        <f t="shared" si="28"/>
        <v>1</v>
      </c>
      <c r="M170">
        <f t="shared" si="29"/>
        <v>-1</v>
      </c>
      <c r="N170">
        <f t="shared" si="30"/>
        <v>-1</v>
      </c>
      <c r="O170">
        <f t="shared" si="31"/>
        <v>1</v>
      </c>
      <c r="Q170" s="62">
        <v>14.8</v>
      </c>
      <c r="R170" s="55">
        <v>26.3</v>
      </c>
      <c r="S170" s="55">
        <v>38.799999999999997</v>
      </c>
      <c r="T170" s="55">
        <v>0.45</v>
      </c>
      <c r="U170" s="55">
        <v>3</v>
      </c>
      <c r="V170" s="55">
        <v>4.5</v>
      </c>
      <c r="W170" s="63">
        <v>8</v>
      </c>
      <c r="X170">
        <f t="shared" si="32"/>
        <v>1</v>
      </c>
      <c r="Y170">
        <f t="shared" si="33"/>
        <v>1</v>
      </c>
      <c r="Z170">
        <f t="shared" si="34"/>
        <v>1</v>
      </c>
      <c r="AA170">
        <f t="shared" si="35"/>
        <v>1</v>
      </c>
      <c r="AB170">
        <f t="shared" si="36"/>
        <v>1</v>
      </c>
      <c r="AC170">
        <f t="shared" si="37"/>
        <v>1</v>
      </c>
      <c r="AD170">
        <f t="shared" si="38"/>
        <v>1</v>
      </c>
    </row>
    <row r="171" spans="1:30" x14ac:dyDescent="0.25">
      <c r="A171" s="55">
        <v>0.24384809474218977</v>
      </c>
      <c r="B171" s="55">
        <v>90.714585241375985</v>
      </c>
      <c r="C171" s="55">
        <v>7.6682368891648682</v>
      </c>
      <c r="D171" s="62">
        <v>6</v>
      </c>
      <c r="E171" s="55">
        <v>6</v>
      </c>
      <c r="F171" s="55">
        <v>6</v>
      </c>
      <c r="G171" s="55">
        <v>0</v>
      </c>
      <c r="H171" s="55">
        <v>1.9</v>
      </c>
      <c r="I171" s="63">
        <v>2.1</v>
      </c>
      <c r="J171">
        <f t="shared" si="26"/>
        <v>1</v>
      </c>
      <c r="K171">
        <f t="shared" si="27"/>
        <v>1</v>
      </c>
      <c r="L171">
        <f t="shared" si="28"/>
        <v>1</v>
      </c>
      <c r="M171">
        <f t="shared" si="29"/>
        <v>-1</v>
      </c>
      <c r="N171">
        <f t="shared" si="30"/>
        <v>-1</v>
      </c>
      <c r="O171">
        <f t="shared" si="31"/>
        <v>1</v>
      </c>
      <c r="Q171" s="62">
        <v>14.8</v>
      </c>
      <c r="R171" s="55">
        <v>26.3</v>
      </c>
      <c r="S171" s="55">
        <v>38.799999999999997</v>
      </c>
      <c r="T171" s="55">
        <v>0.45</v>
      </c>
      <c r="U171" s="55">
        <v>3</v>
      </c>
      <c r="V171" s="55">
        <v>5</v>
      </c>
      <c r="W171" s="63">
        <v>5.5</v>
      </c>
      <c r="X171">
        <f t="shared" si="32"/>
        <v>1</v>
      </c>
      <c r="Y171">
        <f t="shared" si="33"/>
        <v>1</v>
      </c>
      <c r="Z171">
        <f t="shared" si="34"/>
        <v>1</v>
      </c>
      <c r="AA171">
        <f t="shared" si="35"/>
        <v>1</v>
      </c>
      <c r="AB171">
        <f t="shared" si="36"/>
        <v>1</v>
      </c>
      <c r="AC171">
        <f t="shared" si="37"/>
        <v>1</v>
      </c>
      <c r="AD171">
        <f t="shared" si="38"/>
        <v>-1</v>
      </c>
    </row>
    <row r="172" spans="1:30" x14ac:dyDescent="0.25">
      <c r="A172" s="55">
        <v>0.23279173224958055</v>
      </c>
      <c r="B172" s="55">
        <v>90.212889818963902</v>
      </c>
      <c r="C172" s="55">
        <v>7.7010605723414391</v>
      </c>
      <c r="D172" s="62">
        <v>6</v>
      </c>
      <c r="E172" s="55">
        <v>6</v>
      </c>
      <c r="F172" s="55">
        <v>6</v>
      </c>
      <c r="G172" s="55">
        <v>0</v>
      </c>
      <c r="H172" s="55">
        <v>1.9</v>
      </c>
      <c r="I172" s="63">
        <v>2.1</v>
      </c>
      <c r="J172">
        <f t="shared" si="26"/>
        <v>1</v>
      </c>
      <c r="K172">
        <f t="shared" si="27"/>
        <v>1</v>
      </c>
      <c r="L172">
        <f t="shared" si="28"/>
        <v>1</v>
      </c>
      <c r="M172">
        <f t="shared" si="29"/>
        <v>-1</v>
      </c>
      <c r="N172">
        <f t="shared" si="30"/>
        <v>-1</v>
      </c>
      <c r="O172">
        <f t="shared" si="31"/>
        <v>1</v>
      </c>
      <c r="Q172" s="62">
        <v>14.8</v>
      </c>
      <c r="R172" s="55">
        <v>26.3</v>
      </c>
      <c r="S172" s="55">
        <v>38.799999999999997</v>
      </c>
      <c r="T172" s="55">
        <v>0.45</v>
      </c>
      <c r="U172" s="55">
        <v>3</v>
      </c>
      <c r="V172" s="55">
        <v>5</v>
      </c>
      <c r="W172" s="63">
        <v>6</v>
      </c>
      <c r="X172">
        <f t="shared" si="32"/>
        <v>1</v>
      </c>
      <c r="Y172">
        <f t="shared" si="33"/>
        <v>1</v>
      </c>
      <c r="Z172">
        <f t="shared" si="34"/>
        <v>1</v>
      </c>
      <c r="AA172">
        <f t="shared" si="35"/>
        <v>1</v>
      </c>
      <c r="AB172">
        <f t="shared" si="36"/>
        <v>1</v>
      </c>
      <c r="AC172">
        <f t="shared" si="37"/>
        <v>1</v>
      </c>
      <c r="AD172">
        <f t="shared" si="38"/>
        <v>1</v>
      </c>
    </row>
    <row r="173" spans="1:30" x14ac:dyDescent="0.25">
      <c r="A173" s="55">
        <v>0.23584321129942817</v>
      </c>
      <c r="B173" s="55">
        <v>90.131734705383664</v>
      </c>
      <c r="C173" s="55">
        <v>7.7231474273982919</v>
      </c>
      <c r="D173" s="62">
        <v>6</v>
      </c>
      <c r="E173" s="55">
        <v>6</v>
      </c>
      <c r="F173" s="55">
        <v>6</v>
      </c>
      <c r="G173" s="55">
        <v>0</v>
      </c>
      <c r="H173" s="55">
        <v>1.9</v>
      </c>
      <c r="I173" s="63">
        <v>2.1</v>
      </c>
      <c r="J173">
        <f t="shared" si="26"/>
        <v>1</v>
      </c>
      <c r="K173">
        <f t="shared" si="27"/>
        <v>1</v>
      </c>
      <c r="L173">
        <f t="shared" si="28"/>
        <v>1</v>
      </c>
      <c r="M173">
        <f t="shared" si="29"/>
        <v>-1</v>
      </c>
      <c r="N173">
        <f t="shared" si="30"/>
        <v>-1</v>
      </c>
      <c r="O173">
        <f t="shared" si="31"/>
        <v>1</v>
      </c>
      <c r="Q173" s="62">
        <v>14.8</v>
      </c>
      <c r="R173" s="55">
        <v>26.3</v>
      </c>
      <c r="S173" s="55">
        <v>38.799999999999997</v>
      </c>
      <c r="T173" s="55">
        <v>0.45</v>
      </c>
      <c r="U173" s="55">
        <v>3</v>
      </c>
      <c r="V173" s="55">
        <v>5</v>
      </c>
      <c r="W173" s="63">
        <v>6.5</v>
      </c>
      <c r="X173">
        <f t="shared" si="32"/>
        <v>1</v>
      </c>
      <c r="Y173">
        <f t="shared" si="33"/>
        <v>1</v>
      </c>
      <c r="Z173">
        <f t="shared" si="34"/>
        <v>1</v>
      </c>
      <c r="AA173">
        <f t="shared" si="35"/>
        <v>1</v>
      </c>
      <c r="AB173">
        <f t="shared" si="36"/>
        <v>1</v>
      </c>
      <c r="AC173">
        <f t="shared" si="37"/>
        <v>1</v>
      </c>
      <c r="AD173">
        <f t="shared" si="38"/>
        <v>1</v>
      </c>
    </row>
    <row r="174" spans="1:30" x14ac:dyDescent="0.25">
      <c r="A174" s="55">
        <v>0.23744453326964912</v>
      </c>
      <c r="B174" s="55">
        <v>90.124902180964412</v>
      </c>
      <c r="C174" s="55">
        <v>7.7708212445222093</v>
      </c>
      <c r="D174" s="62">
        <v>6</v>
      </c>
      <c r="E174" s="55">
        <v>6</v>
      </c>
      <c r="F174" s="55">
        <v>6</v>
      </c>
      <c r="G174" s="55">
        <v>0</v>
      </c>
      <c r="H174" s="55">
        <v>1.9</v>
      </c>
      <c r="I174" s="63">
        <v>2.1</v>
      </c>
      <c r="J174">
        <f t="shared" si="26"/>
        <v>1</v>
      </c>
      <c r="K174">
        <f t="shared" si="27"/>
        <v>1</v>
      </c>
      <c r="L174">
        <f t="shared" si="28"/>
        <v>1</v>
      </c>
      <c r="M174">
        <f t="shared" si="29"/>
        <v>-1</v>
      </c>
      <c r="N174">
        <f t="shared" si="30"/>
        <v>-1</v>
      </c>
      <c r="O174">
        <f t="shared" si="31"/>
        <v>1</v>
      </c>
      <c r="Q174" s="62">
        <v>14.8</v>
      </c>
      <c r="R174" s="55">
        <v>26.3</v>
      </c>
      <c r="S174" s="55">
        <v>38.799999999999997</v>
      </c>
      <c r="T174" s="55">
        <v>0.45</v>
      </c>
      <c r="U174" s="55">
        <v>3</v>
      </c>
      <c r="V174" s="55">
        <v>5</v>
      </c>
      <c r="W174" s="63">
        <v>7</v>
      </c>
      <c r="X174">
        <f t="shared" si="32"/>
        <v>1</v>
      </c>
      <c r="Y174">
        <f t="shared" si="33"/>
        <v>1</v>
      </c>
      <c r="Z174">
        <f t="shared" si="34"/>
        <v>1</v>
      </c>
      <c r="AA174">
        <f t="shared" si="35"/>
        <v>1</v>
      </c>
      <c r="AB174">
        <f t="shared" si="36"/>
        <v>1</v>
      </c>
      <c r="AC174">
        <f t="shared" si="37"/>
        <v>1</v>
      </c>
      <c r="AD174">
        <f t="shared" si="38"/>
        <v>1</v>
      </c>
    </row>
    <row r="175" spans="1:30" x14ac:dyDescent="0.25">
      <c r="A175" s="55">
        <v>0.24017013384104913</v>
      </c>
      <c r="B175" s="55">
        <v>90.218395589559591</v>
      </c>
      <c r="C175" s="55">
        <v>7.8053822521286618</v>
      </c>
      <c r="D175" s="62">
        <v>6</v>
      </c>
      <c r="E175" s="55">
        <v>6</v>
      </c>
      <c r="F175" s="55">
        <v>6</v>
      </c>
      <c r="G175" s="55">
        <v>0</v>
      </c>
      <c r="H175" s="55">
        <v>1.9</v>
      </c>
      <c r="I175" s="63">
        <v>2.1</v>
      </c>
      <c r="J175">
        <f t="shared" si="26"/>
        <v>1</v>
      </c>
      <c r="K175">
        <f t="shared" si="27"/>
        <v>1</v>
      </c>
      <c r="L175">
        <f t="shared" si="28"/>
        <v>1</v>
      </c>
      <c r="M175">
        <f t="shared" si="29"/>
        <v>-1</v>
      </c>
      <c r="N175">
        <f t="shared" si="30"/>
        <v>-1</v>
      </c>
      <c r="O175">
        <f t="shared" si="31"/>
        <v>1</v>
      </c>
      <c r="Q175" s="62">
        <v>14.8</v>
      </c>
      <c r="R175" s="55">
        <v>26.3</v>
      </c>
      <c r="S175" s="55">
        <v>38.799999999999997</v>
      </c>
      <c r="T175" s="55">
        <v>0.45</v>
      </c>
      <c r="U175" s="55">
        <v>3</v>
      </c>
      <c r="V175" s="55">
        <v>5</v>
      </c>
      <c r="W175" s="63">
        <v>7.5</v>
      </c>
      <c r="X175">
        <f t="shared" si="32"/>
        <v>1</v>
      </c>
      <c r="Y175">
        <f t="shared" si="33"/>
        <v>1</v>
      </c>
      <c r="Z175">
        <f t="shared" si="34"/>
        <v>1</v>
      </c>
      <c r="AA175">
        <f t="shared" si="35"/>
        <v>1</v>
      </c>
      <c r="AB175">
        <f t="shared" si="36"/>
        <v>1</v>
      </c>
      <c r="AC175">
        <f t="shared" si="37"/>
        <v>1</v>
      </c>
      <c r="AD175">
        <f t="shared" si="38"/>
        <v>1</v>
      </c>
    </row>
    <row r="176" spans="1:30" x14ac:dyDescent="0.25">
      <c r="A176" s="55">
        <v>0.25316141418788307</v>
      </c>
      <c r="B176" s="55">
        <v>91.263285072462523</v>
      </c>
      <c r="C176" s="55">
        <v>7.8443311395513993</v>
      </c>
      <c r="D176" s="62">
        <v>6</v>
      </c>
      <c r="E176" s="55">
        <v>6</v>
      </c>
      <c r="F176" s="55">
        <v>6</v>
      </c>
      <c r="G176" s="55">
        <v>0</v>
      </c>
      <c r="H176" s="55">
        <v>1.9</v>
      </c>
      <c r="I176" s="63">
        <v>2.1</v>
      </c>
      <c r="J176">
        <f t="shared" si="26"/>
        <v>1</v>
      </c>
      <c r="K176">
        <f t="shared" si="27"/>
        <v>1</v>
      </c>
      <c r="L176">
        <f t="shared" si="28"/>
        <v>1</v>
      </c>
      <c r="M176">
        <f t="shared" si="29"/>
        <v>-1</v>
      </c>
      <c r="N176">
        <f t="shared" si="30"/>
        <v>-1</v>
      </c>
      <c r="O176">
        <f t="shared" si="31"/>
        <v>1</v>
      </c>
      <c r="Q176" s="62">
        <v>14.8</v>
      </c>
      <c r="R176" s="55">
        <v>26.3</v>
      </c>
      <c r="S176" s="55">
        <v>38.799999999999997</v>
      </c>
      <c r="T176" s="55">
        <v>0.45</v>
      </c>
      <c r="U176" s="55">
        <v>3</v>
      </c>
      <c r="V176" s="55">
        <v>5</v>
      </c>
      <c r="W176" s="63">
        <v>8</v>
      </c>
      <c r="X176">
        <f t="shared" si="32"/>
        <v>1</v>
      </c>
      <c r="Y176">
        <f t="shared" si="33"/>
        <v>1</v>
      </c>
      <c r="Z176">
        <f t="shared" si="34"/>
        <v>1</v>
      </c>
      <c r="AA176">
        <f t="shared" si="35"/>
        <v>1</v>
      </c>
      <c r="AB176">
        <f t="shared" si="36"/>
        <v>1</v>
      </c>
      <c r="AC176">
        <f t="shared" si="37"/>
        <v>1</v>
      </c>
      <c r="AD176">
        <f t="shared" si="38"/>
        <v>1</v>
      </c>
    </row>
    <row r="177" spans="1:30" x14ac:dyDescent="0.25">
      <c r="A177" s="55">
        <v>0.26165805621334576</v>
      </c>
      <c r="B177" s="55">
        <v>91.033561390864747</v>
      </c>
      <c r="C177" s="55">
        <v>7.5392026632259821</v>
      </c>
      <c r="D177" s="62">
        <v>6</v>
      </c>
      <c r="E177" s="55">
        <v>6</v>
      </c>
      <c r="F177" s="55">
        <v>6</v>
      </c>
      <c r="G177" s="55">
        <v>0</v>
      </c>
      <c r="H177" s="55">
        <v>1.9</v>
      </c>
      <c r="I177" s="63">
        <v>2.1</v>
      </c>
      <c r="J177">
        <f t="shared" si="26"/>
        <v>1</v>
      </c>
      <c r="K177">
        <f t="shared" si="27"/>
        <v>1</v>
      </c>
      <c r="L177">
        <f t="shared" si="28"/>
        <v>1</v>
      </c>
      <c r="M177">
        <f t="shared" si="29"/>
        <v>-1</v>
      </c>
      <c r="N177">
        <f t="shared" si="30"/>
        <v>-1</v>
      </c>
      <c r="O177">
        <f t="shared" si="31"/>
        <v>1</v>
      </c>
      <c r="Q177" s="62">
        <v>14.8</v>
      </c>
      <c r="R177" s="55">
        <v>26.3</v>
      </c>
      <c r="S177" s="55">
        <v>38.799999999999997</v>
      </c>
      <c r="T177" s="55">
        <v>0.45</v>
      </c>
      <c r="U177" s="55">
        <v>3</v>
      </c>
      <c r="V177" s="55">
        <v>3.5</v>
      </c>
      <c r="W177" s="63">
        <v>4</v>
      </c>
      <c r="X177">
        <f t="shared" si="32"/>
        <v>1</v>
      </c>
      <c r="Y177">
        <f t="shared" si="33"/>
        <v>1</v>
      </c>
      <c r="Z177">
        <f t="shared" si="34"/>
        <v>1</v>
      </c>
      <c r="AA177">
        <f t="shared" si="35"/>
        <v>1</v>
      </c>
      <c r="AB177">
        <f t="shared" si="36"/>
        <v>1</v>
      </c>
      <c r="AC177">
        <f t="shared" si="37"/>
        <v>-1</v>
      </c>
      <c r="AD177">
        <f t="shared" si="38"/>
        <v>-1</v>
      </c>
    </row>
    <row r="178" spans="1:30" x14ac:dyDescent="0.25">
      <c r="A178" s="55">
        <v>0.26464945829688374</v>
      </c>
      <c r="B178" s="55">
        <v>91.021323049498903</v>
      </c>
      <c r="C178" s="55">
        <v>7.5680937359499394</v>
      </c>
      <c r="D178" s="62">
        <v>6</v>
      </c>
      <c r="E178" s="55">
        <v>6</v>
      </c>
      <c r="F178" s="55">
        <v>6</v>
      </c>
      <c r="G178" s="55">
        <v>0</v>
      </c>
      <c r="H178" s="55">
        <v>1.9</v>
      </c>
      <c r="I178" s="63">
        <v>2.1</v>
      </c>
      <c r="J178">
        <f t="shared" si="26"/>
        <v>1</v>
      </c>
      <c r="K178">
        <f t="shared" si="27"/>
        <v>1</v>
      </c>
      <c r="L178">
        <f t="shared" si="28"/>
        <v>1</v>
      </c>
      <c r="M178">
        <f t="shared" si="29"/>
        <v>-1</v>
      </c>
      <c r="N178">
        <f t="shared" si="30"/>
        <v>-1</v>
      </c>
      <c r="O178">
        <f t="shared" si="31"/>
        <v>1</v>
      </c>
      <c r="Q178" s="62">
        <v>14.8</v>
      </c>
      <c r="R178" s="55">
        <v>26.3</v>
      </c>
      <c r="S178" s="55">
        <v>38.799999999999997</v>
      </c>
      <c r="T178" s="55">
        <v>0.45</v>
      </c>
      <c r="U178" s="55">
        <v>3</v>
      </c>
      <c r="V178" s="55">
        <v>3.5</v>
      </c>
      <c r="W178" s="63">
        <v>4.5</v>
      </c>
      <c r="X178">
        <f t="shared" si="32"/>
        <v>1</v>
      </c>
      <c r="Y178">
        <f t="shared" si="33"/>
        <v>1</v>
      </c>
      <c r="Z178">
        <f t="shared" si="34"/>
        <v>1</v>
      </c>
      <c r="AA178">
        <f t="shared" si="35"/>
        <v>1</v>
      </c>
      <c r="AB178">
        <f t="shared" si="36"/>
        <v>1</v>
      </c>
      <c r="AC178">
        <f t="shared" si="37"/>
        <v>-1</v>
      </c>
      <c r="AD178">
        <f t="shared" si="38"/>
        <v>-1</v>
      </c>
    </row>
    <row r="179" spans="1:30" x14ac:dyDescent="0.25">
      <c r="A179" s="55">
        <v>0.26223625284288898</v>
      </c>
      <c r="B179" s="55">
        <v>90.821466748320503</v>
      </c>
      <c r="C179" s="55">
        <v>7.5922880589877924</v>
      </c>
      <c r="D179" s="62">
        <v>6</v>
      </c>
      <c r="E179" s="55">
        <v>6</v>
      </c>
      <c r="F179" s="55">
        <v>6</v>
      </c>
      <c r="G179" s="55">
        <v>0</v>
      </c>
      <c r="H179" s="55">
        <v>1.9</v>
      </c>
      <c r="I179" s="63">
        <v>2.1</v>
      </c>
      <c r="J179">
        <f t="shared" si="26"/>
        <v>1</v>
      </c>
      <c r="K179">
        <f t="shared" si="27"/>
        <v>1</v>
      </c>
      <c r="L179">
        <f t="shared" si="28"/>
        <v>1</v>
      </c>
      <c r="M179">
        <f t="shared" si="29"/>
        <v>-1</v>
      </c>
      <c r="N179">
        <f t="shared" si="30"/>
        <v>-1</v>
      </c>
      <c r="O179">
        <f t="shared" si="31"/>
        <v>1</v>
      </c>
      <c r="Q179" s="62">
        <v>14.8</v>
      </c>
      <c r="R179" s="55">
        <v>26.3</v>
      </c>
      <c r="S179" s="55">
        <v>38.799999999999997</v>
      </c>
      <c r="T179" s="55">
        <v>0.45</v>
      </c>
      <c r="U179" s="55">
        <v>3</v>
      </c>
      <c r="V179" s="55">
        <v>3.5</v>
      </c>
      <c r="W179" s="63">
        <v>5</v>
      </c>
      <c r="X179">
        <f t="shared" si="32"/>
        <v>1</v>
      </c>
      <c r="Y179">
        <f t="shared" si="33"/>
        <v>1</v>
      </c>
      <c r="Z179">
        <f t="shared" si="34"/>
        <v>1</v>
      </c>
      <c r="AA179">
        <f t="shared" si="35"/>
        <v>1</v>
      </c>
      <c r="AB179">
        <f t="shared" si="36"/>
        <v>1</v>
      </c>
      <c r="AC179">
        <f t="shared" si="37"/>
        <v>-1</v>
      </c>
      <c r="AD179">
        <f t="shared" si="38"/>
        <v>-1</v>
      </c>
    </row>
    <row r="180" spans="1:30" x14ac:dyDescent="0.25">
      <c r="A180" s="55">
        <v>0.2669497118394204</v>
      </c>
      <c r="B180" s="55">
        <v>90.859666069894942</v>
      </c>
      <c r="C180" s="55">
        <v>7.6156575160790183</v>
      </c>
      <c r="D180" s="62">
        <v>6</v>
      </c>
      <c r="E180" s="55">
        <v>6</v>
      </c>
      <c r="F180" s="55">
        <v>6</v>
      </c>
      <c r="G180" s="55">
        <v>0</v>
      </c>
      <c r="H180" s="55">
        <v>1.9</v>
      </c>
      <c r="I180" s="63">
        <v>2.1</v>
      </c>
      <c r="J180">
        <f t="shared" si="26"/>
        <v>1</v>
      </c>
      <c r="K180">
        <f t="shared" si="27"/>
        <v>1</v>
      </c>
      <c r="L180">
        <f t="shared" si="28"/>
        <v>1</v>
      </c>
      <c r="M180">
        <f t="shared" si="29"/>
        <v>-1</v>
      </c>
      <c r="N180">
        <f t="shared" si="30"/>
        <v>-1</v>
      </c>
      <c r="O180">
        <f t="shared" si="31"/>
        <v>1</v>
      </c>
      <c r="Q180" s="62">
        <v>14.8</v>
      </c>
      <c r="R180" s="55">
        <v>26.3</v>
      </c>
      <c r="S180" s="55">
        <v>38.799999999999997</v>
      </c>
      <c r="T180" s="55">
        <v>0.45</v>
      </c>
      <c r="U180" s="55">
        <v>3</v>
      </c>
      <c r="V180" s="55">
        <v>3.5</v>
      </c>
      <c r="W180" s="63">
        <v>5.5</v>
      </c>
      <c r="X180">
        <f t="shared" si="32"/>
        <v>1</v>
      </c>
      <c r="Y180">
        <f t="shared" si="33"/>
        <v>1</v>
      </c>
      <c r="Z180">
        <f t="shared" si="34"/>
        <v>1</v>
      </c>
      <c r="AA180">
        <f t="shared" si="35"/>
        <v>1</v>
      </c>
      <c r="AB180">
        <f t="shared" si="36"/>
        <v>1</v>
      </c>
      <c r="AC180">
        <f t="shared" si="37"/>
        <v>-1</v>
      </c>
      <c r="AD180">
        <f t="shared" si="38"/>
        <v>-1</v>
      </c>
    </row>
    <row r="181" spans="1:30" x14ac:dyDescent="0.25">
      <c r="A181" s="55">
        <v>0.26296694820622513</v>
      </c>
      <c r="B181" s="55">
        <v>90.614504866880736</v>
      </c>
      <c r="C181" s="55">
        <v>7.6368767465834635</v>
      </c>
      <c r="D181" s="62">
        <v>6</v>
      </c>
      <c r="E181" s="55">
        <v>6</v>
      </c>
      <c r="F181" s="55">
        <v>6</v>
      </c>
      <c r="G181" s="55">
        <v>0</v>
      </c>
      <c r="H181" s="55">
        <v>1.9</v>
      </c>
      <c r="I181" s="63">
        <v>2.1</v>
      </c>
      <c r="J181">
        <f t="shared" si="26"/>
        <v>1</v>
      </c>
      <c r="K181">
        <f t="shared" si="27"/>
        <v>1</v>
      </c>
      <c r="L181">
        <f t="shared" si="28"/>
        <v>1</v>
      </c>
      <c r="M181">
        <f t="shared" si="29"/>
        <v>-1</v>
      </c>
      <c r="N181">
        <f t="shared" si="30"/>
        <v>-1</v>
      </c>
      <c r="O181">
        <f t="shared" si="31"/>
        <v>1</v>
      </c>
      <c r="Q181" s="62">
        <v>14.8</v>
      </c>
      <c r="R181" s="55">
        <v>26.3</v>
      </c>
      <c r="S181" s="55">
        <v>38.799999999999997</v>
      </c>
      <c r="T181" s="55">
        <v>0.45</v>
      </c>
      <c r="U181" s="55">
        <v>3</v>
      </c>
      <c r="V181" s="55">
        <v>3.5</v>
      </c>
      <c r="W181" s="63">
        <v>6</v>
      </c>
      <c r="X181">
        <f t="shared" si="32"/>
        <v>1</v>
      </c>
      <c r="Y181">
        <f t="shared" si="33"/>
        <v>1</v>
      </c>
      <c r="Z181">
        <f t="shared" si="34"/>
        <v>1</v>
      </c>
      <c r="AA181">
        <f t="shared" si="35"/>
        <v>1</v>
      </c>
      <c r="AB181">
        <f t="shared" si="36"/>
        <v>1</v>
      </c>
      <c r="AC181">
        <f t="shared" si="37"/>
        <v>-1</v>
      </c>
      <c r="AD181">
        <f t="shared" si="38"/>
        <v>1</v>
      </c>
    </row>
    <row r="182" spans="1:30" x14ac:dyDescent="0.25">
      <c r="A182" s="55">
        <v>0.25155073439092007</v>
      </c>
      <c r="B182" s="55">
        <v>90.663313449805102</v>
      </c>
      <c r="C182" s="55">
        <v>7.663851939374255</v>
      </c>
      <c r="D182" s="62">
        <v>6</v>
      </c>
      <c r="E182" s="55">
        <v>6</v>
      </c>
      <c r="F182" s="55">
        <v>6</v>
      </c>
      <c r="G182" s="55">
        <v>0</v>
      </c>
      <c r="H182" s="55">
        <v>1.9</v>
      </c>
      <c r="I182" s="63">
        <v>2.1</v>
      </c>
      <c r="J182">
        <f t="shared" si="26"/>
        <v>1</v>
      </c>
      <c r="K182">
        <f t="shared" si="27"/>
        <v>1</v>
      </c>
      <c r="L182">
        <f t="shared" si="28"/>
        <v>1</v>
      </c>
      <c r="M182">
        <f t="shared" si="29"/>
        <v>-1</v>
      </c>
      <c r="N182">
        <f t="shared" si="30"/>
        <v>-1</v>
      </c>
      <c r="O182">
        <f t="shared" si="31"/>
        <v>1</v>
      </c>
      <c r="Q182" s="62">
        <v>14.8</v>
      </c>
      <c r="R182" s="55">
        <v>26.3</v>
      </c>
      <c r="S182" s="55">
        <v>38.799999999999997</v>
      </c>
      <c r="T182" s="55">
        <v>0.45</v>
      </c>
      <c r="U182" s="55">
        <v>3</v>
      </c>
      <c r="V182" s="55">
        <v>3.5</v>
      </c>
      <c r="W182" s="63">
        <v>6.5</v>
      </c>
      <c r="X182">
        <f t="shared" si="32"/>
        <v>1</v>
      </c>
      <c r="Y182">
        <f t="shared" si="33"/>
        <v>1</v>
      </c>
      <c r="Z182">
        <f t="shared" si="34"/>
        <v>1</v>
      </c>
      <c r="AA182">
        <f t="shared" si="35"/>
        <v>1</v>
      </c>
      <c r="AB182">
        <f t="shared" si="36"/>
        <v>1</v>
      </c>
      <c r="AC182">
        <f t="shared" si="37"/>
        <v>-1</v>
      </c>
      <c r="AD182">
        <f t="shared" si="38"/>
        <v>1</v>
      </c>
    </row>
    <row r="183" spans="1:30" x14ac:dyDescent="0.25">
      <c r="A183" s="55">
        <v>0.25332475919292441</v>
      </c>
      <c r="B183" s="55">
        <v>90.386835457118934</v>
      </c>
      <c r="C183" s="55">
        <v>7.7064959147760215</v>
      </c>
      <c r="D183" s="62">
        <v>6</v>
      </c>
      <c r="E183" s="55">
        <v>6</v>
      </c>
      <c r="F183" s="55">
        <v>6</v>
      </c>
      <c r="G183" s="55">
        <v>0</v>
      </c>
      <c r="H183" s="55">
        <v>1.9</v>
      </c>
      <c r="I183" s="63">
        <v>2.1</v>
      </c>
      <c r="J183">
        <f t="shared" si="26"/>
        <v>1</v>
      </c>
      <c r="K183">
        <f t="shared" si="27"/>
        <v>1</v>
      </c>
      <c r="L183">
        <f t="shared" si="28"/>
        <v>1</v>
      </c>
      <c r="M183">
        <f t="shared" si="29"/>
        <v>-1</v>
      </c>
      <c r="N183">
        <f t="shared" si="30"/>
        <v>-1</v>
      </c>
      <c r="O183">
        <f t="shared" si="31"/>
        <v>1</v>
      </c>
      <c r="Q183" s="62">
        <v>14.8</v>
      </c>
      <c r="R183" s="55">
        <v>26.3</v>
      </c>
      <c r="S183" s="55">
        <v>38.799999999999997</v>
      </c>
      <c r="T183" s="55">
        <v>0.45</v>
      </c>
      <c r="U183" s="55">
        <v>3</v>
      </c>
      <c r="V183" s="55">
        <v>3.5</v>
      </c>
      <c r="W183" s="63">
        <v>7</v>
      </c>
      <c r="X183">
        <f t="shared" si="32"/>
        <v>1</v>
      </c>
      <c r="Y183">
        <f t="shared" si="33"/>
        <v>1</v>
      </c>
      <c r="Z183">
        <f t="shared" si="34"/>
        <v>1</v>
      </c>
      <c r="AA183">
        <f t="shared" si="35"/>
        <v>1</v>
      </c>
      <c r="AB183">
        <f t="shared" si="36"/>
        <v>1</v>
      </c>
      <c r="AC183">
        <f t="shared" si="37"/>
        <v>-1</v>
      </c>
      <c r="AD183">
        <f t="shared" si="38"/>
        <v>1</v>
      </c>
    </row>
    <row r="184" spans="1:30" x14ac:dyDescent="0.25">
      <c r="A184" s="55">
        <v>0.25572624440745839</v>
      </c>
      <c r="B184" s="55">
        <v>90.394625016355633</v>
      </c>
      <c r="C184" s="55">
        <v>7.7431340461219751</v>
      </c>
      <c r="D184" s="62">
        <v>6</v>
      </c>
      <c r="E184" s="55">
        <v>6</v>
      </c>
      <c r="F184" s="55">
        <v>6</v>
      </c>
      <c r="G184" s="55">
        <v>0</v>
      </c>
      <c r="H184" s="55">
        <v>1.9</v>
      </c>
      <c r="I184" s="63">
        <v>2.1</v>
      </c>
      <c r="J184">
        <f t="shared" si="26"/>
        <v>1</v>
      </c>
      <c r="K184">
        <f t="shared" si="27"/>
        <v>1</v>
      </c>
      <c r="L184">
        <f t="shared" si="28"/>
        <v>1</v>
      </c>
      <c r="M184">
        <f t="shared" si="29"/>
        <v>-1</v>
      </c>
      <c r="N184">
        <f t="shared" si="30"/>
        <v>-1</v>
      </c>
      <c r="O184">
        <f t="shared" si="31"/>
        <v>1</v>
      </c>
      <c r="Q184" s="62">
        <v>14.8</v>
      </c>
      <c r="R184" s="55">
        <v>26.3</v>
      </c>
      <c r="S184" s="55">
        <v>38.799999999999997</v>
      </c>
      <c r="T184" s="55">
        <v>0.45</v>
      </c>
      <c r="U184" s="55">
        <v>3</v>
      </c>
      <c r="V184" s="55">
        <v>3.5</v>
      </c>
      <c r="W184" s="63">
        <v>7.5</v>
      </c>
      <c r="X184">
        <f t="shared" si="32"/>
        <v>1</v>
      </c>
      <c r="Y184">
        <f t="shared" si="33"/>
        <v>1</v>
      </c>
      <c r="Z184">
        <f t="shared" si="34"/>
        <v>1</v>
      </c>
      <c r="AA184">
        <f t="shared" si="35"/>
        <v>1</v>
      </c>
      <c r="AB184">
        <f t="shared" si="36"/>
        <v>1</v>
      </c>
      <c r="AC184">
        <f t="shared" si="37"/>
        <v>-1</v>
      </c>
      <c r="AD184">
        <f t="shared" si="38"/>
        <v>1</v>
      </c>
    </row>
    <row r="185" spans="1:30" x14ac:dyDescent="0.25">
      <c r="A185" s="55">
        <v>0.26890382307699429</v>
      </c>
      <c r="B185" s="55">
        <v>90.091517140232</v>
      </c>
      <c r="C185" s="55">
        <v>7.7809180120266417</v>
      </c>
      <c r="D185" s="62">
        <v>6</v>
      </c>
      <c r="E185" s="55">
        <v>6</v>
      </c>
      <c r="F185" s="55">
        <v>6</v>
      </c>
      <c r="G185" s="55">
        <v>0</v>
      </c>
      <c r="H185" s="55">
        <v>1.9</v>
      </c>
      <c r="I185" s="63">
        <v>2.1</v>
      </c>
      <c r="J185">
        <f t="shared" si="26"/>
        <v>1</v>
      </c>
      <c r="K185">
        <f t="shared" si="27"/>
        <v>1</v>
      </c>
      <c r="L185">
        <f t="shared" si="28"/>
        <v>1</v>
      </c>
      <c r="M185">
        <f t="shared" si="29"/>
        <v>-1</v>
      </c>
      <c r="N185">
        <f t="shared" si="30"/>
        <v>-1</v>
      </c>
      <c r="O185">
        <f t="shared" si="31"/>
        <v>1</v>
      </c>
      <c r="Q185" s="62">
        <v>14.8</v>
      </c>
      <c r="R185" s="55">
        <v>26.3</v>
      </c>
      <c r="S185" s="55">
        <v>38.799999999999997</v>
      </c>
      <c r="T185" s="55">
        <v>0.45</v>
      </c>
      <c r="U185" s="55">
        <v>3</v>
      </c>
      <c r="V185" s="55">
        <v>3.5</v>
      </c>
      <c r="W185" s="63">
        <v>8</v>
      </c>
      <c r="X185">
        <f t="shared" si="32"/>
        <v>1</v>
      </c>
      <c r="Y185">
        <f t="shared" si="33"/>
        <v>1</v>
      </c>
      <c r="Z185">
        <f t="shared" si="34"/>
        <v>1</v>
      </c>
      <c r="AA185">
        <f t="shared" si="35"/>
        <v>1</v>
      </c>
      <c r="AB185">
        <f t="shared" si="36"/>
        <v>1</v>
      </c>
      <c r="AC185">
        <f t="shared" si="37"/>
        <v>-1</v>
      </c>
      <c r="AD185">
        <f t="shared" si="38"/>
        <v>1</v>
      </c>
    </row>
    <row r="186" spans="1:30" x14ac:dyDescent="0.25">
      <c r="A186" s="55">
        <v>0.26244118068266398</v>
      </c>
      <c r="B186" s="55">
        <v>90.197626451682325</v>
      </c>
      <c r="C186" s="55">
        <v>7.6184843902825188</v>
      </c>
      <c r="D186" s="62">
        <v>6</v>
      </c>
      <c r="E186" s="55">
        <v>6</v>
      </c>
      <c r="F186" s="55">
        <v>6</v>
      </c>
      <c r="G186" s="55">
        <v>0</v>
      </c>
      <c r="H186" s="55">
        <v>1.9</v>
      </c>
      <c r="I186" s="63">
        <v>2.1</v>
      </c>
      <c r="J186">
        <f t="shared" si="26"/>
        <v>1</v>
      </c>
      <c r="K186">
        <f t="shared" si="27"/>
        <v>1</v>
      </c>
      <c r="L186">
        <f t="shared" si="28"/>
        <v>1</v>
      </c>
      <c r="M186">
        <f t="shared" si="29"/>
        <v>-1</v>
      </c>
      <c r="N186">
        <f t="shared" si="30"/>
        <v>-1</v>
      </c>
      <c r="O186">
        <f t="shared" si="31"/>
        <v>1</v>
      </c>
      <c r="Q186" s="62">
        <v>14.8</v>
      </c>
      <c r="R186" s="55">
        <v>26.3</v>
      </c>
      <c r="S186" s="55">
        <v>38.799999999999997</v>
      </c>
      <c r="T186" s="55">
        <v>0.45</v>
      </c>
      <c r="U186" s="55">
        <v>3</v>
      </c>
      <c r="V186" s="55">
        <v>4</v>
      </c>
      <c r="W186" s="63">
        <v>5</v>
      </c>
      <c r="X186">
        <f t="shared" si="32"/>
        <v>1</v>
      </c>
      <c r="Y186">
        <f t="shared" si="33"/>
        <v>1</v>
      </c>
      <c r="Z186">
        <f t="shared" si="34"/>
        <v>1</v>
      </c>
      <c r="AA186">
        <f t="shared" si="35"/>
        <v>1</v>
      </c>
      <c r="AB186">
        <f t="shared" si="36"/>
        <v>1</v>
      </c>
      <c r="AC186">
        <f t="shared" si="37"/>
        <v>-1</v>
      </c>
      <c r="AD186">
        <f t="shared" si="38"/>
        <v>-1</v>
      </c>
    </row>
    <row r="187" spans="1:30" x14ac:dyDescent="0.25">
      <c r="A187" s="55">
        <v>0.26121090853649537</v>
      </c>
      <c r="B187" s="55">
        <v>91.268537138760664</v>
      </c>
      <c r="C187" s="55">
        <v>7.635196070265537</v>
      </c>
      <c r="D187" s="62">
        <v>6</v>
      </c>
      <c r="E187" s="55">
        <v>6</v>
      </c>
      <c r="F187" s="55">
        <v>6</v>
      </c>
      <c r="G187" s="55">
        <v>0</v>
      </c>
      <c r="H187" s="55">
        <v>1.9</v>
      </c>
      <c r="I187" s="63">
        <v>2.1</v>
      </c>
      <c r="J187">
        <f t="shared" si="26"/>
        <v>1</v>
      </c>
      <c r="K187">
        <f t="shared" si="27"/>
        <v>1</v>
      </c>
      <c r="L187">
        <f t="shared" si="28"/>
        <v>1</v>
      </c>
      <c r="M187">
        <f t="shared" si="29"/>
        <v>-1</v>
      </c>
      <c r="N187">
        <f t="shared" si="30"/>
        <v>-1</v>
      </c>
      <c r="O187">
        <f t="shared" si="31"/>
        <v>1</v>
      </c>
      <c r="Q187" s="62">
        <v>14.8</v>
      </c>
      <c r="R187" s="55">
        <v>26.3</v>
      </c>
      <c r="S187" s="55">
        <v>38.799999999999997</v>
      </c>
      <c r="T187" s="55">
        <v>0.45</v>
      </c>
      <c r="U187" s="55">
        <v>3</v>
      </c>
      <c r="V187" s="55">
        <v>4</v>
      </c>
      <c r="W187" s="63">
        <v>5.5</v>
      </c>
      <c r="X187">
        <f t="shared" si="32"/>
        <v>1</v>
      </c>
      <c r="Y187">
        <f t="shared" si="33"/>
        <v>1</v>
      </c>
      <c r="Z187">
        <f t="shared" si="34"/>
        <v>1</v>
      </c>
      <c r="AA187">
        <f t="shared" si="35"/>
        <v>1</v>
      </c>
      <c r="AB187">
        <f t="shared" si="36"/>
        <v>1</v>
      </c>
      <c r="AC187">
        <f t="shared" si="37"/>
        <v>-1</v>
      </c>
      <c r="AD187">
        <f t="shared" si="38"/>
        <v>-1</v>
      </c>
    </row>
    <row r="188" spans="1:30" x14ac:dyDescent="0.25">
      <c r="A188" s="55">
        <v>0.25705519048062719</v>
      </c>
      <c r="B188" s="55">
        <v>91.043251991072012</v>
      </c>
      <c r="C188" s="55">
        <v>7.6578747525002218</v>
      </c>
      <c r="D188" s="62">
        <v>6</v>
      </c>
      <c r="E188" s="55">
        <v>6</v>
      </c>
      <c r="F188" s="55">
        <v>6</v>
      </c>
      <c r="G188" s="55">
        <v>0</v>
      </c>
      <c r="H188" s="55">
        <v>1.9</v>
      </c>
      <c r="I188" s="63">
        <v>2.1</v>
      </c>
      <c r="J188">
        <f t="shared" si="26"/>
        <v>1</v>
      </c>
      <c r="K188">
        <f t="shared" si="27"/>
        <v>1</v>
      </c>
      <c r="L188">
        <f t="shared" si="28"/>
        <v>1</v>
      </c>
      <c r="M188">
        <f t="shared" si="29"/>
        <v>-1</v>
      </c>
      <c r="N188">
        <f t="shared" si="30"/>
        <v>-1</v>
      </c>
      <c r="O188">
        <f t="shared" si="31"/>
        <v>1</v>
      </c>
      <c r="Q188" s="62">
        <v>14.8</v>
      </c>
      <c r="R188" s="55">
        <v>26.3</v>
      </c>
      <c r="S188" s="55">
        <v>38.799999999999997</v>
      </c>
      <c r="T188" s="55">
        <v>0.45</v>
      </c>
      <c r="U188" s="55">
        <v>3</v>
      </c>
      <c r="V188" s="55">
        <v>4</v>
      </c>
      <c r="W188" s="63">
        <v>6</v>
      </c>
      <c r="X188">
        <f t="shared" si="32"/>
        <v>1</v>
      </c>
      <c r="Y188">
        <f t="shared" si="33"/>
        <v>1</v>
      </c>
      <c r="Z188">
        <f t="shared" si="34"/>
        <v>1</v>
      </c>
      <c r="AA188">
        <f t="shared" si="35"/>
        <v>1</v>
      </c>
      <c r="AB188">
        <f t="shared" si="36"/>
        <v>1</v>
      </c>
      <c r="AC188">
        <f t="shared" si="37"/>
        <v>-1</v>
      </c>
      <c r="AD188">
        <f t="shared" si="38"/>
        <v>1</v>
      </c>
    </row>
    <row r="189" spans="1:30" x14ac:dyDescent="0.25">
      <c r="A189" s="55">
        <v>0.24709502655651477</v>
      </c>
      <c r="B189" s="55">
        <v>91.024993124421087</v>
      </c>
      <c r="C189" s="55">
        <v>7.6830399476080338</v>
      </c>
      <c r="D189" s="62">
        <v>6</v>
      </c>
      <c r="E189" s="55">
        <v>6</v>
      </c>
      <c r="F189" s="55">
        <v>6</v>
      </c>
      <c r="G189" s="55">
        <v>0</v>
      </c>
      <c r="H189" s="55">
        <v>1.9</v>
      </c>
      <c r="I189" s="63">
        <v>2.1</v>
      </c>
      <c r="J189">
        <f t="shared" si="26"/>
        <v>1</v>
      </c>
      <c r="K189">
        <f t="shared" si="27"/>
        <v>1</v>
      </c>
      <c r="L189">
        <f t="shared" si="28"/>
        <v>1</v>
      </c>
      <c r="M189">
        <f t="shared" si="29"/>
        <v>-1</v>
      </c>
      <c r="N189">
        <f t="shared" si="30"/>
        <v>-1</v>
      </c>
      <c r="O189">
        <f t="shared" si="31"/>
        <v>1</v>
      </c>
      <c r="Q189" s="62">
        <v>14.8</v>
      </c>
      <c r="R189" s="55">
        <v>26.3</v>
      </c>
      <c r="S189" s="55">
        <v>38.799999999999997</v>
      </c>
      <c r="T189" s="55">
        <v>0.45</v>
      </c>
      <c r="U189" s="55">
        <v>3</v>
      </c>
      <c r="V189" s="55">
        <v>4</v>
      </c>
      <c r="W189" s="63">
        <v>6.5</v>
      </c>
      <c r="X189">
        <f t="shared" si="32"/>
        <v>1</v>
      </c>
      <c r="Y189">
        <f t="shared" si="33"/>
        <v>1</v>
      </c>
      <c r="Z189">
        <f t="shared" si="34"/>
        <v>1</v>
      </c>
      <c r="AA189">
        <f t="shared" si="35"/>
        <v>1</v>
      </c>
      <c r="AB189">
        <f t="shared" si="36"/>
        <v>1</v>
      </c>
      <c r="AC189">
        <f t="shared" si="37"/>
        <v>-1</v>
      </c>
      <c r="AD189">
        <f t="shared" si="38"/>
        <v>1</v>
      </c>
    </row>
    <row r="190" spans="1:30" x14ac:dyDescent="0.25">
      <c r="A190" s="55">
        <v>0.24909819762314064</v>
      </c>
      <c r="B190" s="55">
        <v>90.825570436883439</v>
      </c>
      <c r="C190" s="55">
        <v>7.7260877234974954</v>
      </c>
      <c r="D190" s="62">
        <v>6</v>
      </c>
      <c r="E190" s="55">
        <v>6</v>
      </c>
      <c r="F190" s="55">
        <v>6</v>
      </c>
      <c r="G190" s="55">
        <v>0</v>
      </c>
      <c r="H190" s="55">
        <v>1.9</v>
      </c>
      <c r="I190" s="63">
        <v>2.1</v>
      </c>
      <c r="J190">
        <f t="shared" si="26"/>
        <v>1</v>
      </c>
      <c r="K190">
        <f t="shared" si="27"/>
        <v>1</v>
      </c>
      <c r="L190">
        <f t="shared" si="28"/>
        <v>1</v>
      </c>
      <c r="M190">
        <f t="shared" si="29"/>
        <v>-1</v>
      </c>
      <c r="N190">
        <f t="shared" si="30"/>
        <v>-1</v>
      </c>
      <c r="O190">
        <f t="shared" si="31"/>
        <v>1</v>
      </c>
      <c r="Q190" s="62">
        <v>14.8</v>
      </c>
      <c r="R190" s="55">
        <v>26.3</v>
      </c>
      <c r="S190" s="55">
        <v>38.799999999999997</v>
      </c>
      <c r="T190" s="55">
        <v>0.45</v>
      </c>
      <c r="U190" s="55">
        <v>3</v>
      </c>
      <c r="V190" s="55">
        <v>4</v>
      </c>
      <c r="W190" s="63">
        <v>7</v>
      </c>
      <c r="X190">
        <f t="shared" si="32"/>
        <v>1</v>
      </c>
      <c r="Y190">
        <f t="shared" si="33"/>
        <v>1</v>
      </c>
      <c r="Z190">
        <f t="shared" si="34"/>
        <v>1</v>
      </c>
      <c r="AA190">
        <f t="shared" si="35"/>
        <v>1</v>
      </c>
      <c r="AB190">
        <f t="shared" si="36"/>
        <v>1</v>
      </c>
      <c r="AC190">
        <f t="shared" si="37"/>
        <v>-1</v>
      </c>
      <c r="AD190">
        <f t="shared" si="38"/>
        <v>1</v>
      </c>
    </row>
    <row r="191" spans="1:30" x14ac:dyDescent="0.25">
      <c r="A191" s="55">
        <v>0.2512777783095424</v>
      </c>
      <c r="B191" s="55">
        <v>90.867539833808351</v>
      </c>
      <c r="C191" s="55">
        <v>7.7660764350150391</v>
      </c>
      <c r="D191" s="62">
        <v>6</v>
      </c>
      <c r="E191" s="55">
        <v>6</v>
      </c>
      <c r="F191" s="55">
        <v>6</v>
      </c>
      <c r="G191" s="55">
        <v>0</v>
      </c>
      <c r="H191" s="55">
        <v>1.9</v>
      </c>
      <c r="I191" s="63">
        <v>2.1</v>
      </c>
      <c r="J191">
        <f t="shared" si="26"/>
        <v>1</v>
      </c>
      <c r="K191">
        <f t="shared" si="27"/>
        <v>1</v>
      </c>
      <c r="L191">
        <f t="shared" si="28"/>
        <v>1</v>
      </c>
      <c r="M191">
        <f t="shared" si="29"/>
        <v>-1</v>
      </c>
      <c r="N191">
        <f t="shared" si="30"/>
        <v>-1</v>
      </c>
      <c r="O191">
        <f t="shared" si="31"/>
        <v>1</v>
      </c>
      <c r="Q191" s="62">
        <v>14.8</v>
      </c>
      <c r="R191" s="55">
        <v>26.3</v>
      </c>
      <c r="S191" s="55">
        <v>38.799999999999997</v>
      </c>
      <c r="T191" s="55">
        <v>0.45</v>
      </c>
      <c r="U191" s="55">
        <v>3</v>
      </c>
      <c r="V191" s="55">
        <v>4</v>
      </c>
      <c r="W191" s="63">
        <v>7.5</v>
      </c>
      <c r="X191">
        <f t="shared" si="32"/>
        <v>1</v>
      </c>
      <c r="Y191">
        <f t="shared" si="33"/>
        <v>1</v>
      </c>
      <c r="Z191">
        <f t="shared" si="34"/>
        <v>1</v>
      </c>
      <c r="AA191">
        <f t="shared" si="35"/>
        <v>1</v>
      </c>
      <c r="AB191">
        <f t="shared" si="36"/>
        <v>1</v>
      </c>
      <c r="AC191">
        <f t="shared" si="37"/>
        <v>-1</v>
      </c>
      <c r="AD191">
        <f t="shared" si="38"/>
        <v>1</v>
      </c>
    </row>
    <row r="192" spans="1:30" x14ac:dyDescent="0.25">
      <c r="A192" s="55">
        <v>0.26461431505131072</v>
      </c>
      <c r="B192" s="55">
        <v>90.621042543711255</v>
      </c>
      <c r="C192" s="55">
        <v>7.8014107559785817</v>
      </c>
      <c r="D192" s="62">
        <v>6</v>
      </c>
      <c r="E192" s="55">
        <v>6</v>
      </c>
      <c r="F192" s="55">
        <v>6</v>
      </c>
      <c r="G192" s="55">
        <v>0</v>
      </c>
      <c r="H192" s="55">
        <v>1.9</v>
      </c>
      <c r="I192" s="63">
        <v>2.1</v>
      </c>
      <c r="J192">
        <f t="shared" si="26"/>
        <v>1</v>
      </c>
      <c r="K192">
        <f t="shared" si="27"/>
        <v>1</v>
      </c>
      <c r="L192">
        <f t="shared" si="28"/>
        <v>1</v>
      </c>
      <c r="M192">
        <f t="shared" si="29"/>
        <v>-1</v>
      </c>
      <c r="N192">
        <f t="shared" si="30"/>
        <v>-1</v>
      </c>
      <c r="O192">
        <f t="shared" si="31"/>
        <v>1</v>
      </c>
      <c r="Q192" s="62">
        <v>14.8</v>
      </c>
      <c r="R192" s="55">
        <v>26.3</v>
      </c>
      <c r="S192" s="55">
        <v>38.799999999999997</v>
      </c>
      <c r="T192" s="55">
        <v>0.45</v>
      </c>
      <c r="U192" s="55">
        <v>3</v>
      </c>
      <c r="V192" s="55">
        <v>4</v>
      </c>
      <c r="W192" s="63">
        <v>8</v>
      </c>
      <c r="X192">
        <f t="shared" si="32"/>
        <v>1</v>
      </c>
      <c r="Y192">
        <f t="shared" si="33"/>
        <v>1</v>
      </c>
      <c r="Z192">
        <f t="shared" si="34"/>
        <v>1</v>
      </c>
      <c r="AA192">
        <f t="shared" si="35"/>
        <v>1</v>
      </c>
      <c r="AB192">
        <f t="shared" si="36"/>
        <v>1</v>
      </c>
      <c r="AC192">
        <f t="shared" si="37"/>
        <v>-1</v>
      </c>
      <c r="AD192">
        <f t="shared" si="38"/>
        <v>1</v>
      </c>
    </row>
    <row r="193" spans="1:30" x14ac:dyDescent="0.25">
      <c r="A193" s="55">
        <v>0.21686517797172095</v>
      </c>
      <c r="B193" s="55">
        <v>90.665968724426463</v>
      </c>
      <c r="C193" s="55">
        <v>8.6803637113580923</v>
      </c>
      <c r="D193" s="62">
        <v>3</v>
      </c>
      <c r="E193" s="55">
        <v>3</v>
      </c>
      <c r="F193" s="55">
        <v>3</v>
      </c>
      <c r="G193" s="55">
        <v>0</v>
      </c>
      <c r="H193" s="55">
        <v>1.9</v>
      </c>
      <c r="I193" s="63">
        <v>2.1</v>
      </c>
      <c r="J193">
        <f t="shared" si="26"/>
        <v>1</v>
      </c>
      <c r="K193">
        <f t="shared" si="27"/>
        <v>-1</v>
      </c>
      <c r="L193">
        <f t="shared" si="28"/>
        <v>-1</v>
      </c>
      <c r="M193">
        <f t="shared" si="29"/>
        <v>-1</v>
      </c>
      <c r="N193">
        <f t="shared" si="30"/>
        <v>-1</v>
      </c>
      <c r="O193">
        <f t="shared" si="31"/>
        <v>1</v>
      </c>
      <c r="Q193" s="62">
        <v>14.8</v>
      </c>
      <c r="R193" s="55">
        <v>26.3</v>
      </c>
      <c r="S193" s="55">
        <v>38.799999999999997</v>
      </c>
      <c r="T193" s="55">
        <v>0.45</v>
      </c>
      <c r="U193" s="55">
        <v>3</v>
      </c>
      <c r="V193" s="55">
        <v>5</v>
      </c>
      <c r="W193" s="63">
        <v>8</v>
      </c>
      <c r="X193">
        <f t="shared" si="32"/>
        <v>1</v>
      </c>
      <c r="Y193">
        <f t="shared" si="33"/>
        <v>1</v>
      </c>
      <c r="Z193">
        <f t="shared" si="34"/>
        <v>1</v>
      </c>
      <c r="AA193">
        <f t="shared" si="35"/>
        <v>1</v>
      </c>
      <c r="AB193">
        <f t="shared" si="36"/>
        <v>1</v>
      </c>
      <c r="AC193">
        <f t="shared" si="37"/>
        <v>1</v>
      </c>
      <c r="AD193">
        <f t="shared" si="38"/>
        <v>1</v>
      </c>
    </row>
    <row r="194" spans="1:30" x14ac:dyDescent="0.25">
      <c r="A194" s="55">
        <v>0.22345007787598795</v>
      </c>
      <c r="B194" s="55">
        <v>90.388954693205008</v>
      </c>
      <c r="C194" s="55">
        <v>8.7673596460629479</v>
      </c>
      <c r="D194" s="62">
        <v>3</v>
      </c>
      <c r="E194" s="55">
        <v>3</v>
      </c>
      <c r="F194" s="55">
        <v>4</v>
      </c>
      <c r="G194" s="55">
        <v>0</v>
      </c>
      <c r="H194" s="55">
        <v>1.9</v>
      </c>
      <c r="I194" s="63">
        <v>2.1</v>
      </c>
      <c r="J194">
        <f t="shared" si="26"/>
        <v>1</v>
      </c>
      <c r="K194">
        <f t="shared" si="27"/>
        <v>-1</v>
      </c>
      <c r="L194">
        <f t="shared" si="28"/>
        <v>-1</v>
      </c>
      <c r="M194">
        <f t="shared" si="29"/>
        <v>-1</v>
      </c>
      <c r="N194">
        <f t="shared" si="30"/>
        <v>-1</v>
      </c>
      <c r="O194">
        <f t="shared" si="31"/>
        <v>1</v>
      </c>
      <c r="Q194" s="62">
        <v>14.8</v>
      </c>
      <c r="R194" s="55">
        <v>26.3</v>
      </c>
      <c r="S194" s="55">
        <v>38.799999999999997</v>
      </c>
      <c r="T194" s="55">
        <v>0.45</v>
      </c>
      <c r="U194" s="55">
        <v>3</v>
      </c>
      <c r="V194" s="55">
        <v>5</v>
      </c>
      <c r="W194" s="63">
        <v>8</v>
      </c>
      <c r="X194">
        <f t="shared" si="32"/>
        <v>1</v>
      </c>
      <c r="Y194">
        <f t="shared" si="33"/>
        <v>1</v>
      </c>
      <c r="Z194">
        <f t="shared" si="34"/>
        <v>1</v>
      </c>
      <c r="AA194">
        <f t="shared" si="35"/>
        <v>1</v>
      </c>
      <c r="AB194">
        <f t="shared" si="36"/>
        <v>1</v>
      </c>
      <c r="AC194">
        <f t="shared" si="37"/>
        <v>1</v>
      </c>
      <c r="AD194">
        <f t="shared" si="38"/>
        <v>1</v>
      </c>
    </row>
    <row r="195" spans="1:30" x14ac:dyDescent="0.25">
      <c r="A195" s="55">
        <v>0.22972160240401862</v>
      </c>
      <c r="B195" s="55">
        <v>90.381860152373392</v>
      </c>
      <c r="C195" s="55">
        <v>8.7979305587341869</v>
      </c>
      <c r="D195" s="62">
        <v>3</v>
      </c>
      <c r="E195" s="55">
        <v>3</v>
      </c>
      <c r="F195" s="55">
        <v>5</v>
      </c>
      <c r="G195" s="55">
        <v>0</v>
      </c>
      <c r="H195" s="55">
        <v>1.9</v>
      </c>
      <c r="I195" s="63">
        <v>2.1</v>
      </c>
      <c r="J195">
        <f t="shared" ref="J195:J258" si="39">IF(D195&gt;=3, 1, -1)</f>
        <v>1</v>
      </c>
      <c r="K195">
        <f t="shared" ref="K195:K258" si="40">IF(E195&gt;=4.2, 1, -1)</f>
        <v>-1</v>
      </c>
      <c r="L195">
        <f t="shared" ref="L195:L258" si="41">IF(F195&gt;=4.68, 1, -1)</f>
        <v>1</v>
      </c>
      <c r="M195">
        <f t="shared" ref="M195:M258" si="42">IF(G195&gt;=3.26, 1, -1)</f>
        <v>-1</v>
      </c>
      <c r="N195">
        <f t="shared" ref="N195:N258" si="43">IF(H195&gt;=2, 1, -1)</f>
        <v>-1</v>
      </c>
      <c r="O195">
        <f t="shared" ref="O195:O258" si="44">IF(I195&gt;=2, 1, -1)</f>
        <v>1</v>
      </c>
      <c r="Q195" s="62">
        <v>14.8</v>
      </c>
      <c r="R195" s="55">
        <v>26.3</v>
      </c>
      <c r="S195" s="55">
        <v>38.799999999999997</v>
      </c>
      <c r="T195" s="55">
        <v>0.45</v>
      </c>
      <c r="U195" s="55">
        <v>3</v>
      </c>
      <c r="V195" s="55">
        <v>5</v>
      </c>
      <c r="W195" s="63">
        <v>8</v>
      </c>
      <c r="X195">
        <f t="shared" ref="X195:X258" si="45">IF(Q195&gt;=13.78, 1, -1)</f>
        <v>1</v>
      </c>
      <c r="Y195">
        <f t="shared" ref="Y195:Y258" si="46">IF(R195&gt;=26.3, 1, -1)</f>
        <v>1</v>
      </c>
      <c r="Z195">
        <f t="shared" ref="Z195:Z258" si="47">IF(S195&gt;=38.74, 1, -1)</f>
        <v>1</v>
      </c>
      <c r="AA195">
        <f t="shared" ref="AA195:AA258" si="48">IF(T195&gt;=0.45, 1, -1)</f>
        <v>1</v>
      </c>
      <c r="AB195">
        <f t="shared" ref="AB195:AB258" si="49">IF(U195&gt;=2.69, 1, -1)</f>
        <v>1</v>
      </c>
      <c r="AC195">
        <f t="shared" ref="AC195:AC258" si="50">IF(V195&gt;=4.49, 1, -1)</f>
        <v>1</v>
      </c>
      <c r="AD195">
        <f t="shared" ref="AD195:AD258" si="51">IF(W195&gt;=6, 1, -1)</f>
        <v>1</v>
      </c>
    </row>
    <row r="196" spans="1:30" x14ac:dyDescent="0.25">
      <c r="A196" s="55">
        <v>0.24204192687854711</v>
      </c>
      <c r="B196" s="55">
        <v>90.098175813260397</v>
      </c>
      <c r="C196" s="55">
        <v>8.7362697415678134</v>
      </c>
      <c r="D196" s="62">
        <v>3</v>
      </c>
      <c r="E196" s="55">
        <v>3</v>
      </c>
      <c r="F196" s="55">
        <v>6</v>
      </c>
      <c r="G196" s="55">
        <v>0</v>
      </c>
      <c r="H196" s="55">
        <v>1.9</v>
      </c>
      <c r="I196" s="63">
        <v>2.1</v>
      </c>
      <c r="J196">
        <f t="shared" si="39"/>
        <v>1</v>
      </c>
      <c r="K196">
        <f t="shared" si="40"/>
        <v>-1</v>
      </c>
      <c r="L196">
        <f t="shared" si="41"/>
        <v>1</v>
      </c>
      <c r="M196">
        <f t="shared" si="42"/>
        <v>-1</v>
      </c>
      <c r="N196">
        <f t="shared" si="43"/>
        <v>-1</v>
      </c>
      <c r="O196">
        <f t="shared" si="44"/>
        <v>1</v>
      </c>
      <c r="Q196" s="62">
        <v>14.8</v>
      </c>
      <c r="R196" s="55">
        <v>26.3</v>
      </c>
      <c r="S196" s="55">
        <v>38.799999999999997</v>
      </c>
      <c r="T196" s="55">
        <v>0.45</v>
      </c>
      <c r="U196" s="55">
        <v>3</v>
      </c>
      <c r="V196" s="55">
        <v>5</v>
      </c>
      <c r="W196" s="63">
        <v>8</v>
      </c>
      <c r="X196">
        <f t="shared" si="45"/>
        <v>1</v>
      </c>
      <c r="Y196">
        <f t="shared" si="46"/>
        <v>1</v>
      </c>
      <c r="Z196">
        <f t="shared" si="47"/>
        <v>1</v>
      </c>
      <c r="AA196">
        <f t="shared" si="48"/>
        <v>1</v>
      </c>
      <c r="AB196">
        <f t="shared" si="49"/>
        <v>1</v>
      </c>
      <c r="AC196">
        <f t="shared" si="50"/>
        <v>1</v>
      </c>
      <c r="AD196">
        <f t="shared" si="51"/>
        <v>1</v>
      </c>
    </row>
    <row r="197" spans="1:30" x14ac:dyDescent="0.25">
      <c r="A197" s="55">
        <v>0.20763492928404886</v>
      </c>
      <c r="B197" s="55">
        <v>90.197105632602771</v>
      </c>
      <c r="C197" s="55">
        <v>8.7821573910430892</v>
      </c>
      <c r="D197" s="62">
        <v>3</v>
      </c>
      <c r="E197" s="55">
        <v>4</v>
      </c>
      <c r="F197" s="55">
        <v>4</v>
      </c>
      <c r="G197" s="55">
        <v>0</v>
      </c>
      <c r="H197" s="55">
        <v>1.9</v>
      </c>
      <c r="I197" s="63">
        <v>2.1</v>
      </c>
      <c r="J197">
        <f t="shared" si="39"/>
        <v>1</v>
      </c>
      <c r="K197">
        <f t="shared" si="40"/>
        <v>-1</v>
      </c>
      <c r="L197">
        <f t="shared" si="41"/>
        <v>-1</v>
      </c>
      <c r="M197">
        <f t="shared" si="42"/>
        <v>-1</v>
      </c>
      <c r="N197">
        <f t="shared" si="43"/>
        <v>-1</v>
      </c>
      <c r="O197">
        <f t="shared" si="44"/>
        <v>1</v>
      </c>
      <c r="Q197" s="62">
        <v>14.8</v>
      </c>
      <c r="R197" s="55">
        <v>26.3</v>
      </c>
      <c r="S197" s="55">
        <v>38.799999999999997</v>
      </c>
      <c r="T197" s="55">
        <v>0.45</v>
      </c>
      <c r="U197" s="55">
        <v>3</v>
      </c>
      <c r="V197" s="55">
        <v>5</v>
      </c>
      <c r="W197" s="63">
        <v>8</v>
      </c>
      <c r="X197">
        <f t="shared" si="45"/>
        <v>1</v>
      </c>
      <c r="Y197">
        <f t="shared" si="46"/>
        <v>1</v>
      </c>
      <c r="Z197">
        <f t="shared" si="47"/>
        <v>1</v>
      </c>
      <c r="AA197">
        <f t="shared" si="48"/>
        <v>1</v>
      </c>
      <c r="AB197">
        <f t="shared" si="49"/>
        <v>1</v>
      </c>
      <c r="AC197">
        <f t="shared" si="50"/>
        <v>1</v>
      </c>
      <c r="AD197">
        <f t="shared" si="51"/>
        <v>1</v>
      </c>
    </row>
    <row r="198" spans="1:30" x14ac:dyDescent="0.25">
      <c r="A198" s="55">
        <v>0.2207204025910646</v>
      </c>
      <c r="B198" s="55">
        <v>91.272847660681876</v>
      </c>
      <c r="C198" s="55">
        <v>8.7547689593495157</v>
      </c>
      <c r="D198" s="62">
        <v>3</v>
      </c>
      <c r="E198" s="55">
        <v>4</v>
      </c>
      <c r="F198" s="55">
        <v>5</v>
      </c>
      <c r="G198" s="55">
        <v>0</v>
      </c>
      <c r="H198" s="55">
        <v>1.9</v>
      </c>
      <c r="I198" s="63">
        <v>2.1</v>
      </c>
      <c r="J198">
        <f t="shared" si="39"/>
        <v>1</v>
      </c>
      <c r="K198">
        <f t="shared" si="40"/>
        <v>-1</v>
      </c>
      <c r="L198">
        <f t="shared" si="41"/>
        <v>1</v>
      </c>
      <c r="M198">
        <f t="shared" si="42"/>
        <v>-1</v>
      </c>
      <c r="N198">
        <f t="shared" si="43"/>
        <v>-1</v>
      </c>
      <c r="O198">
        <f t="shared" si="44"/>
        <v>1</v>
      </c>
      <c r="Q198" s="62">
        <v>14.8</v>
      </c>
      <c r="R198" s="55">
        <v>26.3</v>
      </c>
      <c r="S198" s="55">
        <v>38.799999999999997</v>
      </c>
      <c r="T198" s="55">
        <v>0.45</v>
      </c>
      <c r="U198" s="55">
        <v>3</v>
      </c>
      <c r="V198" s="55">
        <v>5</v>
      </c>
      <c r="W198" s="63">
        <v>8</v>
      </c>
      <c r="X198">
        <f t="shared" si="45"/>
        <v>1</v>
      </c>
      <c r="Y198">
        <f t="shared" si="46"/>
        <v>1</v>
      </c>
      <c r="Z198">
        <f t="shared" si="47"/>
        <v>1</v>
      </c>
      <c r="AA198">
        <f t="shared" si="48"/>
        <v>1</v>
      </c>
      <c r="AB198">
        <f t="shared" si="49"/>
        <v>1</v>
      </c>
      <c r="AC198">
        <f t="shared" si="50"/>
        <v>1</v>
      </c>
      <c r="AD198">
        <f t="shared" si="51"/>
        <v>1</v>
      </c>
    </row>
    <row r="199" spans="1:30" x14ac:dyDescent="0.25">
      <c r="A199" s="55">
        <v>0.23863381149674612</v>
      </c>
      <c r="B199" s="55">
        <v>91.035596422741648</v>
      </c>
      <c r="C199" s="55">
        <v>8.6375496134601839</v>
      </c>
      <c r="D199" s="62">
        <v>3</v>
      </c>
      <c r="E199" s="55">
        <v>4</v>
      </c>
      <c r="F199" s="55">
        <v>6</v>
      </c>
      <c r="G199" s="55">
        <v>0</v>
      </c>
      <c r="H199" s="55">
        <v>1.9</v>
      </c>
      <c r="I199" s="63">
        <v>2.1</v>
      </c>
      <c r="J199">
        <f t="shared" si="39"/>
        <v>1</v>
      </c>
      <c r="K199">
        <f t="shared" si="40"/>
        <v>-1</v>
      </c>
      <c r="L199">
        <f t="shared" si="41"/>
        <v>1</v>
      </c>
      <c r="M199">
        <f t="shared" si="42"/>
        <v>-1</v>
      </c>
      <c r="N199">
        <f t="shared" si="43"/>
        <v>-1</v>
      </c>
      <c r="O199">
        <f t="shared" si="44"/>
        <v>1</v>
      </c>
      <c r="Q199" s="62">
        <v>14.8</v>
      </c>
      <c r="R199" s="55">
        <v>26.3</v>
      </c>
      <c r="S199" s="55">
        <v>38.799999999999997</v>
      </c>
      <c r="T199" s="55">
        <v>0.45</v>
      </c>
      <c r="U199" s="55">
        <v>3</v>
      </c>
      <c r="V199" s="55">
        <v>5</v>
      </c>
      <c r="W199" s="63">
        <v>8</v>
      </c>
      <c r="X199">
        <f t="shared" si="45"/>
        <v>1</v>
      </c>
      <c r="Y199">
        <f t="shared" si="46"/>
        <v>1</v>
      </c>
      <c r="Z199">
        <f t="shared" si="47"/>
        <v>1</v>
      </c>
      <c r="AA199">
        <f t="shared" si="48"/>
        <v>1</v>
      </c>
      <c r="AB199">
        <f t="shared" si="49"/>
        <v>1</v>
      </c>
      <c r="AC199">
        <f t="shared" si="50"/>
        <v>1</v>
      </c>
      <c r="AD199">
        <f t="shared" si="51"/>
        <v>1</v>
      </c>
    </row>
    <row r="200" spans="1:30" x14ac:dyDescent="0.25">
      <c r="A200" s="55">
        <v>0.21502814653107385</v>
      </c>
      <c r="B200" s="55">
        <v>91.025019823376965</v>
      </c>
      <c r="C200" s="55">
        <v>8.6558792105210234</v>
      </c>
      <c r="D200" s="62">
        <v>3</v>
      </c>
      <c r="E200" s="55">
        <v>5</v>
      </c>
      <c r="F200" s="55">
        <v>5</v>
      </c>
      <c r="G200" s="55">
        <v>0</v>
      </c>
      <c r="H200" s="55">
        <v>1.9</v>
      </c>
      <c r="I200" s="63">
        <v>2.1</v>
      </c>
      <c r="J200">
        <f t="shared" si="39"/>
        <v>1</v>
      </c>
      <c r="K200">
        <f t="shared" si="40"/>
        <v>1</v>
      </c>
      <c r="L200">
        <f t="shared" si="41"/>
        <v>1</v>
      </c>
      <c r="M200">
        <f t="shared" si="42"/>
        <v>-1</v>
      </c>
      <c r="N200">
        <f t="shared" si="43"/>
        <v>-1</v>
      </c>
      <c r="O200">
        <f t="shared" si="44"/>
        <v>1</v>
      </c>
      <c r="Q200" s="62">
        <v>14.8</v>
      </c>
      <c r="R200" s="55">
        <v>26.3</v>
      </c>
      <c r="S200" s="55">
        <v>38.799999999999997</v>
      </c>
      <c r="T200" s="55">
        <v>0.45</v>
      </c>
      <c r="U200" s="55">
        <v>3</v>
      </c>
      <c r="V200" s="55">
        <v>5</v>
      </c>
      <c r="W200" s="63">
        <v>8</v>
      </c>
      <c r="X200">
        <f t="shared" si="45"/>
        <v>1</v>
      </c>
      <c r="Y200">
        <f t="shared" si="46"/>
        <v>1</v>
      </c>
      <c r="Z200">
        <f t="shared" si="47"/>
        <v>1</v>
      </c>
      <c r="AA200">
        <f t="shared" si="48"/>
        <v>1</v>
      </c>
      <c r="AB200">
        <f t="shared" si="49"/>
        <v>1</v>
      </c>
      <c r="AC200">
        <f t="shared" si="50"/>
        <v>1</v>
      </c>
      <c r="AD200">
        <f t="shared" si="51"/>
        <v>1</v>
      </c>
    </row>
    <row r="201" spans="1:30" x14ac:dyDescent="0.25">
      <c r="A201" s="55">
        <v>0.235475394949792</v>
      </c>
      <c r="B201" s="55">
        <v>90.824717444095612</v>
      </c>
      <c r="C201" s="55">
        <v>8.4732103308062143</v>
      </c>
      <c r="D201" s="62">
        <v>3</v>
      </c>
      <c r="E201" s="55">
        <v>5</v>
      </c>
      <c r="F201" s="55">
        <v>6</v>
      </c>
      <c r="G201" s="55">
        <v>0</v>
      </c>
      <c r="H201" s="55">
        <v>1.9</v>
      </c>
      <c r="I201" s="63">
        <v>2.1</v>
      </c>
      <c r="J201">
        <f t="shared" si="39"/>
        <v>1</v>
      </c>
      <c r="K201">
        <f t="shared" si="40"/>
        <v>1</v>
      </c>
      <c r="L201">
        <f t="shared" si="41"/>
        <v>1</v>
      </c>
      <c r="M201">
        <f t="shared" si="42"/>
        <v>-1</v>
      </c>
      <c r="N201">
        <f t="shared" si="43"/>
        <v>-1</v>
      </c>
      <c r="O201">
        <f t="shared" si="44"/>
        <v>1</v>
      </c>
      <c r="Q201" s="62">
        <v>14.8</v>
      </c>
      <c r="R201" s="55">
        <v>26.3</v>
      </c>
      <c r="S201" s="55">
        <v>38.799999999999997</v>
      </c>
      <c r="T201" s="55">
        <v>0.45</v>
      </c>
      <c r="U201" s="55">
        <v>3</v>
      </c>
      <c r="V201" s="55">
        <v>5</v>
      </c>
      <c r="W201" s="63">
        <v>8</v>
      </c>
      <c r="X201">
        <f t="shared" si="45"/>
        <v>1</v>
      </c>
      <c r="Y201">
        <f t="shared" si="46"/>
        <v>1</v>
      </c>
      <c r="Z201">
        <f t="shared" si="47"/>
        <v>1</v>
      </c>
      <c r="AA201">
        <f t="shared" si="48"/>
        <v>1</v>
      </c>
      <c r="AB201">
        <f t="shared" si="49"/>
        <v>1</v>
      </c>
      <c r="AC201">
        <f t="shared" si="50"/>
        <v>1</v>
      </c>
      <c r="AD201">
        <f t="shared" si="51"/>
        <v>1</v>
      </c>
    </row>
    <row r="202" spans="1:30" x14ac:dyDescent="0.25">
      <c r="A202" s="55">
        <v>0.23932664541951515</v>
      </c>
      <c r="B202" s="55">
        <v>90.862084701135657</v>
      </c>
      <c r="C202" s="55">
        <v>8.2373165074016743</v>
      </c>
      <c r="D202" s="62">
        <v>3</v>
      </c>
      <c r="E202" s="55">
        <v>6</v>
      </c>
      <c r="F202" s="55">
        <v>6</v>
      </c>
      <c r="G202" s="55">
        <v>0</v>
      </c>
      <c r="H202" s="55">
        <v>1.9</v>
      </c>
      <c r="I202" s="63">
        <v>2.1</v>
      </c>
      <c r="J202">
        <f t="shared" si="39"/>
        <v>1</v>
      </c>
      <c r="K202">
        <f t="shared" si="40"/>
        <v>1</v>
      </c>
      <c r="L202">
        <f t="shared" si="41"/>
        <v>1</v>
      </c>
      <c r="M202">
        <f t="shared" si="42"/>
        <v>-1</v>
      </c>
      <c r="N202">
        <f t="shared" si="43"/>
        <v>-1</v>
      </c>
      <c r="O202">
        <f t="shared" si="44"/>
        <v>1</v>
      </c>
      <c r="Q202" s="62">
        <v>14.8</v>
      </c>
      <c r="R202" s="55">
        <v>26.3</v>
      </c>
      <c r="S202" s="55">
        <v>38.799999999999997</v>
      </c>
      <c r="T202" s="55">
        <v>0.45</v>
      </c>
      <c r="U202" s="55">
        <v>3</v>
      </c>
      <c r="V202" s="55">
        <v>5</v>
      </c>
      <c r="W202" s="63">
        <v>8</v>
      </c>
      <c r="X202">
        <f t="shared" si="45"/>
        <v>1</v>
      </c>
      <c r="Y202">
        <f t="shared" si="46"/>
        <v>1</v>
      </c>
      <c r="Z202">
        <f t="shared" si="47"/>
        <v>1</v>
      </c>
      <c r="AA202">
        <f t="shared" si="48"/>
        <v>1</v>
      </c>
      <c r="AB202">
        <f t="shared" si="49"/>
        <v>1</v>
      </c>
      <c r="AC202">
        <f t="shared" si="50"/>
        <v>1</v>
      </c>
      <c r="AD202">
        <f t="shared" si="51"/>
        <v>1</v>
      </c>
    </row>
    <row r="203" spans="1:30" x14ac:dyDescent="0.25">
      <c r="A203" s="55">
        <v>0.20572550220500502</v>
      </c>
      <c r="B203" s="55">
        <v>90.604139991947605</v>
      </c>
      <c r="C203" s="55">
        <v>8.791618188019747</v>
      </c>
      <c r="D203" s="62">
        <v>4</v>
      </c>
      <c r="E203" s="55">
        <v>4</v>
      </c>
      <c r="F203" s="55">
        <v>4</v>
      </c>
      <c r="G203" s="55">
        <v>0</v>
      </c>
      <c r="H203" s="55">
        <v>1.9</v>
      </c>
      <c r="I203" s="63">
        <v>2.1</v>
      </c>
      <c r="J203">
        <f t="shared" si="39"/>
        <v>1</v>
      </c>
      <c r="K203">
        <f t="shared" si="40"/>
        <v>-1</v>
      </c>
      <c r="L203">
        <f t="shared" si="41"/>
        <v>-1</v>
      </c>
      <c r="M203">
        <f t="shared" si="42"/>
        <v>-1</v>
      </c>
      <c r="N203">
        <f t="shared" si="43"/>
        <v>-1</v>
      </c>
      <c r="O203">
        <f t="shared" si="44"/>
        <v>1</v>
      </c>
      <c r="Q203" s="62">
        <v>14.8</v>
      </c>
      <c r="R203" s="55">
        <v>26.3</v>
      </c>
      <c r="S203" s="55">
        <v>38.799999999999997</v>
      </c>
      <c r="T203" s="55">
        <v>0.45</v>
      </c>
      <c r="U203" s="55">
        <v>3</v>
      </c>
      <c r="V203" s="55">
        <v>5</v>
      </c>
      <c r="W203" s="63">
        <v>8</v>
      </c>
      <c r="X203">
        <f t="shared" si="45"/>
        <v>1</v>
      </c>
      <c r="Y203">
        <f t="shared" si="46"/>
        <v>1</v>
      </c>
      <c r="Z203">
        <f t="shared" si="47"/>
        <v>1</v>
      </c>
      <c r="AA203">
        <f t="shared" si="48"/>
        <v>1</v>
      </c>
      <c r="AB203">
        <f t="shared" si="49"/>
        <v>1</v>
      </c>
      <c r="AC203">
        <f t="shared" si="50"/>
        <v>1</v>
      </c>
      <c r="AD203">
        <f t="shared" si="51"/>
        <v>1</v>
      </c>
    </row>
    <row r="204" spans="1:30" x14ac:dyDescent="0.25">
      <c r="A204" s="55">
        <v>0.22102730212561533</v>
      </c>
      <c r="B204" s="55">
        <v>90.664353864733116</v>
      </c>
      <c r="C204" s="55">
        <v>8.7627648410230456</v>
      </c>
      <c r="D204" s="62">
        <v>4</v>
      </c>
      <c r="E204" s="55">
        <v>4</v>
      </c>
      <c r="F204" s="55">
        <v>5</v>
      </c>
      <c r="G204" s="55">
        <v>0</v>
      </c>
      <c r="H204" s="55">
        <v>1.9</v>
      </c>
      <c r="I204" s="63">
        <v>2.1</v>
      </c>
      <c r="J204">
        <f t="shared" si="39"/>
        <v>1</v>
      </c>
      <c r="K204">
        <f t="shared" si="40"/>
        <v>-1</v>
      </c>
      <c r="L204">
        <f t="shared" si="41"/>
        <v>1</v>
      </c>
      <c r="M204">
        <f t="shared" si="42"/>
        <v>-1</v>
      </c>
      <c r="N204">
        <f t="shared" si="43"/>
        <v>-1</v>
      </c>
      <c r="O204">
        <f t="shared" si="44"/>
        <v>1</v>
      </c>
      <c r="Q204" s="62">
        <v>14.8</v>
      </c>
      <c r="R204" s="55">
        <v>26.3</v>
      </c>
      <c r="S204" s="55">
        <v>38.799999999999997</v>
      </c>
      <c r="T204" s="55">
        <v>0.45</v>
      </c>
      <c r="U204" s="55">
        <v>3</v>
      </c>
      <c r="V204" s="55">
        <v>5</v>
      </c>
      <c r="W204" s="63">
        <v>8</v>
      </c>
      <c r="X204">
        <f t="shared" si="45"/>
        <v>1</v>
      </c>
      <c r="Y204">
        <f t="shared" si="46"/>
        <v>1</v>
      </c>
      <c r="Z204">
        <f t="shared" si="47"/>
        <v>1</v>
      </c>
      <c r="AA204">
        <f t="shared" si="48"/>
        <v>1</v>
      </c>
      <c r="AB204">
        <f t="shared" si="49"/>
        <v>1</v>
      </c>
      <c r="AC204">
        <f t="shared" si="50"/>
        <v>1</v>
      </c>
      <c r="AD204">
        <f t="shared" si="51"/>
        <v>1</v>
      </c>
    </row>
    <row r="205" spans="1:30" x14ac:dyDescent="0.25">
      <c r="A205" s="55">
        <v>0.23711654062024118</v>
      </c>
      <c r="B205" s="55">
        <v>90.387496441391349</v>
      </c>
      <c r="C205" s="55">
        <v>8.6427527925510379</v>
      </c>
      <c r="D205" s="62">
        <v>4</v>
      </c>
      <c r="E205" s="55">
        <v>4</v>
      </c>
      <c r="F205" s="55">
        <v>6</v>
      </c>
      <c r="G205" s="55">
        <v>0</v>
      </c>
      <c r="H205" s="55">
        <v>1.9</v>
      </c>
      <c r="I205" s="63">
        <v>2.1</v>
      </c>
      <c r="J205">
        <f t="shared" si="39"/>
        <v>1</v>
      </c>
      <c r="K205">
        <f t="shared" si="40"/>
        <v>-1</v>
      </c>
      <c r="L205">
        <f t="shared" si="41"/>
        <v>1</v>
      </c>
      <c r="M205">
        <f t="shared" si="42"/>
        <v>-1</v>
      </c>
      <c r="N205">
        <f t="shared" si="43"/>
        <v>-1</v>
      </c>
      <c r="O205">
        <f t="shared" si="44"/>
        <v>1</v>
      </c>
      <c r="Q205" s="62">
        <v>14.8</v>
      </c>
      <c r="R205" s="55">
        <v>26.3</v>
      </c>
      <c r="S205" s="55">
        <v>38.799999999999997</v>
      </c>
      <c r="T205" s="55">
        <v>0.45</v>
      </c>
      <c r="U205" s="55">
        <v>3</v>
      </c>
      <c r="V205" s="55">
        <v>5</v>
      </c>
      <c r="W205" s="63">
        <v>8</v>
      </c>
      <c r="X205">
        <f t="shared" si="45"/>
        <v>1</v>
      </c>
      <c r="Y205">
        <f t="shared" si="46"/>
        <v>1</v>
      </c>
      <c r="Z205">
        <f t="shared" si="47"/>
        <v>1</v>
      </c>
      <c r="AA205">
        <f t="shared" si="48"/>
        <v>1</v>
      </c>
      <c r="AB205">
        <f t="shared" si="49"/>
        <v>1</v>
      </c>
      <c r="AC205">
        <f t="shared" si="50"/>
        <v>1</v>
      </c>
      <c r="AD205">
        <f t="shared" si="51"/>
        <v>1</v>
      </c>
    </row>
    <row r="206" spans="1:30" x14ac:dyDescent="0.25">
      <c r="A206" s="55">
        <v>0.21367883371847138</v>
      </c>
      <c r="B206" s="55">
        <v>90.396864970548378</v>
      </c>
      <c r="C206" s="55">
        <v>8.6576325945393933</v>
      </c>
      <c r="D206" s="62">
        <v>4</v>
      </c>
      <c r="E206" s="55">
        <v>5</v>
      </c>
      <c r="F206" s="55">
        <v>5</v>
      </c>
      <c r="G206" s="55">
        <v>0</v>
      </c>
      <c r="H206" s="55">
        <v>1.9</v>
      </c>
      <c r="I206" s="63">
        <v>2.1</v>
      </c>
      <c r="J206">
        <f t="shared" si="39"/>
        <v>1</v>
      </c>
      <c r="K206">
        <f t="shared" si="40"/>
        <v>1</v>
      </c>
      <c r="L206">
        <f t="shared" si="41"/>
        <v>1</v>
      </c>
      <c r="M206">
        <f t="shared" si="42"/>
        <v>-1</v>
      </c>
      <c r="N206">
        <f t="shared" si="43"/>
        <v>-1</v>
      </c>
      <c r="O206">
        <f t="shared" si="44"/>
        <v>1</v>
      </c>
      <c r="Q206" s="62">
        <v>14.8</v>
      </c>
      <c r="R206" s="55">
        <v>26.3</v>
      </c>
      <c r="S206" s="55">
        <v>38.799999999999997</v>
      </c>
      <c r="T206" s="55">
        <v>0.45</v>
      </c>
      <c r="U206" s="55">
        <v>3</v>
      </c>
      <c r="V206" s="55">
        <v>5</v>
      </c>
      <c r="W206" s="63">
        <v>8</v>
      </c>
      <c r="X206">
        <f t="shared" si="45"/>
        <v>1</v>
      </c>
      <c r="Y206">
        <f t="shared" si="46"/>
        <v>1</v>
      </c>
      <c r="Z206">
        <f t="shared" si="47"/>
        <v>1</v>
      </c>
      <c r="AA206">
        <f t="shared" si="48"/>
        <v>1</v>
      </c>
      <c r="AB206">
        <f t="shared" si="49"/>
        <v>1</v>
      </c>
      <c r="AC206">
        <f t="shared" si="50"/>
        <v>1</v>
      </c>
      <c r="AD206">
        <f t="shared" si="51"/>
        <v>1</v>
      </c>
    </row>
    <row r="207" spans="1:30" x14ac:dyDescent="0.25">
      <c r="A207" s="55">
        <v>0.23445260480992311</v>
      </c>
      <c r="B207" s="55">
        <v>90.095693054691694</v>
      </c>
      <c r="C207" s="55">
        <v>8.4697425710759404</v>
      </c>
      <c r="D207" s="62">
        <v>4</v>
      </c>
      <c r="E207" s="55">
        <v>5</v>
      </c>
      <c r="F207" s="55">
        <v>6</v>
      </c>
      <c r="G207" s="55">
        <v>0</v>
      </c>
      <c r="H207" s="55">
        <v>1.9</v>
      </c>
      <c r="I207" s="63">
        <v>2.1</v>
      </c>
      <c r="J207">
        <f t="shared" si="39"/>
        <v>1</v>
      </c>
      <c r="K207">
        <f t="shared" si="40"/>
        <v>1</v>
      </c>
      <c r="L207">
        <f t="shared" si="41"/>
        <v>1</v>
      </c>
      <c r="M207">
        <f t="shared" si="42"/>
        <v>-1</v>
      </c>
      <c r="N207">
        <f t="shared" si="43"/>
        <v>-1</v>
      </c>
      <c r="O207">
        <f t="shared" si="44"/>
        <v>1</v>
      </c>
      <c r="Q207" s="62">
        <v>14.8</v>
      </c>
      <c r="R207" s="55">
        <v>26.3</v>
      </c>
      <c r="S207" s="55">
        <v>38.799999999999997</v>
      </c>
      <c r="T207" s="55">
        <v>0.45</v>
      </c>
      <c r="U207" s="55">
        <v>3</v>
      </c>
      <c r="V207" s="55">
        <v>5</v>
      </c>
      <c r="W207" s="63">
        <v>8</v>
      </c>
      <c r="X207">
        <f t="shared" si="45"/>
        <v>1</v>
      </c>
      <c r="Y207">
        <f t="shared" si="46"/>
        <v>1</v>
      </c>
      <c r="Z207">
        <f t="shared" si="47"/>
        <v>1</v>
      </c>
      <c r="AA207">
        <f t="shared" si="48"/>
        <v>1</v>
      </c>
      <c r="AB207">
        <f t="shared" si="49"/>
        <v>1</v>
      </c>
      <c r="AC207">
        <f t="shared" si="50"/>
        <v>1</v>
      </c>
      <c r="AD207">
        <f t="shared" si="51"/>
        <v>1</v>
      </c>
    </row>
    <row r="208" spans="1:30" x14ac:dyDescent="0.25">
      <c r="A208" s="55">
        <v>0.24138369899155368</v>
      </c>
      <c r="B208" s="55">
        <v>90.200878577990409</v>
      </c>
      <c r="C208" s="55">
        <v>8.192553082492152</v>
      </c>
      <c r="D208" s="62">
        <v>4</v>
      </c>
      <c r="E208" s="55">
        <v>6</v>
      </c>
      <c r="F208" s="55">
        <v>6</v>
      </c>
      <c r="G208" s="55">
        <v>0</v>
      </c>
      <c r="H208" s="55">
        <v>1.9</v>
      </c>
      <c r="I208" s="63">
        <v>2.1</v>
      </c>
      <c r="J208">
        <f t="shared" si="39"/>
        <v>1</v>
      </c>
      <c r="K208">
        <f t="shared" si="40"/>
        <v>1</v>
      </c>
      <c r="L208">
        <f t="shared" si="41"/>
        <v>1</v>
      </c>
      <c r="M208">
        <f t="shared" si="42"/>
        <v>-1</v>
      </c>
      <c r="N208">
        <f t="shared" si="43"/>
        <v>-1</v>
      </c>
      <c r="O208">
        <f t="shared" si="44"/>
        <v>1</v>
      </c>
      <c r="Q208" s="62">
        <v>14.8</v>
      </c>
      <c r="R208" s="55">
        <v>26.3</v>
      </c>
      <c r="S208" s="55">
        <v>38.799999999999997</v>
      </c>
      <c r="T208" s="55">
        <v>0.45</v>
      </c>
      <c r="U208" s="55">
        <v>3</v>
      </c>
      <c r="V208" s="55">
        <v>5</v>
      </c>
      <c r="W208" s="63">
        <v>8</v>
      </c>
      <c r="X208">
        <f t="shared" si="45"/>
        <v>1</v>
      </c>
      <c r="Y208">
        <f t="shared" si="46"/>
        <v>1</v>
      </c>
      <c r="Z208">
        <f t="shared" si="47"/>
        <v>1</v>
      </c>
      <c r="AA208">
        <f t="shared" si="48"/>
        <v>1</v>
      </c>
      <c r="AB208">
        <f t="shared" si="49"/>
        <v>1</v>
      </c>
      <c r="AC208">
        <f t="shared" si="50"/>
        <v>1</v>
      </c>
      <c r="AD208">
        <f t="shared" si="51"/>
        <v>1</v>
      </c>
    </row>
    <row r="209" spans="1:30" x14ac:dyDescent="0.25">
      <c r="A209" s="55">
        <v>0.21718418487480678</v>
      </c>
      <c r="B209" s="55">
        <v>91.523765245924039</v>
      </c>
      <c r="C209" s="55">
        <v>8.6281662298912227</v>
      </c>
      <c r="D209" s="62">
        <v>5</v>
      </c>
      <c r="E209" s="55">
        <v>5</v>
      </c>
      <c r="F209" s="55">
        <v>5</v>
      </c>
      <c r="G209" s="55">
        <v>0</v>
      </c>
      <c r="H209" s="55">
        <v>1.9</v>
      </c>
      <c r="I209" s="63">
        <v>2.1</v>
      </c>
      <c r="J209">
        <f t="shared" si="39"/>
        <v>1</v>
      </c>
      <c r="K209">
        <f t="shared" si="40"/>
        <v>1</v>
      </c>
      <c r="L209">
        <f t="shared" si="41"/>
        <v>1</v>
      </c>
      <c r="M209">
        <f t="shared" si="42"/>
        <v>-1</v>
      </c>
      <c r="N209">
        <f t="shared" si="43"/>
        <v>-1</v>
      </c>
      <c r="O209">
        <f t="shared" si="44"/>
        <v>1</v>
      </c>
      <c r="Q209" s="62">
        <v>14.8</v>
      </c>
      <c r="R209" s="55">
        <v>26.3</v>
      </c>
      <c r="S209" s="55">
        <v>38.799999999999997</v>
      </c>
      <c r="T209" s="55">
        <v>0.45</v>
      </c>
      <c r="U209" s="55">
        <v>3</v>
      </c>
      <c r="V209" s="55">
        <v>5</v>
      </c>
      <c r="W209" s="63">
        <v>8</v>
      </c>
      <c r="X209">
        <f t="shared" si="45"/>
        <v>1</v>
      </c>
      <c r="Y209">
        <f t="shared" si="46"/>
        <v>1</v>
      </c>
      <c r="Z209">
        <f t="shared" si="47"/>
        <v>1</v>
      </c>
      <c r="AA209">
        <f t="shared" si="48"/>
        <v>1</v>
      </c>
      <c r="AB209">
        <f t="shared" si="49"/>
        <v>1</v>
      </c>
      <c r="AC209">
        <f t="shared" si="50"/>
        <v>1</v>
      </c>
      <c r="AD209">
        <f t="shared" si="51"/>
        <v>1</v>
      </c>
    </row>
    <row r="210" spans="1:30" x14ac:dyDescent="0.25">
      <c r="A210" s="55">
        <v>0.24005193426109359</v>
      </c>
      <c r="B210" s="55">
        <v>91.298379367945316</v>
      </c>
      <c r="C210" s="55">
        <v>8.4212320604207669</v>
      </c>
      <c r="D210" s="62">
        <v>5</v>
      </c>
      <c r="E210" s="55">
        <v>5</v>
      </c>
      <c r="F210" s="55">
        <v>6</v>
      </c>
      <c r="G210" s="55">
        <v>0</v>
      </c>
      <c r="H210" s="55">
        <v>1.9</v>
      </c>
      <c r="I210" s="63">
        <v>2.1</v>
      </c>
      <c r="J210">
        <f t="shared" si="39"/>
        <v>1</v>
      </c>
      <c r="K210">
        <f t="shared" si="40"/>
        <v>1</v>
      </c>
      <c r="L210">
        <f t="shared" si="41"/>
        <v>1</v>
      </c>
      <c r="M210">
        <f t="shared" si="42"/>
        <v>-1</v>
      </c>
      <c r="N210">
        <f t="shared" si="43"/>
        <v>-1</v>
      </c>
      <c r="O210">
        <f t="shared" si="44"/>
        <v>1</v>
      </c>
      <c r="Q210" s="62">
        <v>14.8</v>
      </c>
      <c r="R210" s="55">
        <v>26.3</v>
      </c>
      <c r="S210" s="55">
        <v>38.799999999999997</v>
      </c>
      <c r="T210" s="55">
        <v>0.45</v>
      </c>
      <c r="U210" s="55">
        <v>3</v>
      </c>
      <c r="V210" s="55">
        <v>5</v>
      </c>
      <c r="W210" s="63">
        <v>8</v>
      </c>
      <c r="X210">
        <f t="shared" si="45"/>
        <v>1</v>
      </c>
      <c r="Y210">
        <f t="shared" si="46"/>
        <v>1</v>
      </c>
      <c r="Z210">
        <f t="shared" si="47"/>
        <v>1</v>
      </c>
      <c r="AA210">
        <f t="shared" si="48"/>
        <v>1</v>
      </c>
      <c r="AB210">
        <f t="shared" si="49"/>
        <v>1</v>
      </c>
      <c r="AC210">
        <f t="shared" si="50"/>
        <v>1</v>
      </c>
      <c r="AD210">
        <f t="shared" si="51"/>
        <v>1</v>
      </c>
    </row>
    <row r="211" spans="1:30" x14ac:dyDescent="0.25">
      <c r="A211" s="55">
        <v>0.24813554287876932</v>
      </c>
      <c r="B211" s="55">
        <v>91.313391541183876</v>
      </c>
      <c r="C211" s="55">
        <v>8.0688685856177571</v>
      </c>
      <c r="D211" s="62">
        <v>5</v>
      </c>
      <c r="E211" s="55">
        <v>6</v>
      </c>
      <c r="F211" s="55">
        <v>6</v>
      </c>
      <c r="G211" s="55">
        <v>0</v>
      </c>
      <c r="H211" s="55">
        <v>1.9</v>
      </c>
      <c r="I211" s="63">
        <v>2.1</v>
      </c>
      <c r="J211">
        <f t="shared" si="39"/>
        <v>1</v>
      </c>
      <c r="K211">
        <f t="shared" si="40"/>
        <v>1</v>
      </c>
      <c r="L211">
        <f t="shared" si="41"/>
        <v>1</v>
      </c>
      <c r="M211">
        <f t="shared" si="42"/>
        <v>-1</v>
      </c>
      <c r="N211">
        <f t="shared" si="43"/>
        <v>-1</v>
      </c>
      <c r="O211">
        <f t="shared" si="44"/>
        <v>1</v>
      </c>
      <c r="Q211" s="62">
        <v>14.8</v>
      </c>
      <c r="R211" s="55">
        <v>26.3</v>
      </c>
      <c r="S211" s="55">
        <v>38.799999999999997</v>
      </c>
      <c r="T211" s="55">
        <v>0.45</v>
      </c>
      <c r="U211" s="55">
        <v>3</v>
      </c>
      <c r="V211" s="55">
        <v>5</v>
      </c>
      <c r="W211" s="63">
        <v>8</v>
      </c>
      <c r="X211">
        <f t="shared" si="45"/>
        <v>1</v>
      </c>
      <c r="Y211">
        <f t="shared" si="46"/>
        <v>1</v>
      </c>
      <c r="Z211">
        <f t="shared" si="47"/>
        <v>1</v>
      </c>
      <c r="AA211">
        <f t="shared" si="48"/>
        <v>1</v>
      </c>
      <c r="AB211">
        <f t="shared" si="49"/>
        <v>1</v>
      </c>
      <c r="AC211">
        <f t="shared" si="50"/>
        <v>1</v>
      </c>
      <c r="AD211">
        <f t="shared" si="51"/>
        <v>1</v>
      </c>
    </row>
    <row r="212" spans="1:30" x14ac:dyDescent="0.25">
      <c r="A212" s="55">
        <v>0.24266832768223129</v>
      </c>
      <c r="B212" s="55">
        <v>91.144368382046522</v>
      </c>
      <c r="C212" s="55">
        <v>7.6376702910466818</v>
      </c>
      <c r="D212" s="62">
        <v>6</v>
      </c>
      <c r="E212" s="55">
        <v>6</v>
      </c>
      <c r="F212" s="55">
        <v>6</v>
      </c>
      <c r="G212" s="55">
        <v>0</v>
      </c>
      <c r="H212" s="55">
        <v>0</v>
      </c>
      <c r="I212" s="63">
        <v>0</v>
      </c>
      <c r="J212">
        <f t="shared" si="39"/>
        <v>1</v>
      </c>
      <c r="K212">
        <f t="shared" si="40"/>
        <v>1</v>
      </c>
      <c r="L212">
        <f t="shared" si="41"/>
        <v>1</v>
      </c>
      <c r="M212">
        <f t="shared" si="42"/>
        <v>-1</v>
      </c>
      <c r="N212">
        <f t="shared" si="43"/>
        <v>-1</v>
      </c>
      <c r="O212">
        <f t="shared" si="44"/>
        <v>-1</v>
      </c>
      <c r="Q212" s="62">
        <v>14.8</v>
      </c>
      <c r="R212" s="55">
        <v>26.3</v>
      </c>
      <c r="S212" s="55">
        <v>38.799999999999997</v>
      </c>
      <c r="T212" s="55">
        <v>0.45</v>
      </c>
      <c r="U212" s="55">
        <v>3</v>
      </c>
      <c r="V212" s="55">
        <v>5</v>
      </c>
      <c r="W212" s="63">
        <v>8</v>
      </c>
      <c r="X212">
        <f t="shared" si="45"/>
        <v>1</v>
      </c>
      <c r="Y212">
        <f t="shared" si="46"/>
        <v>1</v>
      </c>
      <c r="Z212">
        <f t="shared" si="47"/>
        <v>1</v>
      </c>
      <c r="AA212">
        <f t="shared" si="48"/>
        <v>1</v>
      </c>
      <c r="AB212">
        <f t="shared" si="49"/>
        <v>1</v>
      </c>
      <c r="AC212">
        <f t="shared" si="50"/>
        <v>1</v>
      </c>
      <c r="AD212">
        <f t="shared" si="51"/>
        <v>1</v>
      </c>
    </row>
    <row r="213" spans="1:30" x14ac:dyDescent="0.25">
      <c r="A213" s="55">
        <v>0.35444254402166453</v>
      </c>
      <c r="B213" s="55">
        <v>91.175695924230411</v>
      </c>
      <c r="C213" s="55">
        <v>7.879419595826672</v>
      </c>
      <c r="D213" s="62">
        <v>6</v>
      </c>
      <c r="E213" s="55">
        <v>6</v>
      </c>
      <c r="F213" s="55">
        <v>6</v>
      </c>
      <c r="G213" s="55">
        <v>0</v>
      </c>
      <c r="H213" s="55">
        <v>1</v>
      </c>
      <c r="I213" s="63">
        <v>3</v>
      </c>
      <c r="J213">
        <f t="shared" si="39"/>
        <v>1</v>
      </c>
      <c r="K213">
        <f t="shared" si="40"/>
        <v>1</v>
      </c>
      <c r="L213">
        <f t="shared" si="41"/>
        <v>1</v>
      </c>
      <c r="M213">
        <f t="shared" si="42"/>
        <v>-1</v>
      </c>
      <c r="N213">
        <f t="shared" si="43"/>
        <v>-1</v>
      </c>
      <c r="O213">
        <f t="shared" si="44"/>
        <v>1</v>
      </c>
      <c r="Q213" s="62">
        <v>14.8</v>
      </c>
      <c r="R213" s="55">
        <v>26.3</v>
      </c>
      <c r="S213" s="55">
        <v>38.799999999999997</v>
      </c>
      <c r="T213" s="55">
        <v>0.45</v>
      </c>
      <c r="U213" s="55">
        <v>3</v>
      </c>
      <c r="V213" s="55">
        <v>5</v>
      </c>
      <c r="W213" s="63">
        <v>8</v>
      </c>
      <c r="X213">
        <f t="shared" si="45"/>
        <v>1</v>
      </c>
      <c r="Y213">
        <f t="shared" si="46"/>
        <v>1</v>
      </c>
      <c r="Z213">
        <f t="shared" si="47"/>
        <v>1</v>
      </c>
      <c r="AA213">
        <f t="shared" si="48"/>
        <v>1</v>
      </c>
      <c r="AB213">
        <f t="shared" si="49"/>
        <v>1</v>
      </c>
      <c r="AC213">
        <f t="shared" si="50"/>
        <v>1</v>
      </c>
      <c r="AD213">
        <f t="shared" si="51"/>
        <v>1</v>
      </c>
    </row>
    <row r="214" spans="1:30" x14ac:dyDescent="0.25">
      <c r="A214" s="55">
        <v>0.24952236284711646</v>
      </c>
      <c r="B214" s="55">
        <v>90.956613380057846</v>
      </c>
      <c r="C214" s="55">
        <v>7.8487091073818069</v>
      </c>
      <c r="D214" s="62">
        <v>6</v>
      </c>
      <c r="E214" s="55">
        <v>6</v>
      </c>
      <c r="F214" s="55">
        <v>6</v>
      </c>
      <c r="G214" s="55">
        <v>0</v>
      </c>
      <c r="H214" s="55">
        <v>2</v>
      </c>
      <c r="I214" s="63">
        <v>0</v>
      </c>
      <c r="J214">
        <f t="shared" si="39"/>
        <v>1</v>
      </c>
      <c r="K214">
        <f t="shared" si="40"/>
        <v>1</v>
      </c>
      <c r="L214">
        <f t="shared" si="41"/>
        <v>1</v>
      </c>
      <c r="M214">
        <f t="shared" si="42"/>
        <v>-1</v>
      </c>
      <c r="N214">
        <f t="shared" si="43"/>
        <v>1</v>
      </c>
      <c r="O214">
        <f t="shared" si="44"/>
        <v>-1</v>
      </c>
      <c r="Q214" s="62">
        <v>14.8</v>
      </c>
      <c r="R214" s="55">
        <v>26.3</v>
      </c>
      <c r="S214" s="55">
        <v>38.799999999999997</v>
      </c>
      <c r="T214" s="55">
        <v>0.45</v>
      </c>
      <c r="U214" s="55">
        <v>3</v>
      </c>
      <c r="V214" s="55">
        <v>5</v>
      </c>
      <c r="W214" s="63">
        <v>8</v>
      </c>
      <c r="X214">
        <f t="shared" si="45"/>
        <v>1</v>
      </c>
      <c r="Y214">
        <f t="shared" si="46"/>
        <v>1</v>
      </c>
      <c r="Z214">
        <f t="shared" si="47"/>
        <v>1</v>
      </c>
      <c r="AA214">
        <f t="shared" si="48"/>
        <v>1</v>
      </c>
      <c r="AB214">
        <f t="shared" si="49"/>
        <v>1</v>
      </c>
      <c r="AC214">
        <f t="shared" si="50"/>
        <v>1</v>
      </c>
      <c r="AD214">
        <f t="shared" si="51"/>
        <v>1</v>
      </c>
    </row>
    <row r="215" spans="1:30" x14ac:dyDescent="0.25">
      <c r="A215" s="55">
        <v>0.24558775188840909</v>
      </c>
      <c r="B215" s="55">
        <v>90.99748247355592</v>
      </c>
      <c r="C215" s="55">
        <v>7.9595141844718285</v>
      </c>
      <c r="D215" s="62">
        <v>6</v>
      </c>
      <c r="E215" s="55">
        <v>6</v>
      </c>
      <c r="F215" s="55">
        <v>6</v>
      </c>
      <c r="G215" s="55">
        <v>0</v>
      </c>
      <c r="H215" s="55">
        <v>2</v>
      </c>
      <c r="I215" s="63">
        <v>2</v>
      </c>
      <c r="J215">
        <f t="shared" si="39"/>
        <v>1</v>
      </c>
      <c r="K215">
        <f t="shared" si="40"/>
        <v>1</v>
      </c>
      <c r="L215">
        <f t="shared" si="41"/>
        <v>1</v>
      </c>
      <c r="M215">
        <f t="shared" si="42"/>
        <v>-1</v>
      </c>
      <c r="N215">
        <f t="shared" si="43"/>
        <v>1</v>
      </c>
      <c r="O215">
        <f t="shared" si="44"/>
        <v>1</v>
      </c>
      <c r="Q215" s="62">
        <v>14.8</v>
      </c>
      <c r="R215" s="55">
        <v>26.3</v>
      </c>
      <c r="S215" s="55">
        <v>38.799999999999997</v>
      </c>
      <c r="T215" s="55">
        <v>0.45</v>
      </c>
      <c r="U215" s="55">
        <v>3</v>
      </c>
      <c r="V215" s="55">
        <v>5</v>
      </c>
      <c r="W215" s="63">
        <v>8</v>
      </c>
      <c r="X215">
        <f t="shared" si="45"/>
        <v>1</v>
      </c>
      <c r="Y215">
        <f t="shared" si="46"/>
        <v>1</v>
      </c>
      <c r="Z215">
        <f t="shared" si="47"/>
        <v>1</v>
      </c>
      <c r="AA215">
        <f t="shared" si="48"/>
        <v>1</v>
      </c>
      <c r="AB215">
        <f t="shared" si="49"/>
        <v>1</v>
      </c>
      <c r="AC215">
        <f t="shared" si="50"/>
        <v>1</v>
      </c>
      <c r="AD215">
        <f t="shared" si="51"/>
        <v>1</v>
      </c>
    </row>
    <row r="216" spans="1:30" x14ac:dyDescent="0.25">
      <c r="A216" s="55">
        <v>0.36751451753624087</v>
      </c>
      <c r="B216" s="55">
        <v>90.770607604670772</v>
      </c>
      <c r="C216" s="55">
        <v>7.8800386668211839</v>
      </c>
      <c r="D216" s="62">
        <v>6</v>
      </c>
      <c r="E216" s="55">
        <v>6</v>
      </c>
      <c r="F216" s="55">
        <v>6</v>
      </c>
      <c r="G216" s="55">
        <v>0</v>
      </c>
      <c r="H216" s="55">
        <v>2</v>
      </c>
      <c r="I216" s="63">
        <v>4</v>
      </c>
      <c r="J216">
        <f t="shared" si="39"/>
        <v>1</v>
      </c>
      <c r="K216">
        <f t="shared" si="40"/>
        <v>1</v>
      </c>
      <c r="L216">
        <f t="shared" si="41"/>
        <v>1</v>
      </c>
      <c r="M216">
        <f t="shared" si="42"/>
        <v>-1</v>
      </c>
      <c r="N216">
        <f t="shared" si="43"/>
        <v>1</v>
      </c>
      <c r="O216">
        <f t="shared" si="44"/>
        <v>1</v>
      </c>
      <c r="Q216" s="62">
        <v>14.8</v>
      </c>
      <c r="R216" s="55">
        <v>26.3</v>
      </c>
      <c r="S216" s="55">
        <v>38.799999999999997</v>
      </c>
      <c r="T216" s="55">
        <v>0.45</v>
      </c>
      <c r="U216" s="55">
        <v>3</v>
      </c>
      <c r="V216" s="55">
        <v>5</v>
      </c>
      <c r="W216" s="63">
        <v>8</v>
      </c>
      <c r="X216">
        <f t="shared" si="45"/>
        <v>1</v>
      </c>
      <c r="Y216">
        <f t="shared" si="46"/>
        <v>1</v>
      </c>
      <c r="Z216">
        <f t="shared" si="47"/>
        <v>1</v>
      </c>
      <c r="AA216">
        <f t="shared" si="48"/>
        <v>1</v>
      </c>
      <c r="AB216">
        <f t="shared" si="49"/>
        <v>1</v>
      </c>
      <c r="AC216">
        <f t="shared" si="50"/>
        <v>1</v>
      </c>
      <c r="AD216">
        <f t="shared" si="51"/>
        <v>1</v>
      </c>
    </row>
    <row r="217" spans="1:30" x14ac:dyDescent="0.25">
      <c r="A217" s="55">
        <v>0.31391478778635806</v>
      </c>
      <c r="B217" s="55">
        <v>90.760906183023863</v>
      </c>
      <c r="C217" s="55">
        <v>7.8911380479518156</v>
      </c>
      <c r="D217" s="62">
        <v>6</v>
      </c>
      <c r="E217" s="55">
        <v>6</v>
      </c>
      <c r="F217" s="55">
        <v>6</v>
      </c>
      <c r="G217" s="55">
        <v>0</v>
      </c>
      <c r="H217" s="55">
        <v>4</v>
      </c>
      <c r="I217" s="63">
        <v>0</v>
      </c>
      <c r="J217">
        <f t="shared" si="39"/>
        <v>1</v>
      </c>
      <c r="K217">
        <f t="shared" si="40"/>
        <v>1</v>
      </c>
      <c r="L217">
        <f t="shared" si="41"/>
        <v>1</v>
      </c>
      <c r="M217">
        <f t="shared" si="42"/>
        <v>-1</v>
      </c>
      <c r="N217">
        <f t="shared" si="43"/>
        <v>1</v>
      </c>
      <c r="O217">
        <f t="shared" si="44"/>
        <v>-1</v>
      </c>
      <c r="Q217" s="62">
        <v>14.8</v>
      </c>
      <c r="R217" s="55">
        <v>26.3</v>
      </c>
      <c r="S217" s="55">
        <v>38.799999999999997</v>
      </c>
      <c r="T217" s="55">
        <v>0.45</v>
      </c>
      <c r="U217" s="55">
        <v>3</v>
      </c>
      <c r="V217" s="55">
        <v>5</v>
      </c>
      <c r="W217" s="63">
        <v>8</v>
      </c>
      <c r="X217">
        <f t="shared" si="45"/>
        <v>1</v>
      </c>
      <c r="Y217">
        <f t="shared" si="46"/>
        <v>1</v>
      </c>
      <c r="Z217">
        <f t="shared" si="47"/>
        <v>1</v>
      </c>
      <c r="AA217">
        <f t="shared" si="48"/>
        <v>1</v>
      </c>
      <c r="AB217">
        <f t="shared" si="49"/>
        <v>1</v>
      </c>
      <c r="AC217">
        <f t="shared" si="50"/>
        <v>1</v>
      </c>
      <c r="AD217">
        <f t="shared" si="51"/>
        <v>1</v>
      </c>
    </row>
    <row r="218" spans="1:30" x14ac:dyDescent="0.25">
      <c r="A218" s="55">
        <v>0.30625145232537798</v>
      </c>
      <c r="B218" s="55">
        <v>90.479546511202344</v>
      </c>
      <c r="C218" s="55">
        <v>7.9507161143114935</v>
      </c>
      <c r="D218" s="62">
        <v>6</v>
      </c>
      <c r="E218" s="55">
        <v>6</v>
      </c>
      <c r="F218" s="55">
        <v>6</v>
      </c>
      <c r="G218" s="55">
        <v>0</v>
      </c>
      <c r="H218" s="55">
        <v>4</v>
      </c>
      <c r="I218" s="63">
        <v>4</v>
      </c>
      <c r="J218">
        <f t="shared" si="39"/>
        <v>1</v>
      </c>
      <c r="K218">
        <f t="shared" si="40"/>
        <v>1</v>
      </c>
      <c r="L218">
        <f t="shared" si="41"/>
        <v>1</v>
      </c>
      <c r="M218">
        <f t="shared" si="42"/>
        <v>-1</v>
      </c>
      <c r="N218">
        <f t="shared" si="43"/>
        <v>1</v>
      </c>
      <c r="O218">
        <f t="shared" si="44"/>
        <v>1</v>
      </c>
      <c r="Q218" s="62">
        <v>14.8</v>
      </c>
      <c r="R218" s="55">
        <v>26.3</v>
      </c>
      <c r="S218" s="55">
        <v>38.799999999999997</v>
      </c>
      <c r="T218" s="55">
        <v>0.45</v>
      </c>
      <c r="U218" s="55">
        <v>3</v>
      </c>
      <c r="V218" s="55">
        <v>5</v>
      </c>
      <c r="W218" s="63">
        <v>8</v>
      </c>
      <c r="X218">
        <f t="shared" si="45"/>
        <v>1</v>
      </c>
      <c r="Y218">
        <f t="shared" si="46"/>
        <v>1</v>
      </c>
      <c r="Z218">
        <f t="shared" si="47"/>
        <v>1</v>
      </c>
      <c r="AA218">
        <f t="shared" si="48"/>
        <v>1</v>
      </c>
      <c r="AB218">
        <f t="shared" si="49"/>
        <v>1</v>
      </c>
      <c r="AC218">
        <f t="shared" si="50"/>
        <v>1</v>
      </c>
      <c r="AD218">
        <f t="shared" si="51"/>
        <v>1</v>
      </c>
    </row>
    <row r="219" spans="1:30" x14ac:dyDescent="0.25">
      <c r="A219" s="55">
        <v>0.23083645561532135</v>
      </c>
      <c r="B219" s="55">
        <v>90.566988339459627</v>
      </c>
      <c r="C219" s="55">
        <v>7.883916398641837</v>
      </c>
      <c r="D219" s="62">
        <v>6</v>
      </c>
      <c r="E219" s="55">
        <v>6</v>
      </c>
      <c r="F219" s="55">
        <v>6</v>
      </c>
      <c r="G219" s="55">
        <v>1</v>
      </c>
      <c r="H219" s="55">
        <v>1</v>
      </c>
      <c r="I219" s="63">
        <v>1</v>
      </c>
      <c r="J219">
        <f t="shared" si="39"/>
        <v>1</v>
      </c>
      <c r="K219">
        <f t="shared" si="40"/>
        <v>1</v>
      </c>
      <c r="L219">
        <f t="shared" si="41"/>
        <v>1</v>
      </c>
      <c r="M219">
        <f t="shared" si="42"/>
        <v>-1</v>
      </c>
      <c r="N219">
        <f t="shared" si="43"/>
        <v>-1</v>
      </c>
      <c r="O219">
        <f t="shared" si="44"/>
        <v>-1</v>
      </c>
      <c r="Q219" s="62">
        <v>14.8</v>
      </c>
      <c r="R219" s="55">
        <v>26.3</v>
      </c>
      <c r="S219" s="55">
        <v>38.799999999999997</v>
      </c>
      <c r="T219" s="55">
        <v>0.45</v>
      </c>
      <c r="U219" s="55">
        <v>3</v>
      </c>
      <c r="V219" s="55">
        <v>5</v>
      </c>
      <c r="W219" s="63">
        <v>8</v>
      </c>
      <c r="X219">
        <f t="shared" si="45"/>
        <v>1</v>
      </c>
      <c r="Y219">
        <f t="shared" si="46"/>
        <v>1</v>
      </c>
      <c r="Z219">
        <f t="shared" si="47"/>
        <v>1</v>
      </c>
      <c r="AA219">
        <f t="shared" si="48"/>
        <v>1</v>
      </c>
      <c r="AB219">
        <f t="shared" si="49"/>
        <v>1</v>
      </c>
      <c r="AC219">
        <f t="shared" si="50"/>
        <v>1</v>
      </c>
      <c r="AD219">
        <f t="shared" si="51"/>
        <v>1</v>
      </c>
    </row>
    <row r="220" spans="1:30" x14ac:dyDescent="0.25">
      <c r="A220" s="55">
        <v>0.24614427997222171</v>
      </c>
      <c r="B220" s="55">
        <v>91.422436192751192</v>
      </c>
      <c r="C220" s="55">
        <v>7.9813881191610845</v>
      </c>
      <c r="D220" s="62">
        <v>6</v>
      </c>
      <c r="E220" s="55">
        <v>6</v>
      </c>
      <c r="F220" s="55">
        <v>6</v>
      </c>
      <c r="G220" s="55">
        <v>1</v>
      </c>
      <c r="H220" s="55">
        <v>2</v>
      </c>
      <c r="I220" s="63">
        <v>2</v>
      </c>
      <c r="J220">
        <f t="shared" si="39"/>
        <v>1</v>
      </c>
      <c r="K220">
        <f t="shared" si="40"/>
        <v>1</v>
      </c>
      <c r="L220">
        <f t="shared" si="41"/>
        <v>1</v>
      </c>
      <c r="M220">
        <f t="shared" si="42"/>
        <v>-1</v>
      </c>
      <c r="N220">
        <f t="shared" si="43"/>
        <v>1</v>
      </c>
      <c r="O220">
        <f t="shared" si="44"/>
        <v>1</v>
      </c>
      <c r="Q220" s="62">
        <v>14.8</v>
      </c>
      <c r="R220" s="55">
        <v>26.3</v>
      </c>
      <c r="S220" s="55">
        <v>38.799999999999997</v>
      </c>
      <c r="T220" s="55">
        <v>0.45</v>
      </c>
      <c r="U220" s="55">
        <v>3</v>
      </c>
      <c r="V220" s="55">
        <v>5</v>
      </c>
      <c r="W220" s="63">
        <v>8</v>
      </c>
      <c r="X220">
        <f t="shared" si="45"/>
        <v>1</v>
      </c>
      <c r="Y220">
        <f t="shared" si="46"/>
        <v>1</v>
      </c>
      <c r="Z220">
        <f t="shared" si="47"/>
        <v>1</v>
      </c>
      <c r="AA220">
        <f t="shared" si="48"/>
        <v>1</v>
      </c>
      <c r="AB220">
        <f t="shared" si="49"/>
        <v>1</v>
      </c>
      <c r="AC220">
        <f t="shared" si="50"/>
        <v>1</v>
      </c>
      <c r="AD220">
        <f t="shared" si="51"/>
        <v>1</v>
      </c>
    </row>
    <row r="221" spans="1:30" x14ac:dyDescent="0.25">
      <c r="A221" s="55">
        <v>0.31893550143601029</v>
      </c>
      <c r="B221" s="55">
        <v>91.199281003362714</v>
      </c>
      <c r="C221" s="55">
        <v>7.9479635262375394</v>
      </c>
      <c r="D221" s="62">
        <v>6</v>
      </c>
      <c r="E221" s="55">
        <v>6</v>
      </c>
      <c r="F221" s="55">
        <v>6</v>
      </c>
      <c r="G221" s="55">
        <v>1</v>
      </c>
      <c r="H221" s="55">
        <v>2</v>
      </c>
      <c r="I221" s="63">
        <v>3</v>
      </c>
      <c r="J221">
        <f t="shared" si="39"/>
        <v>1</v>
      </c>
      <c r="K221">
        <f t="shared" si="40"/>
        <v>1</v>
      </c>
      <c r="L221">
        <f t="shared" si="41"/>
        <v>1</v>
      </c>
      <c r="M221">
        <f t="shared" si="42"/>
        <v>-1</v>
      </c>
      <c r="N221">
        <f t="shared" si="43"/>
        <v>1</v>
      </c>
      <c r="O221">
        <f t="shared" si="44"/>
        <v>1</v>
      </c>
      <c r="Q221" s="62">
        <v>14.8</v>
      </c>
      <c r="R221" s="55">
        <v>26.3</v>
      </c>
      <c r="S221" s="55">
        <v>38.799999999999997</v>
      </c>
      <c r="T221" s="55">
        <v>0.45</v>
      </c>
      <c r="U221" s="55">
        <v>3</v>
      </c>
      <c r="V221" s="55">
        <v>5</v>
      </c>
      <c r="W221" s="63">
        <v>8</v>
      </c>
      <c r="X221">
        <f t="shared" si="45"/>
        <v>1</v>
      </c>
      <c r="Y221">
        <f t="shared" si="46"/>
        <v>1</v>
      </c>
      <c r="Z221">
        <f t="shared" si="47"/>
        <v>1</v>
      </c>
      <c r="AA221">
        <f t="shared" si="48"/>
        <v>1</v>
      </c>
      <c r="AB221">
        <f t="shared" si="49"/>
        <v>1</v>
      </c>
      <c r="AC221">
        <f t="shared" si="50"/>
        <v>1</v>
      </c>
      <c r="AD221">
        <f t="shared" si="51"/>
        <v>1</v>
      </c>
    </row>
    <row r="222" spans="1:30" x14ac:dyDescent="0.25">
      <c r="A222" s="55">
        <v>0.19201127763760964</v>
      </c>
      <c r="B222" s="55">
        <v>91.205171674979383</v>
      </c>
      <c r="C222" s="55">
        <v>8.0302111129753602</v>
      </c>
      <c r="D222" s="62">
        <v>6</v>
      </c>
      <c r="E222" s="55">
        <v>6</v>
      </c>
      <c r="F222" s="55">
        <v>6</v>
      </c>
      <c r="G222" s="55">
        <v>1</v>
      </c>
      <c r="H222" s="55">
        <v>4</v>
      </c>
      <c r="I222" s="63">
        <v>2</v>
      </c>
      <c r="J222">
        <f t="shared" si="39"/>
        <v>1</v>
      </c>
      <c r="K222">
        <f t="shared" si="40"/>
        <v>1</v>
      </c>
      <c r="L222">
        <f t="shared" si="41"/>
        <v>1</v>
      </c>
      <c r="M222">
        <f t="shared" si="42"/>
        <v>-1</v>
      </c>
      <c r="N222">
        <f t="shared" si="43"/>
        <v>1</v>
      </c>
      <c r="O222">
        <f t="shared" si="44"/>
        <v>1</v>
      </c>
      <c r="Q222" s="62">
        <v>14.8</v>
      </c>
      <c r="R222" s="55">
        <v>26.3</v>
      </c>
      <c r="S222" s="55">
        <v>38.799999999999997</v>
      </c>
      <c r="T222" s="55">
        <v>0.45</v>
      </c>
      <c r="U222" s="55">
        <v>3</v>
      </c>
      <c r="V222" s="55">
        <v>5</v>
      </c>
      <c r="W222" s="63">
        <v>8</v>
      </c>
      <c r="X222">
        <f t="shared" si="45"/>
        <v>1</v>
      </c>
      <c r="Y222">
        <f t="shared" si="46"/>
        <v>1</v>
      </c>
      <c r="Z222">
        <f t="shared" si="47"/>
        <v>1</v>
      </c>
      <c r="AA222">
        <f t="shared" si="48"/>
        <v>1</v>
      </c>
      <c r="AB222">
        <f t="shared" si="49"/>
        <v>1</v>
      </c>
      <c r="AC222">
        <f t="shared" si="50"/>
        <v>1</v>
      </c>
      <c r="AD222">
        <f t="shared" si="51"/>
        <v>1</v>
      </c>
    </row>
    <row r="223" spans="1:30" x14ac:dyDescent="0.25">
      <c r="A223" s="55">
        <v>0.42776824846831185</v>
      </c>
      <c r="B223" s="55">
        <v>91.026714421209547</v>
      </c>
      <c r="C223" s="55">
        <v>7.7658150540142143</v>
      </c>
      <c r="D223" s="62">
        <v>6</v>
      </c>
      <c r="E223" s="55">
        <v>6</v>
      </c>
      <c r="F223" s="55">
        <v>6</v>
      </c>
      <c r="G223" s="55">
        <v>2</v>
      </c>
      <c r="H223" s="55">
        <v>0</v>
      </c>
      <c r="I223" s="63">
        <v>4</v>
      </c>
      <c r="J223">
        <f t="shared" si="39"/>
        <v>1</v>
      </c>
      <c r="K223">
        <f t="shared" si="40"/>
        <v>1</v>
      </c>
      <c r="L223">
        <f t="shared" si="41"/>
        <v>1</v>
      </c>
      <c r="M223">
        <f t="shared" si="42"/>
        <v>-1</v>
      </c>
      <c r="N223">
        <f t="shared" si="43"/>
        <v>-1</v>
      </c>
      <c r="O223">
        <f t="shared" si="44"/>
        <v>1</v>
      </c>
      <c r="Q223" s="62">
        <v>14.8</v>
      </c>
      <c r="R223" s="55">
        <v>26.3</v>
      </c>
      <c r="S223" s="55">
        <v>38.799999999999997</v>
      </c>
      <c r="T223" s="55">
        <v>0.45</v>
      </c>
      <c r="U223" s="55">
        <v>3</v>
      </c>
      <c r="V223" s="55">
        <v>5</v>
      </c>
      <c r="W223" s="63">
        <v>8</v>
      </c>
      <c r="X223">
        <f t="shared" si="45"/>
        <v>1</v>
      </c>
      <c r="Y223">
        <f t="shared" si="46"/>
        <v>1</v>
      </c>
      <c r="Z223">
        <f t="shared" si="47"/>
        <v>1</v>
      </c>
      <c r="AA223">
        <f t="shared" si="48"/>
        <v>1</v>
      </c>
      <c r="AB223">
        <f t="shared" si="49"/>
        <v>1</v>
      </c>
      <c r="AC223">
        <f t="shared" si="50"/>
        <v>1</v>
      </c>
      <c r="AD223">
        <f t="shared" si="51"/>
        <v>1</v>
      </c>
    </row>
    <row r="224" spans="1:30" x14ac:dyDescent="0.25">
      <c r="A224" s="55">
        <v>0.23774180619556667</v>
      </c>
      <c r="B224" s="55">
        <v>91.063564558941323</v>
      </c>
      <c r="C224" s="55">
        <v>7.9926524171825006</v>
      </c>
      <c r="D224" s="62">
        <v>6</v>
      </c>
      <c r="E224" s="55">
        <v>6</v>
      </c>
      <c r="F224" s="55">
        <v>6</v>
      </c>
      <c r="G224" s="55">
        <v>2</v>
      </c>
      <c r="H224" s="55">
        <v>2</v>
      </c>
      <c r="I224" s="63">
        <v>2</v>
      </c>
      <c r="J224">
        <f t="shared" si="39"/>
        <v>1</v>
      </c>
      <c r="K224">
        <f t="shared" si="40"/>
        <v>1</v>
      </c>
      <c r="L224">
        <f t="shared" si="41"/>
        <v>1</v>
      </c>
      <c r="M224">
        <f t="shared" si="42"/>
        <v>-1</v>
      </c>
      <c r="N224">
        <f t="shared" si="43"/>
        <v>1</v>
      </c>
      <c r="O224">
        <f t="shared" si="44"/>
        <v>1</v>
      </c>
      <c r="Q224" s="62">
        <v>14.8</v>
      </c>
      <c r="R224" s="55">
        <v>26.3</v>
      </c>
      <c r="S224" s="55">
        <v>38.799999999999997</v>
      </c>
      <c r="T224" s="55">
        <v>0.45</v>
      </c>
      <c r="U224" s="55">
        <v>3</v>
      </c>
      <c r="V224" s="55">
        <v>5</v>
      </c>
      <c r="W224" s="63">
        <v>8</v>
      </c>
      <c r="X224">
        <f t="shared" si="45"/>
        <v>1</v>
      </c>
      <c r="Y224">
        <f t="shared" si="46"/>
        <v>1</v>
      </c>
      <c r="Z224">
        <f t="shared" si="47"/>
        <v>1</v>
      </c>
      <c r="AA224">
        <f t="shared" si="48"/>
        <v>1</v>
      </c>
      <c r="AB224">
        <f t="shared" si="49"/>
        <v>1</v>
      </c>
      <c r="AC224">
        <f t="shared" si="50"/>
        <v>1</v>
      </c>
      <c r="AD224">
        <f t="shared" si="51"/>
        <v>1</v>
      </c>
    </row>
    <row r="225" spans="1:30" x14ac:dyDescent="0.25">
      <c r="A225" s="55">
        <v>0.30127483815325629</v>
      </c>
      <c r="B225" s="55">
        <v>90.826593208815325</v>
      </c>
      <c r="C225" s="55">
        <v>8.0000356828539534</v>
      </c>
      <c r="D225" s="62">
        <v>6</v>
      </c>
      <c r="E225" s="55">
        <v>6</v>
      </c>
      <c r="F225" s="55">
        <v>6</v>
      </c>
      <c r="G225" s="55">
        <v>2</v>
      </c>
      <c r="H225" s="55">
        <v>3</v>
      </c>
      <c r="I225" s="63">
        <v>4</v>
      </c>
      <c r="J225">
        <f t="shared" si="39"/>
        <v>1</v>
      </c>
      <c r="K225">
        <f t="shared" si="40"/>
        <v>1</v>
      </c>
      <c r="L225">
        <f t="shared" si="41"/>
        <v>1</v>
      </c>
      <c r="M225">
        <f t="shared" si="42"/>
        <v>-1</v>
      </c>
      <c r="N225">
        <f t="shared" si="43"/>
        <v>1</v>
      </c>
      <c r="O225">
        <f t="shared" si="44"/>
        <v>1</v>
      </c>
      <c r="Q225" s="62">
        <v>14.8</v>
      </c>
      <c r="R225" s="55">
        <v>26.3</v>
      </c>
      <c r="S225" s="55">
        <v>38.799999999999997</v>
      </c>
      <c r="T225" s="55">
        <v>0.45</v>
      </c>
      <c r="U225" s="55">
        <v>3</v>
      </c>
      <c r="V225" s="55">
        <v>5</v>
      </c>
      <c r="W225" s="63">
        <v>8</v>
      </c>
      <c r="X225">
        <f t="shared" si="45"/>
        <v>1</v>
      </c>
      <c r="Y225">
        <f t="shared" si="46"/>
        <v>1</v>
      </c>
      <c r="Z225">
        <f t="shared" si="47"/>
        <v>1</v>
      </c>
      <c r="AA225">
        <f t="shared" si="48"/>
        <v>1</v>
      </c>
      <c r="AB225">
        <f t="shared" si="49"/>
        <v>1</v>
      </c>
      <c r="AC225">
        <f t="shared" si="50"/>
        <v>1</v>
      </c>
      <c r="AD225">
        <f t="shared" si="51"/>
        <v>1</v>
      </c>
    </row>
    <row r="226" spans="1:30" x14ac:dyDescent="0.25">
      <c r="A226" s="55">
        <v>0.18720820606837915</v>
      </c>
      <c r="B226" s="55">
        <v>90.868972637144665</v>
      </c>
      <c r="C226" s="55">
        <v>8.0395984791602029</v>
      </c>
      <c r="D226" s="62">
        <v>6</v>
      </c>
      <c r="E226" s="55">
        <v>6</v>
      </c>
      <c r="F226" s="55">
        <v>6</v>
      </c>
      <c r="G226" s="55">
        <v>2</v>
      </c>
      <c r="H226" s="55">
        <v>4</v>
      </c>
      <c r="I226" s="63">
        <v>2</v>
      </c>
      <c r="J226">
        <f t="shared" si="39"/>
        <v>1</v>
      </c>
      <c r="K226">
        <f t="shared" si="40"/>
        <v>1</v>
      </c>
      <c r="L226">
        <f t="shared" si="41"/>
        <v>1</v>
      </c>
      <c r="M226">
        <f t="shared" si="42"/>
        <v>-1</v>
      </c>
      <c r="N226">
        <f t="shared" si="43"/>
        <v>1</v>
      </c>
      <c r="O226">
        <f t="shared" si="44"/>
        <v>1</v>
      </c>
      <c r="Q226" s="62">
        <v>14.8</v>
      </c>
      <c r="R226" s="55">
        <v>26.3</v>
      </c>
      <c r="S226" s="55">
        <v>38.799999999999997</v>
      </c>
      <c r="T226" s="55">
        <v>0.45</v>
      </c>
      <c r="U226" s="55">
        <v>3</v>
      </c>
      <c r="V226" s="55">
        <v>5</v>
      </c>
      <c r="W226" s="63">
        <v>8</v>
      </c>
      <c r="X226">
        <f t="shared" si="45"/>
        <v>1</v>
      </c>
      <c r="Y226">
        <f t="shared" si="46"/>
        <v>1</v>
      </c>
      <c r="Z226">
        <f t="shared" si="47"/>
        <v>1</v>
      </c>
      <c r="AA226">
        <f t="shared" si="48"/>
        <v>1</v>
      </c>
      <c r="AB226">
        <f t="shared" si="49"/>
        <v>1</v>
      </c>
      <c r="AC226">
        <f t="shared" si="50"/>
        <v>1</v>
      </c>
      <c r="AD226">
        <f t="shared" si="51"/>
        <v>1</v>
      </c>
    </row>
    <row r="227" spans="1:30" x14ac:dyDescent="0.25">
      <c r="A227" s="55">
        <v>0.25632519717528252</v>
      </c>
      <c r="B227" s="55">
        <v>90.61727824583933</v>
      </c>
      <c r="C227" s="55">
        <v>7.9677662838391994</v>
      </c>
      <c r="D227" s="62">
        <v>6</v>
      </c>
      <c r="E227" s="55">
        <v>6</v>
      </c>
      <c r="F227" s="55">
        <v>6</v>
      </c>
      <c r="G227" s="55">
        <v>3</v>
      </c>
      <c r="H227" s="55">
        <v>1</v>
      </c>
      <c r="I227" s="63">
        <v>2</v>
      </c>
      <c r="J227">
        <f t="shared" si="39"/>
        <v>1</v>
      </c>
      <c r="K227">
        <f t="shared" si="40"/>
        <v>1</v>
      </c>
      <c r="L227">
        <f t="shared" si="41"/>
        <v>1</v>
      </c>
      <c r="M227">
        <f t="shared" si="42"/>
        <v>-1</v>
      </c>
      <c r="N227">
        <f t="shared" si="43"/>
        <v>-1</v>
      </c>
      <c r="O227">
        <f t="shared" si="44"/>
        <v>1</v>
      </c>
      <c r="Q227" s="62">
        <v>14.8</v>
      </c>
      <c r="R227" s="55">
        <v>26.3</v>
      </c>
      <c r="S227" s="55">
        <v>38.799999999999997</v>
      </c>
      <c r="T227" s="55">
        <v>0.45</v>
      </c>
      <c r="U227" s="55">
        <v>3</v>
      </c>
      <c r="V227" s="55">
        <v>5</v>
      </c>
      <c r="W227" s="63">
        <v>8</v>
      </c>
      <c r="X227">
        <f t="shared" si="45"/>
        <v>1</v>
      </c>
      <c r="Y227">
        <f t="shared" si="46"/>
        <v>1</v>
      </c>
      <c r="Z227">
        <f t="shared" si="47"/>
        <v>1</v>
      </c>
      <c r="AA227">
        <f t="shared" si="48"/>
        <v>1</v>
      </c>
      <c r="AB227">
        <f t="shared" si="49"/>
        <v>1</v>
      </c>
      <c r="AC227">
        <f t="shared" si="50"/>
        <v>1</v>
      </c>
      <c r="AD227">
        <f t="shared" si="51"/>
        <v>1</v>
      </c>
    </row>
    <row r="228" spans="1:30" x14ac:dyDescent="0.25">
      <c r="A228" s="55">
        <v>0.20668764607527973</v>
      </c>
      <c r="B228" s="55">
        <v>90.607605297853013</v>
      </c>
      <c r="C228" s="55">
        <v>7.9822880655107253</v>
      </c>
      <c r="D228" s="62">
        <v>6</v>
      </c>
      <c r="E228" s="55">
        <v>6</v>
      </c>
      <c r="F228" s="55">
        <v>6</v>
      </c>
      <c r="G228" s="55">
        <v>3</v>
      </c>
      <c r="H228" s="55">
        <v>2</v>
      </c>
      <c r="I228" s="63">
        <v>1</v>
      </c>
      <c r="J228">
        <f t="shared" si="39"/>
        <v>1</v>
      </c>
      <c r="K228">
        <f t="shared" si="40"/>
        <v>1</v>
      </c>
      <c r="L228">
        <f t="shared" si="41"/>
        <v>1</v>
      </c>
      <c r="M228">
        <f t="shared" si="42"/>
        <v>-1</v>
      </c>
      <c r="N228">
        <f t="shared" si="43"/>
        <v>1</v>
      </c>
      <c r="O228">
        <f t="shared" si="44"/>
        <v>-1</v>
      </c>
      <c r="Q228" s="62">
        <v>14.8</v>
      </c>
      <c r="R228" s="55">
        <v>26.3</v>
      </c>
      <c r="S228" s="55">
        <v>38.799999999999997</v>
      </c>
      <c r="T228" s="55">
        <v>0.45</v>
      </c>
      <c r="U228" s="55">
        <v>3</v>
      </c>
      <c r="V228" s="55">
        <v>5</v>
      </c>
      <c r="W228" s="63">
        <v>8</v>
      </c>
      <c r="X228">
        <f t="shared" si="45"/>
        <v>1</v>
      </c>
      <c r="Y228">
        <f t="shared" si="46"/>
        <v>1</v>
      </c>
      <c r="Z228">
        <f t="shared" si="47"/>
        <v>1</v>
      </c>
      <c r="AA228">
        <f t="shared" si="48"/>
        <v>1</v>
      </c>
      <c r="AB228">
        <f t="shared" si="49"/>
        <v>1</v>
      </c>
      <c r="AC228">
        <f t="shared" si="50"/>
        <v>1</v>
      </c>
      <c r="AD228">
        <f t="shared" si="51"/>
        <v>1</v>
      </c>
    </row>
    <row r="229" spans="1:30" x14ac:dyDescent="0.25">
      <c r="A229" s="55">
        <v>0.26396535462625875</v>
      </c>
      <c r="B229" s="55">
        <v>90.304730445875535</v>
      </c>
      <c r="C229" s="55">
        <v>7.9981632932457476</v>
      </c>
      <c r="D229" s="62">
        <v>6</v>
      </c>
      <c r="E229" s="55">
        <v>6</v>
      </c>
      <c r="F229" s="55">
        <v>6</v>
      </c>
      <c r="G229" s="55">
        <v>3</v>
      </c>
      <c r="H229" s="55">
        <v>3</v>
      </c>
      <c r="I229" s="63">
        <v>3</v>
      </c>
      <c r="J229">
        <f t="shared" si="39"/>
        <v>1</v>
      </c>
      <c r="K229">
        <f t="shared" si="40"/>
        <v>1</v>
      </c>
      <c r="L229">
        <f t="shared" si="41"/>
        <v>1</v>
      </c>
      <c r="M229">
        <f t="shared" si="42"/>
        <v>-1</v>
      </c>
      <c r="N229">
        <f t="shared" si="43"/>
        <v>1</v>
      </c>
      <c r="O229">
        <f t="shared" si="44"/>
        <v>1</v>
      </c>
      <c r="Q229" s="62">
        <v>14.8</v>
      </c>
      <c r="R229" s="55">
        <v>26.3</v>
      </c>
      <c r="S229" s="55">
        <v>38.799999999999997</v>
      </c>
      <c r="T229" s="55">
        <v>0.45</v>
      </c>
      <c r="U229" s="55">
        <v>3</v>
      </c>
      <c r="V229" s="55">
        <v>5</v>
      </c>
      <c r="W229" s="63">
        <v>8</v>
      </c>
      <c r="X229">
        <f t="shared" si="45"/>
        <v>1</v>
      </c>
      <c r="Y229">
        <f t="shared" si="46"/>
        <v>1</v>
      </c>
      <c r="Z229">
        <f t="shared" si="47"/>
        <v>1</v>
      </c>
      <c r="AA229">
        <f t="shared" si="48"/>
        <v>1</v>
      </c>
      <c r="AB229">
        <f t="shared" si="49"/>
        <v>1</v>
      </c>
      <c r="AC229">
        <f t="shared" si="50"/>
        <v>1</v>
      </c>
      <c r="AD229">
        <f t="shared" si="51"/>
        <v>1</v>
      </c>
    </row>
    <row r="230" spans="1:30" x14ac:dyDescent="0.25">
      <c r="A230" s="55">
        <v>0.30162910060702325</v>
      </c>
      <c r="B230" s="55">
        <v>90.372716180993223</v>
      </c>
      <c r="C230" s="55">
        <v>7.9517611210697412</v>
      </c>
      <c r="D230" s="62">
        <v>6</v>
      </c>
      <c r="E230" s="55">
        <v>6</v>
      </c>
      <c r="F230" s="55">
        <v>6</v>
      </c>
      <c r="G230" s="55">
        <v>3</v>
      </c>
      <c r="H230" s="55">
        <v>4</v>
      </c>
      <c r="I230" s="63">
        <v>0</v>
      </c>
      <c r="J230">
        <f t="shared" si="39"/>
        <v>1</v>
      </c>
      <c r="K230">
        <f t="shared" si="40"/>
        <v>1</v>
      </c>
      <c r="L230">
        <f t="shared" si="41"/>
        <v>1</v>
      </c>
      <c r="M230">
        <f t="shared" si="42"/>
        <v>-1</v>
      </c>
      <c r="N230">
        <f t="shared" si="43"/>
        <v>1</v>
      </c>
      <c r="O230">
        <f t="shared" si="44"/>
        <v>-1</v>
      </c>
      <c r="Q230" s="62">
        <v>14.8</v>
      </c>
      <c r="R230" s="55">
        <v>26.3</v>
      </c>
      <c r="S230" s="55">
        <v>38.799999999999997</v>
      </c>
      <c r="T230" s="55">
        <v>0.45</v>
      </c>
      <c r="U230" s="55">
        <v>3</v>
      </c>
      <c r="V230" s="55">
        <v>5</v>
      </c>
      <c r="W230" s="63">
        <v>8</v>
      </c>
      <c r="X230">
        <f t="shared" si="45"/>
        <v>1</v>
      </c>
      <c r="Y230">
        <f t="shared" si="46"/>
        <v>1</v>
      </c>
      <c r="Z230">
        <f t="shared" si="47"/>
        <v>1</v>
      </c>
      <c r="AA230">
        <f t="shared" si="48"/>
        <v>1</v>
      </c>
      <c r="AB230">
        <f t="shared" si="49"/>
        <v>1</v>
      </c>
      <c r="AC230">
        <f t="shared" si="50"/>
        <v>1</v>
      </c>
      <c r="AD230">
        <f t="shared" si="51"/>
        <v>1</v>
      </c>
    </row>
    <row r="231" spans="1:30" x14ac:dyDescent="0.25">
      <c r="A231" s="55">
        <v>0.22294459038371786</v>
      </c>
      <c r="B231" s="55">
        <v>91.323947722246146</v>
      </c>
      <c r="C231" s="55">
        <v>7.7696855139197698</v>
      </c>
      <c r="D231" s="62">
        <v>6</v>
      </c>
      <c r="E231" s="55">
        <v>6</v>
      </c>
      <c r="F231" s="55">
        <v>6</v>
      </c>
      <c r="G231" s="55">
        <v>4</v>
      </c>
      <c r="H231" s="55">
        <v>0</v>
      </c>
      <c r="I231" s="63">
        <v>0</v>
      </c>
      <c r="J231">
        <f t="shared" si="39"/>
        <v>1</v>
      </c>
      <c r="K231">
        <f t="shared" si="40"/>
        <v>1</v>
      </c>
      <c r="L231">
        <f t="shared" si="41"/>
        <v>1</v>
      </c>
      <c r="M231">
        <f t="shared" si="42"/>
        <v>1</v>
      </c>
      <c r="N231">
        <f t="shared" si="43"/>
        <v>-1</v>
      </c>
      <c r="O231">
        <f t="shared" si="44"/>
        <v>-1</v>
      </c>
      <c r="Q231" s="62">
        <v>14.8</v>
      </c>
      <c r="R231" s="55">
        <v>26.3</v>
      </c>
      <c r="S231" s="55">
        <v>38.799999999999997</v>
      </c>
      <c r="T231" s="55">
        <v>0.45</v>
      </c>
      <c r="U231" s="55">
        <v>3</v>
      </c>
      <c r="V231" s="55">
        <v>5</v>
      </c>
      <c r="W231" s="63">
        <v>8</v>
      </c>
      <c r="X231">
        <f t="shared" si="45"/>
        <v>1</v>
      </c>
      <c r="Y231">
        <f t="shared" si="46"/>
        <v>1</v>
      </c>
      <c r="Z231">
        <f t="shared" si="47"/>
        <v>1</v>
      </c>
      <c r="AA231">
        <f t="shared" si="48"/>
        <v>1</v>
      </c>
      <c r="AB231">
        <f t="shared" si="49"/>
        <v>1</v>
      </c>
      <c r="AC231">
        <f t="shared" si="50"/>
        <v>1</v>
      </c>
      <c r="AD231">
        <f t="shared" si="51"/>
        <v>1</v>
      </c>
    </row>
    <row r="232" spans="1:30" x14ac:dyDescent="0.25">
      <c r="A232" s="55">
        <v>0.29768461508780164</v>
      </c>
      <c r="B232" s="55">
        <v>91.108485128264249</v>
      </c>
      <c r="C232" s="55">
        <v>7.8957343567552565</v>
      </c>
      <c r="D232" s="62">
        <v>6</v>
      </c>
      <c r="E232" s="55">
        <v>6</v>
      </c>
      <c r="F232" s="55">
        <v>6</v>
      </c>
      <c r="G232" s="55">
        <v>4</v>
      </c>
      <c r="H232" s="55">
        <v>0</v>
      </c>
      <c r="I232" s="63">
        <v>2</v>
      </c>
      <c r="J232">
        <f t="shared" si="39"/>
        <v>1</v>
      </c>
      <c r="K232">
        <f t="shared" si="40"/>
        <v>1</v>
      </c>
      <c r="L232">
        <f t="shared" si="41"/>
        <v>1</v>
      </c>
      <c r="M232">
        <f t="shared" si="42"/>
        <v>1</v>
      </c>
      <c r="N232">
        <f t="shared" si="43"/>
        <v>-1</v>
      </c>
      <c r="O232">
        <f t="shared" si="44"/>
        <v>1</v>
      </c>
      <c r="Q232" s="62">
        <v>14.8</v>
      </c>
      <c r="R232" s="55">
        <v>26.3</v>
      </c>
      <c r="S232" s="55">
        <v>38.799999999999997</v>
      </c>
      <c r="T232" s="55">
        <v>0.45</v>
      </c>
      <c r="U232" s="55">
        <v>3</v>
      </c>
      <c r="V232" s="55">
        <v>5</v>
      </c>
      <c r="W232" s="63">
        <v>8</v>
      </c>
      <c r="X232">
        <f t="shared" si="45"/>
        <v>1</v>
      </c>
      <c r="Y232">
        <f t="shared" si="46"/>
        <v>1</v>
      </c>
      <c r="Z232">
        <f t="shared" si="47"/>
        <v>1</v>
      </c>
      <c r="AA232">
        <f t="shared" si="48"/>
        <v>1</v>
      </c>
      <c r="AB232">
        <f t="shared" si="49"/>
        <v>1</v>
      </c>
      <c r="AC232">
        <f t="shared" si="50"/>
        <v>1</v>
      </c>
      <c r="AD232">
        <f t="shared" si="51"/>
        <v>1</v>
      </c>
    </row>
    <row r="233" spans="1:30" x14ac:dyDescent="0.25">
      <c r="A233" s="55">
        <v>0.23396589447199306</v>
      </c>
      <c r="B233" s="55">
        <v>91.103279156882522</v>
      </c>
      <c r="C233" s="55">
        <v>7.9347556758400888</v>
      </c>
      <c r="D233" s="62">
        <v>6</v>
      </c>
      <c r="E233" s="55">
        <v>6</v>
      </c>
      <c r="F233" s="55">
        <v>6</v>
      </c>
      <c r="G233" s="55">
        <v>4</v>
      </c>
      <c r="H233" s="55">
        <v>2</v>
      </c>
      <c r="I233" s="63">
        <v>0</v>
      </c>
      <c r="J233">
        <f t="shared" si="39"/>
        <v>1</v>
      </c>
      <c r="K233">
        <f t="shared" si="40"/>
        <v>1</v>
      </c>
      <c r="L233">
        <f t="shared" si="41"/>
        <v>1</v>
      </c>
      <c r="M233">
        <f t="shared" si="42"/>
        <v>1</v>
      </c>
      <c r="N233">
        <f t="shared" si="43"/>
        <v>1</v>
      </c>
      <c r="O233">
        <f t="shared" si="44"/>
        <v>-1</v>
      </c>
      <c r="Q233" s="62">
        <v>14.8</v>
      </c>
      <c r="R233" s="55">
        <v>26.3</v>
      </c>
      <c r="S233" s="55">
        <v>38.799999999999997</v>
      </c>
      <c r="T233" s="55">
        <v>0.45</v>
      </c>
      <c r="U233" s="55">
        <v>3</v>
      </c>
      <c r="V233" s="55">
        <v>5</v>
      </c>
      <c r="W233" s="63">
        <v>8</v>
      </c>
      <c r="X233">
        <f t="shared" si="45"/>
        <v>1</v>
      </c>
      <c r="Y233">
        <f t="shared" si="46"/>
        <v>1</v>
      </c>
      <c r="Z233">
        <f t="shared" si="47"/>
        <v>1</v>
      </c>
      <c r="AA233">
        <f t="shared" si="48"/>
        <v>1</v>
      </c>
      <c r="AB233">
        <f t="shared" si="49"/>
        <v>1</v>
      </c>
      <c r="AC233">
        <f t="shared" si="50"/>
        <v>1</v>
      </c>
      <c r="AD233">
        <f t="shared" si="51"/>
        <v>1</v>
      </c>
    </row>
    <row r="234" spans="1:30" x14ac:dyDescent="0.25">
      <c r="A234" s="55">
        <v>0.3014338883663964</v>
      </c>
      <c r="B234" s="55">
        <v>90.906287437583956</v>
      </c>
      <c r="C234" s="55">
        <v>8.0061362627594157</v>
      </c>
      <c r="D234" s="62">
        <v>6</v>
      </c>
      <c r="E234" s="55">
        <v>6</v>
      </c>
      <c r="F234" s="55">
        <v>6</v>
      </c>
      <c r="G234" s="55">
        <v>4</v>
      </c>
      <c r="H234" s="55">
        <v>4</v>
      </c>
      <c r="I234" s="63">
        <v>4</v>
      </c>
      <c r="J234">
        <f t="shared" si="39"/>
        <v>1</v>
      </c>
      <c r="K234">
        <f t="shared" si="40"/>
        <v>1</v>
      </c>
      <c r="L234">
        <f t="shared" si="41"/>
        <v>1</v>
      </c>
      <c r="M234">
        <f t="shared" si="42"/>
        <v>1</v>
      </c>
      <c r="N234">
        <f t="shared" si="43"/>
        <v>1</v>
      </c>
      <c r="O234">
        <f t="shared" si="44"/>
        <v>1</v>
      </c>
      <c r="Q234" s="62">
        <v>14.8</v>
      </c>
      <c r="R234" s="55">
        <v>26.3</v>
      </c>
      <c r="S234" s="55">
        <v>38.799999999999997</v>
      </c>
      <c r="T234" s="55">
        <v>0.45</v>
      </c>
      <c r="U234" s="55">
        <v>3</v>
      </c>
      <c r="V234" s="55">
        <v>5</v>
      </c>
      <c r="W234" s="63">
        <v>8</v>
      </c>
      <c r="X234">
        <f t="shared" si="45"/>
        <v>1</v>
      </c>
      <c r="Y234">
        <f t="shared" si="46"/>
        <v>1</v>
      </c>
      <c r="Z234">
        <f t="shared" si="47"/>
        <v>1</v>
      </c>
      <c r="AA234">
        <f t="shared" si="48"/>
        <v>1</v>
      </c>
      <c r="AB234">
        <f t="shared" si="49"/>
        <v>1</v>
      </c>
      <c r="AC234">
        <f t="shared" si="50"/>
        <v>1</v>
      </c>
      <c r="AD234">
        <f t="shared" si="51"/>
        <v>1</v>
      </c>
    </row>
    <row r="235" spans="1:30" x14ac:dyDescent="0.25">
      <c r="A235" s="55">
        <v>0.35179496982881292</v>
      </c>
      <c r="B235" s="55">
        <v>90.940469650494322</v>
      </c>
      <c r="C235" s="55">
        <v>7.8925219841657732</v>
      </c>
      <c r="D235" s="62">
        <v>6</v>
      </c>
      <c r="E235" s="55">
        <v>6</v>
      </c>
      <c r="F235" s="55">
        <v>6</v>
      </c>
      <c r="G235" s="55">
        <v>5</v>
      </c>
      <c r="H235" s="55">
        <v>0</v>
      </c>
      <c r="I235" s="63">
        <v>3</v>
      </c>
      <c r="J235">
        <f t="shared" si="39"/>
        <v>1</v>
      </c>
      <c r="K235">
        <f t="shared" si="40"/>
        <v>1</v>
      </c>
      <c r="L235">
        <f t="shared" si="41"/>
        <v>1</v>
      </c>
      <c r="M235">
        <f t="shared" si="42"/>
        <v>1</v>
      </c>
      <c r="N235">
        <f t="shared" si="43"/>
        <v>-1</v>
      </c>
      <c r="O235">
        <f t="shared" si="44"/>
        <v>1</v>
      </c>
      <c r="Q235" s="62">
        <v>14.8</v>
      </c>
      <c r="R235" s="55">
        <v>26.3</v>
      </c>
      <c r="S235" s="55">
        <v>38.799999999999997</v>
      </c>
      <c r="T235" s="55">
        <v>0.45</v>
      </c>
      <c r="U235" s="55">
        <v>3</v>
      </c>
      <c r="V235" s="55">
        <v>5</v>
      </c>
      <c r="W235" s="63">
        <v>8</v>
      </c>
      <c r="X235">
        <f t="shared" si="45"/>
        <v>1</v>
      </c>
      <c r="Y235">
        <f t="shared" si="46"/>
        <v>1</v>
      </c>
      <c r="Z235">
        <f t="shared" si="47"/>
        <v>1</v>
      </c>
      <c r="AA235">
        <f t="shared" si="48"/>
        <v>1</v>
      </c>
      <c r="AB235">
        <f t="shared" si="49"/>
        <v>1</v>
      </c>
      <c r="AC235">
        <f t="shared" si="50"/>
        <v>1</v>
      </c>
      <c r="AD235">
        <f t="shared" si="51"/>
        <v>1</v>
      </c>
    </row>
    <row r="236" spans="1:30" x14ac:dyDescent="0.25">
      <c r="A236" s="55">
        <v>0.20818752635675947</v>
      </c>
      <c r="B236" s="55">
        <v>90.675349511040267</v>
      </c>
      <c r="C236" s="55">
        <v>8.0529318206351643</v>
      </c>
      <c r="D236" s="62">
        <v>6</v>
      </c>
      <c r="E236" s="55">
        <v>6</v>
      </c>
      <c r="F236" s="55">
        <v>6</v>
      </c>
      <c r="G236" s="55">
        <v>5</v>
      </c>
      <c r="H236" s="55">
        <v>2</v>
      </c>
      <c r="I236" s="63">
        <v>2</v>
      </c>
      <c r="J236">
        <f t="shared" si="39"/>
        <v>1</v>
      </c>
      <c r="K236">
        <f t="shared" si="40"/>
        <v>1</v>
      </c>
      <c r="L236">
        <f t="shared" si="41"/>
        <v>1</v>
      </c>
      <c r="M236">
        <f t="shared" si="42"/>
        <v>1</v>
      </c>
      <c r="N236">
        <f t="shared" si="43"/>
        <v>1</v>
      </c>
      <c r="O236">
        <f t="shared" si="44"/>
        <v>1</v>
      </c>
      <c r="Q236" s="62">
        <v>14.8</v>
      </c>
      <c r="R236" s="55">
        <v>26.3</v>
      </c>
      <c r="S236" s="55">
        <v>38.799999999999997</v>
      </c>
      <c r="T236" s="55">
        <v>0.45</v>
      </c>
      <c r="U236" s="55">
        <v>3</v>
      </c>
      <c r="V236" s="55">
        <v>5</v>
      </c>
      <c r="W236" s="63">
        <v>8</v>
      </c>
      <c r="X236">
        <f t="shared" si="45"/>
        <v>1</v>
      </c>
      <c r="Y236">
        <f t="shared" si="46"/>
        <v>1</v>
      </c>
      <c r="Z236">
        <f t="shared" si="47"/>
        <v>1</v>
      </c>
      <c r="AA236">
        <f t="shared" si="48"/>
        <v>1</v>
      </c>
      <c r="AB236">
        <f t="shared" si="49"/>
        <v>1</v>
      </c>
      <c r="AC236">
        <f t="shared" si="50"/>
        <v>1</v>
      </c>
      <c r="AD236">
        <f t="shared" si="51"/>
        <v>1</v>
      </c>
    </row>
    <row r="237" spans="1:30" x14ac:dyDescent="0.25">
      <c r="A237" s="55">
        <v>0.20589719571382104</v>
      </c>
      <c r="B237" s="55">
        <v>90.715630417620233</v>
      </c>
      <c r="C237" s="55">
        <v>8.0399272527787939</v>
      </c>
      <c r="D237" s="62">
        <v>6</v>
      </c>
      <c r="E237" s="55">
        <v>6</v>
      </c>
      <c r="F237" s="55">
        <v>6</v>
      </c>
      <c r="G237" s="55">
        <v>5</v>
      </c>
      <c r="H237" s="55">
        <v>3</v>
      </c>
      <c r="I237" s="63">
        <v>1</v>
      </c>
      <c r="J237">
        <f t="shared" si="39"/>
        <v>1</v>
      </c>
      <c r="K237">
        <f t="shared" si="40"/>
        <v>1</v>
      </c>
      <c r="L237">
        <f t="shared" si="41"/>
        <v>1</v>
      </c>
      <c r="M237">
        <f t="shared" si="42"/>
        <v>1</v>
      </c>
      <c r="N237">
        <f t="shared" si="43"/>
        <v>1</v>
      </c>
      <c r="O237">
        <f t="shared" si="44"/>
        <v>-1</v>
      </c>
      <c r="Q237" s="62">
        <v>14.8</v>
      </c>
      <c r="R237" s="55">
        <v>26.3</v>
      </c>
      <c r="S237" s="55">
        <v>38.799999999999997</v>
      </c>
      <c r="T237" s="55">
        <v>0.45</v>
      </c>
      <c r="U237" s="55">
        <v>3</v>
      </c>
      <c r="V237" s="55">
        <v>5</v>
      </c>
      <c r="W237" s="63">
        <v>8</v>
      </c>
      <c r="X237">
        <f t="shared" si="45"/>
        <v>1</v>
      </c>
      <c r="Y237">
        <f t="shared" si="46"/>
        <v>1</v>
      </c>
      <c r="Z237">
        <f t="shared" si="47"/>
        <v>1</v>
      </c>
      <c r="AA237">
        <f t="shared" si="48"/>
        <v>1</v>
      </c>
      <c r="AB237">
        <f t="shared" si="49"/>
        <v>1</v>
      </c>
      <c r="AC237">
        <f t="shared" si="50"/>
        <v>1</v>
      </c>
      <c r="AD237">
        <f t="shared" si="51"/>
        <v>1</v>
      </c>
    </row>
    <row r="238" spans="1:30" x14ac:dyDescent="0.25">
      <c r="A238" s="55">
        <v>0.38700930112495902</v>
      </c>
      <c r="B238" s="55">
        <v>90.455737516796646</v>
      </c>
      <c r="C238" s="55">
        <v>7.8575512051692451</v>
      </c>
      <c r="D238" s="62">
        <v>6</v>
      </c>
      <c r="E238" s="55">
        <v>6</v>
      </c>
      <c r="F238" s="55">
        <v>6</v>
      </c>
      <c r="G238" s="55">
        <v>6</v>
      </c>
      <c r="H238" s="55">
        <v>0</v>
      </c>
      <c r="I238" s="63">
        <v>4</v>
      </c>
      <c r="J238">
        <f t="shared" si="39"/>
        <v>1</v>
      </c>
      <c r="K238">
        <f t="shared" si="40"/>
        <v>1</v>
      </c>
      <c r="L238">
        <f t="shared" si="41"/>
        <v>1</v>
      </c>
      <c r="M238">
        <f t="shared" si="42"/>
        <v>1</v>
      </c>
      <c r="N238">
        <f t="shared" si="43"/>
        <v>-1</v>
      </c>
      <c r="O238">
        <f t="shared" si="44"/>
        <v>1</v>
      </c>
      <c r="Q238" s="62">
        <v>14.8</v>
      </c>
      <c r="R238" s="55">
        <v>26.3</v>
      </c>
      <c r="S238" s="55">
        <v>38.799999999999997</v>
      </c>
      <c r="T238" s="55">
        <v>0.45</v>
      </c>
      <c r="U238" s="55">
        <v>3</v>
      </c>
      <c r="V238" s="55">
        <v>5</v>
      </c>
      <c r="W238" s="63">
        <v>8</v>
      </c>
      <c r="X238">
        <f t="shared" si="45"/>
        <v>1</v>
      </c>
      <c r="Y238">
        <f t="shared" si="46"/>
        <v>1</v>
      </c>
      <c r="Z238">
        <f t="shared" si="47"/>
        <v>1</v>
      </c>
      <c r="AA238">
        <f t="shared" si="48"/>
        <v>1</v>
      </c>
      <c r="AB238">
        <f t="shared" si="49"/>
        <v>1</v>
      </c>
      <c r="AC238">
        <f t="shared" si="50"/>
        <v>1</v>
      </c>
      <c r="AD238">
        <f t="shared" si="51"/>
        <v>1</v>
      </c>
    </row>
    <row r="239" spans="1:30" x14ac:dyDescent="0.25">
      <c r="A239" s="55">
        <v>0.32434702792807957</v>
      </c>
      <c r="B239" s="55">
        <v>90.45921595511065</v>
      </c>
      <c r="C239" s="55">
        <v>7.9809721743652187</v>
      </c>
      <c r="D239" s="62">
        <v>6</v>
      </c>
      <c r="E239" s="55">
        <v>6</v>
      </c>
      <c r="F239" s="55">
        <v>6</v>
      </c>
      <c r="G239" s="55">
        <v>6</v>
      </c>
      <c r="H239" s="55">
        <v>2</v>
      </c>
      <c r="I239" s="63">
        <v>4</v>
      </c>
      <c r="J239">
        <f t="shared" si="39"/>
        <v>1</v>
      </c>
      <c r="K239">
        <f t="shared" si="40"/>
        <v>1</v>
      </c>
      <c r="L239">
        <f t="shared" si="41"/>
        <v>1</v>
      </c>
      <c r="M239">
        <f t="shared" si="42"/>
        <v>1</v>
      </c>
      <c r="N239">
        <f t="shared" si="43"/>
        <v>1</v>
      </c>
      <c r="O239">
        <f t="shared" si="44"/>
        <v>1</v>
      </c>
      <c r="Q239" s="62">
        <v>14.8</v>
      </c>
      <c r="R239" s="55">
        <v>26.3</v>
      </c>
      <c r="S239" s="55">
        <v>38.799999999999997</v>
      </c>
      <c r="T239" s="55">
        <v>0.45</v>
      </c>
      <c r="U239" s="55">
        <v>3</v>
      </c>
      <c r="V239" s="55">
        <v>5</v>
      </c>
      <c r="W239" s="63">
        <v>8</v>
      </c>
      <c r="X239">
        <f t="shared" si="45"/>
        <v>1</v>
      </c>
      <c r="Y239">
        <f t="shared" si="46"/>
        <v>1</v>
      </c>
      <c r="Z239">
        <f t="shared" si="47"/>
        <v>1</v>
      </c>
      <c r="AA239">
        <f t="shared" si="48"/>
        <v>1</v>
      </c>
      <c r="AB239">
        <f t="shared" si="49"/>
        <v>1</v>
      </c>
      <c r="AC239">
        <f t="shared" si="50"/>
        <v>1</v>
      </c>
      <c r="AD239">
        <f t="shared" si="51"/>
        <v>1</v>
      </c>
    </row>
    <row r="240" spans="1:30" x14ac:dyDescent="0.25">
      <c r="A240" s="55">
        <v>0.23884482100769047</v>
      </c>
      <c r="B240" s="55">
        <v>90.150249270453799</v>
      </c>
      <c r="C240" s="55">
        <v>8.0471185908080614</v>
      </c>
      <c r="D240" s="62">
        <v>6</v>
      </c>
      <c r="E240" s="55">
        <v>6</v>
      </c>
      <c r="F240" s="55">
        <v>6</v>
      </c>
      <c r="G240" s="55">
        <v>6</v>
      </c>
      <c r="H240" s="55">
        <v>3</v>
      </c>
      <c r="I240" s="63">
        <v>3</v>
      </c>
      <c r="J240">
        <f t="shared" si="39"/>
        <v>1</v>
      </c>
      <c r="K240">
        <f t="shared" si="40"/>
        <v>1</v>
      </c>
      <c r="L240">
        <f t="shared" si="41"/>
        <v>1</v>
      </c>
      <c r="M240">
        <f t="shared" si="42"/>
        <v>1</v>
      </c>
      <c r="N240">
        <f t="shared" si="43"/>
        <v>1</v>
      </c>
      <c r="O240">
        <f t="shared" si="44"/>
        <v>1</v>
      </c>
      <c r="Q240" s="62">
        <v>14.8</v>
      </c>
      <c r="R240" s="55">
        <v>26.3</v>
      </c>
      <c r="S240" s="55">
        <v>38.799999999999997</v>
      </c>
      <c r="T240" s="55">
        <v>0.45</v>
      </c>
      <c r="U240" s="55">
        <v>3</v>
      </c>
      <c r="V240" s="55">
        <v>5</v>
      </c>
      <c r="W240" s="63">
        <v>8</v>
      </c>
      <c r="X240">
        <f t="shared" si="45"/>
        <v>1</v>
      </c>
      <c r="Y240">
        <f t="shared" si="46"/>
        <v>1</v>
      </c>
      <c r="Z240">
        <f t="shared" si="47"/>
        <v>1</v>
      </c>
      <c r="AA240">
        <f t="shared" si="48"/>
        <v>1</v>
      </c>
      <c r="AB240">
        <f t="shared" si="49"/>
        <v>1</v>
      </c>
      <c r="AC240">
        <f t="shared" si="50"/>
        <v>1</v>
      </c>
      <c r="AD240">
        <f t="shared" si="51"/>
        <v>1</v>
      </c>
    </row>
    <row r="241" spans="1:30" x14ac:dyDescent="0.25">
      <c r="A241" s="55">
        <v>0.18761097124739001</v>
      </c>
      <c r="B241" s="55">
        <v>90.231540531969372</v>
      </c>
      <c r="C241" s="55">
        <v>8.102938289222827</v>
      </c>
      <c r="D241" s="62">
        <v>6</v>
      </c>
      <c r="E241" s="55">
        <v>6</v>
      </c>
      <c r="F241" s="55">
        <v>6</v>
      </c>
      <c r="G241" s="55">
        <v>6</v>
      </c>
      <c r="H241" s="55">
        <v>4</v>
      </c>
      <c r="I241" s="63">
        <v>2</v>
      </c>
      <c r="J241">
        <f t="shared" si="39"/>
        <v>1</v>
      </c>
      <c r="K241">
        <f t="shared" si="40"/>
        <v>1</v>
      </c>
      <c r="L241">
        <f t="shared" si="41"/>
        <v>1</v>
      </c>
      <c r="M241">
        <f t="shared" si="42"/>
        <v>1</v>
      </c>
      <c r="N241">
        <f t="shared" si="43"/>
        <v>1</v>
      </c>
      <c r="O241">
        <f t="shared" si="44"/>
        <v>1</v>
      </c>
      <c r="Q241" s="62">
        <v>14.8</v>
      </c>
      <c r="R241" s="55">
        <v>26.3</v>
      </c>
      <c r="S241" s="55">
        <v>38.799999999999997</v>
      </c>
      <c r="T241" s="55">
        <v>0.45</v>
      </c>
      <c r="U241" s="55">
        <v>3</v>
      </c>
      <c r="V241" s="55">
        <v>5</v>
      </c>
      <c r="W241" s="63">
        <v>8</v>
      </c>
      <c r="X241">
        <f t="shared" si="45"/>
        <v>1</v>
      </c>
      <c r="Y241">
        <f t="shared" si="46"/>
        <v>1</v>
      </c>
      <c r="Z241">
        <f t="shared" si="47"/>
        <v>1</v>
      </c>
      <c r="AA241">
        <f t="shared" si="48"/>
        <v>1</v>
      </c>
      <c r="AB241">
        <f t="shared" si="49"/>
        <v>1</v>
      </c>
      <c r="AC241">
        <f t="shared" si="50"/>
        <v>1</v>
      </c>
      <c r="AD241">
        <f t="shared" si="51"/>
        <v>1</v>
      </c>
    </row>
    <row r="242" spans="1:30" x14ac:dyDescent="0.25">
      <c r="A242" s="55">
        <v>0.34397067584380897</v>
      </c>
      <c r="B242" s="55">
        <v>91.40411096309623</v>
      </c>
      <c r="C242" s="55">
        <v>7.5611739230192345</v>
      </c>
      <c r="D242" s="62">
        <v>6</v>
      </c>
      <c r="E242" s="55">
        <v>6</v>
      </c>
      <c r="F242" s="55">
        <v>6</v>
      </c>
      <c r="G242" s="55">
        <v>0</v>
      </c>
      <c r="H242" s="55">
        <v>1.9</v>
      </c>
      <c r="I242" s="63">
        <v>2.1</v>
      </c>
      <c r="J242">
        <f t="shared" si="39"/>
        <v>1</v>
      </c>
      <c r="K242">
        <f t="shared" si="40"/>
        <v>1</v>
      </c>
      <c r="L242">
        <f t="shared" si="41"/>
        <v>1</v>
      </c>
      <c r="M242">
        <f t="shared" si="42"/>
        <v>-1</v>
      </c>
      <c r="N242">
        <f t="shared" si="43"/>
        <v>-1</v>
      </c>
      <c r="O242">
        <f t="shared" si="44"/>
        <v>1</v>
      </c>
      <c r="Q242" s="62">
        <v>14.8</v>
      </c>
      <c r="R242" s="55">
        <v>25.3</v>
      </c>
      <c r="S242" s="55">
        <v>39.799999999999997</v>
      </c>
      <c r="T242" s="55">
        <v>0.45</v>
      </c>
      <c r="U242" s="55">
        <v>3</v>
      </c>
      <c r="V242" s="55">
        <v>5</v>
      </c>
      <c r="W242" s="63">
        <v>8</v>
      </c>
      <c r="X242">
        <f t="shared" si="45"/>
        <v>1</v>
      </c>
      <c r="Y242">
        <f t="shared" si="46"/>
        <v>-1</v>
      </c>
      <c r="Z242">
        <f t="shared" si="47"/>
        <v>1</v>
      </c>
      <c r="AA242">
        <f t="shared" si="48"/>
        <v>1</v>
      </c>
      <c r="AB242">
        <f t="shared" si="49"/>
        <v>1</v>
      </c>
      <c r="AC242">
        <f t="shared" si="50"/>
        <v>1</v>
      </c>
      <c r="AD242">
        <f t="shared" si="51"/>
        <v>1</v>
      </c>
    </row>
    <row r="243" spans="1:30" x14ac:dyDescent="0.25">
      <c r="A243" s="55">
        <v>0.22328305456161673</v>
      </c>
      <c r="B243" s="55">
        <v>91.18224058294328</v>
      </c>
      <c r="C243" s="55">
        <v>8.096182685407685</v>
      </c>
      <c r="D243" s="62">
        <v>6</v>
      </c>
      <c r="E243" s="55">
        <v>6</v>
      </c>
      <c r="F243" s="55">
        <v>6</v>
      </c>
      <c r="G243" s="55">
        <v>0</v>
      </c>
      <c r="H243" s="55">
        <v>1.9</v>
      </c>
      <c r="I243" s="63">
        <v>2.1</v>
      </c>
      <c r="J243">
        <f t="shared" si="39"/>
        <v>1</v>
      </c>
      <c r="K243">
        <f t="shared" si="40"/>
        <v>1</v>
      </c>
      <c r="L243">
        <f t="shared" si="41"/>
        <v>1</v>
      </c>
      <c r="M243">
        <f t="shared" si="42"/>
        <v>-1</v>
      </c>
      <c r="N243">
        <f t="shared" si="43"/>
        <v>-1</v>
      </c>
      <c r="O243">
        <f t="shared" si="44"/>
        <v>1</v>
      </c>
      <c r="Q243" s="62">
        <v>13.8</v>
      </c>
      <c r="R243" s="55">
        <v>26.3</v>
      </c>
      <c r="S243" s="55">
        <v>37.799999999999997</v>
      </c>
      <c r="T243" s="55">
        <v>0.45</v>
      </c>
      <c r="U243" s="55">
        <v>3</v>
      </c>
      <c r="V243" s="55">
        <v>5</v>
      </c>
      <c r="W243" s="63">
        <v>8</v>
      </c>
      <c r="X243">
        <f t="shared" si="45"/>
        <v>1</v>
      </c>
      <c r="Y243">
        <f t="shared" si="46"/>
        <v>1</v>
      </c>
      <c r="Z243">
        <f t="shared" si="47"/>
        <v>-1</v>
      </c>
      <c r="AA243">
        <f t="shared" si="48"/>
        <v>1</v>
      </c>
      <c r="AB243">
        <f t="shared" si="49"/>
        <v>1</v>
      </c>
      <c r="AC243">
        <f t="shared" si="50"/>
        <v>1</v>
      </c>
      <c r="AD243">
        <f t="shared" si="51"/>
        <v>1</v>
      </c>
    </row>
    <row r="244" spans="1:30" x14ac:dyDescent="0.25">
      <c r="A244" s="55">
        <v>0.26132817196563224</v>
      </c>
      <c r="B244" s="55">
        <v>91.165148421759284</v>
      </c>
      <c r="C244" s="55">
        <v>8.0832648358709456</v>
      </c>
      <c r="D244" s="62">
        <v>6</v>
      </c>
      <c r="E244" s="55">
        <v>6</v>
      </c>
      <c r="F244" s="55">
        <v>6</v>
      </c>
      <c r="G244" s="55">
        <v>0</v>
      </c>
      <c r="H244" s="55">
        <v>1.9</v>
      </c>
      <c r="I244" s="63">
        <v>2.1</v>
      </c>
      <c r="J244">
        <f t="shared" si="39"/>
        <v>1</v>
      </c>
      <c r="K244">
        <f t="shared" si="40"/>
        <v>1</v>
      </c>
      <c r="L244">
        <f t="shared" si="41"/>
        <v>1</v>
      </c>
      <c r="M244">
        <f t="shared" si="42"/>
        <v>-1</v>
      </c>
      <c r="N244">
        <f t="shared" si="43"/>
        <v>-1</v>
      </c>
      <c r="O244">
        <f t="shared" si="44"/>
        <v>1</v>
      </c>
      <c r="Q244" s="62">
        <v>15.8</v>
      </c>
      <c r="R244" s="55">
        <v>25.3</v>
      </c>
      <c r="S244" s="55">
        <v>37.799999999999997</v>
      </c>
      <c r="T244" s="55">
        <v>0.45</v>
      </c>
      <c r="U244" s="55">
        <v>3</v>
      </c>
      <c r="V244" s="55">
        <v>5</v>
      </c>
      <c r="W244" s="63">
        <v>8</v>
      </c>
      <c r="X244">
        <f t="shared" si="45"/>
        <v>1</v>
      </c>
      <c r="Y244">
        <f t="shared" si="46"/>
        <v>-1</v>
      </c>
      <c r="Z244">
        <f t="shared" si="47"/>
        <v>-1</v>
      </c>
      <c r="AA244">
        <f t="shared" si="48"/>
        <v>1</v>
      </c>
      <c r="AB244">
        <f t="shared" si="49"/>
        <v>1</v>
      </c>
      <c r="AC244">
        <f t="shared" si="50"/>
        <v>1</v>
      </c>
      <c r="AD244">
        <f t="shared" si="51"/>
        <v>1</v>
      </c>
    </row>
    <row r="245" spans="1:30" x14ac:dyDescent="0.25">
      <c r="A245" s="55">
        <v>0.33015465937561189</v>
      </c>
      <c r="B245" s="55">
        <v>90.97313140861894</v>
      </c>
      <c r="C245" s="55">
        <v>7.2767561324918431</v>
      </c>
      <c r="D245" s="62">
        <v>6</v>
      </c>
      <c r="E245" s="55">
        <v>6</v>
      </c>
      <c r="F245" s="55">
        <v>6</v>
      </c>
      <c r="G245" s="55">
        <v>0</v>
      </c>
      <c r="H245" s="55">
        <v>1.9</v>
      </c>
      <c r="I245" s="63">
        <v>2.1</v>
      </c>
      <c r="J245">
        <f t="shared" si="39"/>
        <v>1</v>
      </c>
      <c r="K245">
        <f t="shared" si="40"/>
        <v>1</v>
      </c>
      <c r="L245">
        <f t="shared" si="41"/>
        <v>1</v>
      </c>
      <c r="M245">
        <f t="shared" si="42"/>
        <v>-1</v>
      </c>
      <c r="N245">
        <f t="shared" si="43"/>
        <v>-1</v>
      </c>
      <c r="O245">
        <f t="shared" si="44"/>
        <v>1</v>
      </c>
      <c r="Q245" s="62">
        <v>12.8</v>
      </c>
      <c r="R245" s="55">
        <v>26.3</v>
      </c>
      <c r="S245" s="55">
        <v>40.799999999999997</v>
      </c>
      <c r="T245" s="55">
        <v>0.45</v>
      </c>
      <c r="U245" s="55">
        <v>3</v>
      </c>
      <c r="V245" s="55">
        <v>5</v>
      </c>
      <c r="W245" s="63">
        <v>8</v>
      </c>
      <c r="X245">
        <f t="shared" si="45"/>
        <v>-1</v>
      </c>
      <c r="Y245">
        <f t="shared" si="46"/>
        <v>1</v>
      </c>
      <c r="Z245">
        <f t="shared" si="47"/>
        <v>1</v>
      </c>
      <c r="AA245">
        <f t="shared" si="48"/>
        <v>1</v>
      </c>
      <c r="AB245">
        <f t="shared" si="49"/>
        <v>1</v>
      </c>
      <c r="AC245">
        <f t="shared" si="50"/>
        <v>1</v>
      </c>
      <c r="AD245">
        <f t="shared" si="51"/>
        <v>1</v>
      </c>
    </row>
    <row r="246" spans="1:30" x14ac:dyDescent="0.25">
      <c r="A246" s="55">
        <v>0.33992048467328995</v>
      </c>
      <c r="B246" s="55">
        <v>91.017952348557131</v>
      </c>
      <c r="C246" s="55">
        <v>8.076573749508503</v>
      </c>
      <c r="D246" s="62">
        <v>6</v>
      </c>
      <c r="E246" s="55">
        <v>6</v>
      </c>
      <c r="F246" s="55">
        <v>6</v>
      </c>
      <c r="G246" s="55">
        <v>0</v>
      </c>
      <c r="H246" s="55">
        <v>1.9</v>
      </c>
      <c r="I246" s="63">
        <v>2.1</v>
      </c>
      <c r="J246">
        <f t="shared" si="39"/>
        <v>1</v>
      </c>
      <c r="K246">
        <f t="shared" si="40"/>
        <v>1</v>
      </c>
      <c r="L246">
        <f t="shared" si="41"/>
        <v>1</v>
      </c>
      <c r="M246">
        <f t="shared" si="42"/>
        <v>-1</v>
      </c>
      <c r="N246">
        <f t="shared" si="43"/>
        <v>-1</v>
      </c>
      <c r="O246">
        <f t="shared" si="44"/>
        <v>1</v>
      </c>
      <c r="Q246" s="62">
        <v>13.8</v>
      </c>
      <c r="R246" s="55">
        <v>25.3</v>
      </c>
      <c r="S246" s="55">
        <v>36.799999999999997</v>
      </c>
      <c r="T246" s="55">
        <v>0.45</v>
      </c>
      <c r="U246" s="55">
        <v>3</v>
      </c>
      <c r="V246" s="55">
        <v>5</v>
      </c>
      <c r="W246" s="63">
        <v>8</v>
      </c>
      <c r="X246">
        <f t="shared" si="45"/>
        <v>1</v>
      </c>
      <c r="Y246">
        <f t="shared" si="46"/>
        <v>-1</v>
      </c>
      <c r="Z246">
        <f t="shared" si="47"/>
        <v>-1</v>
      </c>
      <c r="AA246">
        <f t="shared" si="48"/>
        <v>1</v>
      </c>
      <c r="AB246">
        <f t="shared" si="49"/>
        <v>1</v>
      </c>
      <c r="AC246">
        <f t="shared" si="50"/>
        <v>1</v>
      </c>
      <c r="AD246">
        <f t="shared" si="51"/>
        <v>1</v>
      </c>
    </row>
    <row r="247" spans="1:30" x14ac:dyDescent="0.25">
      <c r="A247" s="55">
        <v>0.27637179476322699</v>
      </c>
      <c r="B247" s="55">
        <v>90.777705515083198</v>
      </c>
      <c r="C247" s="55">
        <v>8.2729913741474661</v>
      </c>
      <c r="D247" s="62">
        <v>6</v>
      </c>
      <c r="E247" s="55">
        <v>6</v>
      </c>
      <c r="F247" s="55">
        <v>6</v>
      </c>
      <c r="G247" s="55">
        <v>0</v>
      </c>
      <c r="H247" s="55">
        <v>1.9</v>
      </c>
      <c r="I247" s="63">
        <v>2.1</v>
      </c>
      <c r="J247">
        <f t="shared" si="39"/>
        <v>1</v>
      </c>
      <c r="K247">
        <f t="shared" si="40"/>
        <v>1</v>
      </c>
      <c r="L247">
        <f t="shared" si="41"/>
        <v>1</v>
      </c>
      <c r="M247">
        <f t="shared" si="42"/>
        <v>-1</v>
      </c>
      <c r="N247">
        <f t="shared" si="43"/>
        <v>-1</v>
      </c>
      <c r="O247">
        <f t="shared" si="44"/>
        <v>1</v>
      </c>
      <c r="Q247" s="62">
        <v>16.8</v>
      </c>
      <c r="R247" s="55">
        <v>26.3</v>
      </c>
      <c r="S247" s="55">
        <v>36.799999999999997</v>
      </c>
      <c r="T247" s="55">
        <v>0.45</v>
      </c>
      <c r="U247" s="55">
        <v>3</v>
      </c>
      <c r="V247" s="55">
        <v>5</v>
      </c>
      <c r="W247" s="63">
        <v>8</v>
      </c>
      <c r="X247">
        <f t="shared" si="45"/>
        <v>1</v>
      </c>
      <c r="Y247">
        <f t="shared" si="46"/>
        <v>1</v>
      </c>
      <c r="Z247">
        <f t="shared" si="47"/>
        <v>-1</v>
      </c>
      <c r="AA247">
        <f t="shared" si="48"/>
        <v>1</v>
      </c>
      <c r="AB247">
        <f t="shared" si="49"/>
        <v>1</v>
      </c>
      <c r="AC247">
        <f t="shared" si="50"/>
        <v>1</v>
      </c>
      <c r="AD247">
        <f t="shared" si="51"/>
        <v>1</v>
      </c>
    </row>
    <row r="248" spans="1:30" x14ac:dyDescent="0.25">
      <c r="A248" s="55">
        <v>0.34370633057645056</v>
      </c>
      <c r="B248" s="55">
        <v>90.816702864121567</v>
      </c>
      <c r="C248" s="55">
        <v>7.4185214051220401</v>
      </c>
      <c r="D248" s="62">
        <v>6</v>
      </c>
      <c r="E248" s="55">
        <v>6</v>
      </c>
      <c r="F248" s="55">
        <v>6</v>
      </c>
      <c r="G248" s="55">
        <v>0</v>
      </c>
      <c r="H248" s="55">
        <v>1.9</v>
      </c>
      <c r="I248" s="63">
        <v>2.1</v>
      </c>
      <c r="J248">
        <f t="shared" si="39"/>
        <v>1</v>
      </c>
      <c r="K248">
        <f t="shared" si="40"/>
        <v>1</v>
      </c>
      <c r="L248">
        <f t="shared" si="41"/>
        <v>1</v>
      </c>
      <c r="M248">
        <f t="shared" si="42"/>
        <v>-1</v>
      </c>
      <c r="N248">
        <f t="shared" si="43"/>
        <v>-1</v>
      </c>
      <c r="O248">
        <f t="shared" si="44"/>
        <v>1</v>
      </c>
      <c r="Q248" s="62">
        <v>16.8</v>
      </c>
      <c r="R248" s="55">
        <v>26.3</v>
      </c>
      <c r="S248" s="55">
        <v>40.799999999999997</v>
      </c>
      <c r="T248" s="55">
        <v>0.45</v>
      </c>
      <c r="U248" s="55">
        <v>3</v>
      </c>
      <c r="V248" s="55">
        <v>5</v>
      </c>
      <c r="W248" s="63">
        <v>8</v>
      </c>
      <c r="X248">
        <f t="shared" si="45"/>
        <v>1</v>
      </c>
      <c r="Y248">
        <f t="shared" si="46"/>
        <v>1</v>
      </c>
      <c r="Z248">
        <f t="shared" si="47"/>
        <v>1</v>
      </c>
      <c r="AA248">
        <f t="shared" si="48"/>
        <v>1</v>
      </c>
      <c r="AB248">
        <f t="shared" si="49"/>
        <v>1</v>
      </c>
      <c r="AC248">
        <f t="shared" si="50"/>
        <v>1</v>
      </c>
      <c r="AD248">
        <f t="shared" si="51"/>
        <v>1</v>
      </c>
    </row>
    <row r="249" spans="1:30" x14ac:dyDescent="0.25">
      <c r="A249" s="55">
        <v>0.27835599072598544</v>
      </c>
      <c r="B249" s="55">
        <v>90.55319260604351</v>
      </c>
      <c r="C249" s="55">
        <v>7.9372342255054562</v>
      </c>
      <c r="D249" s="62">
        <v>6</v>
      </c>
      <c r="E249" s="55">
        <v>6</v>
      </c>
      <c r="F249" s="55">
        <v>6</v>
      </c>
      <c r="G249" s="55">
        <v>0</v>
      </c>
      <c r="H249" s="55">
        <v>1.9</v>
      </c>
      <c r="I249" s="63">
        <v>2.1</v>
      </c>
      <c r="J249">
        <f t="shared" si="39"/>
        <v>1</v>
      </c>
      <c r="K249">
        <f t="shared" si="40"/>
        <v>1</v>
      </c>
      <c r="L249">
        <f t="shared" si="41"/>
        <v>1</v>
      </c>
      <c r="M249">
        <f t="shared" si="42"/>
        <v>-1</v>
      </c>
      <c r="N249">
        <f t="shared" si="43"/>
        <v>-1</v>
      </c>
      <c r="O249">
        <f t="shared" si="44"/>
        <v>1</v>
      </c>
      <c r="Q249" s="62">
        <v>12.8</v>
      </c>
      <c r="R249" s="55">
        <v>27.3</v>
      </c>
      <c r="S249" s="55">
        <v>38.799999999999997</v>
      </c>
      <c r="T249" s="55">
        <v>0.45</v>
      </c>
      <c r="U249" s="55">
        <v>3</v>
      </c>
      <c r="V249" s="55">
        <v>5</v>
      </c>
      <c r="W249" s="63">
        <v>8</v>
      </c>
      <c r="X249">
        <f t="shared" si="45"/>
        <v>-1</v>
      </c>
      <c r="Y249">
        <f t="shared" si="46"/>
        <v>1</v>
      </c>
      <c r="Z249">
        <f t="shared" si="47"/>
        <v>1</v>
      </c>
      <c r="AA249">
        <f t="shared" si="48"/>
        <v>1</v>
      </c>
      <c r="AB249">
        <f t="shared" si="49"/>
        <v>1</v>
      </c>
      <c r="AC249">
        <f t="shared" si="50"/>
        <v>1</v>
      </c>
      <c r="AD249">
        <f t="shared" si="51"/>
        <v>1</v>
      </c>
    </row>
    <row r="250" spans="1:30" x14ac:dyDescent="0.25">
      <c r="A250" s="55">
        <v>0.37765468519525791</v>
      </c>
      <c r="B250" s="55">
        <v>90.572069274285241</v>
      </c>
      <c r="C250" s="55">
        <v>7.7004349751827625</v>
      </c>
      <c r="D250" s="62">
        <v>6</v>
      </c>
      <c r="E250" s="55">
        <v>6</v>
      </c>
      <c r="F250" s="55">
        <v>6</v>
      </c>
      <c r="G250" s="55">
        <v>0</v>
      </c>
      <c r="H250" s="55">
        <v>1.9</v>
      </c>
      <c r="I250" s="63">
        <v>2.1</v>
      </c>
      <c r="J250">
        <f t="shared" si="39"/>
        <v>1</v>
      </c>
      <c r="K250">
        <f t="shared" si="40"/>
        <v>1</v>
      </c>
      <c r="L250">
        <f t="shared" si="41"/>
        <v>1</v>
      </c>
      <c r="M250">
        <f t="shared" si="42"/>
        <v>-1</v>
      </c>
      <c r="N250">
        <f t="shared" si="43"/>
        <v>-1</v>
      </c>
      <c r="O250">
        <f t="shared" si="44"/>
        <v>1</v>
      </c>
      <c r="Q250" s="62">
        <v>12.8</v>
      </c>
      <c r="R250" s="55">
        <v>27.3</v>
      </c>
      <c r="S250" s="55">
        <v>39.799999999999997</v>
      </c>
      <c r="T250" s="55">
        <v>0.45</v>
      </c>
      <c r="U250" s="55">
        <v>3</v>
      </c>
      <c r="V250" s="55">
        <v>5</v>
      </c>
      <c r="W250" s="63">
        <v>8</v>
      </c>
      <c r="X250">
        <f t="shared" si="45"/>
        <v>-1</v>
      </c>
      <c r="Y250">
        <f t="shared" si="46"/>
        <v>1</v>
      </c>
      <c r="Z250">
        <f t="shared" si="47"/>
        <v>1</v>
      </c>
      <c r="AA250">
        <f t="shared" si="48"/>
        <v>1</v>
      </c>
      <c r="AB250">
        <f t="shared" si="49"/>
        <v>1</v>
      </c>
      <c r="AC250">
        <f t="shared" si="50"/>
        <v>1</v>
      </c>
      <c r="AD250">
        <f t="shared" si="51"/>
        <v>1</v>
      </c>
    </row>
    <row r="251" spans="1:30" x14ac:dyDescent="0.25">
      <c r="A251" s="55">
        <v>0.22931061482030124</v>
      </c>
      <c r="B251" s="55">
        <v>90.242035514786735</v>
      </c>
      <c r="C251" s="55">
        <v>8.2604238220512762</v>
      </c>
      <c r="D251" s="62">
        <v>6</v>
      </c>
      <c r="E251" s="55">
        <v>6</v>
      </c>
      <c r="F251" s="55">
        <v>6</v>
      </c>
      <c r="G251" s="55">
        <v>0</v>
      </c>
      <c r="H251" s="55">
        <v>1.9</v>
      </c>
      <c r="I251" s="63">
        <v>2.1</v>
      </c>
      <c r="J251">
        <f t="shared" si="39"/>
        <v>1</v>
      </c>
      <c r="K251">
        <f t="shared" si="40"/>
        <v>1</v>
      </c>
      <c r="L251">
        <f t="shared" si="41"/>
        <v>1</v>
      </c>
      <c r="M251">
        <f t="shared" si="42"/>
        <v>-1</v>
      </c>
      <c r="N251">
        <f t="shared" si="43"/>
        <v>-1</v>
      </c>
      <c r="O251">
        <f t="shared" si="44"/>
        <v>1</v>
      </c>
      <c r="Q251" s="62">
        <v>16.8</v>
      </c>
      <c r="R251" s="55">
        <v>27.3</v>
      </c>
      <c r="S251" s="55">
        <v>37.799999999999997</v>
      </c>
      <c r="T251" s="55">
        <v>0.45</v>
      </c>
      <c r="U251" s="55">
        <v>3</v>
      </c>
      <c r="V251" s="55">
        <v>5</v>
      </c>
      <c r="W251" s="63">
        <v>8</v>
      </c>
      <c r="X251">
        <f t="shared" si="45"/>
        <v>1</v>
      </c>
      <c r="Y251">
        <f t="shared" si="46"/>
        <v>1</v>
      </c>
      <c r="Z251">
        <f t="shared" si="47"/>
        <v>-1</v>
      </c>
      <c r="AA251">
        <f t="shared" si="48"/>
        <v>1</v>
      </c>
      <c r="AB251">
        <f t="shared" si="49"/>
        <v>1</v>
      </c>
      <c r="AC251">
        <f t="shared" si="50"/>
        <v>1</v>
      </c>
      <c r="AD251">
        <f t="shared" si="51"/>
        <v>1</v>
      </c>
    </row>
    <row r="252" spans="1:30" x14ac:dyDescent="0.25">
      <c r="A252" s="55">
        <v>0.44455210587527266</v>
      </c>
      <c r="B252" s="55">
        <v>90.345040998104011</v>
      </c>
      <c r="C252" s="55">
        <v>7.7223779758469817</v>
      </c>
      <c r="D252" s="62">
        <v>6</v>
      </c>
      <c r="E252" s="55">
        <v>6</v>
      </c>
      <c r="F252" s="55">
        <v>6</v>
      </c>
      <c r="G252" s="55">
        <v>0</v>
      </c>
      <c r="H252" s="55">
        <v>1.9</v>
      </c>
      <c r="I252" s="63">
        <v>2.1</v>
      </c>
      <c r="J252">
        <f t="shared" si="39"/>
        <v>1</v>
      </c>
      <c r="K252">
        <f t="shared" si="40"/>
        <v>1</v>
      </c>
      <c r="L252">
        <f t="shared" si="41"/>
        <v>1</v>
      </c>
      <c r="M252">
        <f t="shared" si="42"/>
        <v>-1</v>
      </c>
      <c r="N252">
        <f t="shared" si="43"/>
        <v>-1</v>
      </c>
      <c r="O252">
        <f t="shared" si="44"/>
        <v>1</v>
      </c>
      <c r="Q252" s="62">
        <v>12.8</v>
      </c>
      <c r="R252" s="55">
        <v>28.3</v>
      </c>
      <c r="S252" s="55">
        <v>39.799999999999997</v>
      </c>
      <c r="T252" s="55">
        <v>0.45</v>
      </c>
      <c r="U252" s="55">
        <v>3</v>
      </c>
      <c r="V252" s="55">
        <v>5</v>
      </c>
      <c r="W252" s="63">
        <v>8</v>
      </c>
      <c r="X252">
        <f t="shared" si="45"/>
        <v>-1</v>
      </c>
      <c r="Y252">
        <f t="shared" si="46"/>
        <v>1</v>
      </c>
      <c r="Z252">
        <f t="shared" si="47"/>
        <v>1</v>
      </c>
      <c r="AA252">
        <f t="shared" si="48"/>
        <v>1</v>
      </c>
      <c r="AB252">
        <f t="shared" si="49"/>
        <v>1</v>
      </c>
      <c r="AC252">
        <f t="shared" si="50"/>
        <v>1</v>
      </c>
      <c r="AD252">
        <f t="shared" si="51"/>
        <v>1</v>
      </c>
    </row>
    <row r="253" spans="1:30" x14ac:dyDescent="0.25">
      <c r="A253" s="55">
        <v>0.38498724629884534</v>
      </c>
      <c r="B253" s="55">
        <v>91.275761375534969</v>
      </c>
      <c r="C253" s="55">
        <v>7.8257728472260197</v>
      </c>
      <c r="D253" s="62">
        <v>6</v>
      </c>
      <c r="E253" s="55">
        <v>6</v>
      </c>
      <c r="F253" s="55">
        <v>6</v>
      </c>
      <c r="G253" s="55">
        <v>0</v>
      </c>
      <c r="H253" s="55">
        <v>1.9</v>
      </c>
      <c r="I253" s="63">
        <v>2.1</v>
      </c>
      <c r="J253">
        <f t="shared" si="39"/>
        <v>1</v>
      </c>
      <c r="K253">
        <f t="shared" si="40"/>
        <v>1</v>
      </c>
      <c r="L253">
        <f t="shared" si="41"/>
        <v>1</v>
      </c>
      <c r="M253">
        <f t="shared" si="42"/>
        <v>-1</v>
      </c>
      <c r="N253">
        <f t="shared" si="43"/>
        <v>-1</v>
      </c>
      <c r="O253">
        <f t="shared" si="44"/>
        <v>1</v>
      </c>
      <c r="Q253" s="62">
        <v>16.8</v>
      </c>
      <c r="R253" s="55">
        <v>27.3</v>
      </c>
      <c r="S253" s="55">
        <v>39.799999999999997</v>
      </c>
      <c r="T253" s="55">
        <v>0.45</v>
      </c>
      <c r="U253" s="55">
        <v>3</v>
      </c>
      <c r="V253" s="55">
        <v>5</v>
      </c>
      <c r="W253" s="63">
        <v>8</v>
      </c>
      <c r="X253">
        <f t="shared" si="45"/>
        <v>1</v>
      </c>
      <c r="Y253">
        <f t="shared" si="46"/>
        <v>1</v>
      </c>
      <c r="Z253">
        <f t="shared" si="47"/>
        <v>1</v>
      </c>
      <c r="AA253">
        <f t="shared" si="48"/>
        <v>1</v>
      </c>
      <c r="AB253">
        <f t="shared" si="49"/>
        <v>1</v>
      </c>
      <c r="AC253">
        <f t="shared" si="50"/>
        <v>1</v>
      </c>
      <c r="AD253">
        <f t="shared" si="51"/>
        <v>1</v>
      </c>
    </row>
    <row r="254" spans="1:30" x14ac:dyDescent="0.25">
      <c r="A254" s="55">
        <v>0.36820065579923289</v>
      </c>
      <c r="B254" s="55">
        <v>91.042593841973257</v>
      </c>
      <c r="C254" s="55">
        <v>7.9577094379133779</v>
      </c>
      <c r="D254" s="62">
        <v>6</v>
      </c>
      <c r="E254" s="55">
        <v>6</v>
      </c>
      <c r="F254" s="55">
        <v>6</v>
      </c>
      <c r="G254" s="55">
        <v>0</v>
      </c>
      <c r="H254" s="55">
        <v>1.9</v>
      </c>
      <c r="I254" s="63">
        <v>2.1</v>
      </c>
      <c r="J254">
        <f t="shared" si="39"/>
        <v>1</v>
      </c>
      <c r="K254">
        <f t="shared" si="40"/>
        <v>1</v>
      </c>
      <c r="L254">
        <f t="shared" si="41"/>
        <v>1</v>
      </c>
      <c r="M254">
        <f t="shared" si="42"/>
        <v>-1</v>
      </c>
      <c r="N254">
        <f t="shared" si="43"/>
        <v>-1</v>
      </c>
      <c r="O254">
        <f t="shared" si="44"/>
        <v>1</v>
      </c>
      <c r="Q254" s="62">
        <v>12.8</v>
      </c>
      <c r="R254" s="55">
        <v>24.3</v>
      </c>
      <c r="S254" s="55">
        <v>36.799999999999997</v>
      </c>
      <c r="T254" s="55">
        <v>0.45</v>
      </c>
      <c r="U254" s="55">
        <v>3</v>
      </c>
      <c r="V254" s="55">
        <v>5</v>
      </c>
      <c r="W254" s="63">
        <v>8</v>
      </c>
      <c r="X254">
        <f t="shared" si="45"/>
        <v>-1</v>
      </c>
      <c r="Y254">
        <f t="shared" si="46"/>
        <v>-1</v>
      </c>
      <c r="Z254">
        <f t="shared" si="47"/>
        <v>-1</v>
      </c>
      <c r="AA254">
        <f t="shared" si="48"/>
        <v>1</v>
      </c>
      <c r="AB254">
        <f t="shared" si="49"/>
        <v>1</v>
      </c>
      <c r="AC254">
        <f t="shared" si="50"/>
        <v>1</v>
      </c>
      <c r="AD254">
        <f t="shared" si="51"/>
        <v>1</v>
      </c>
    </row>
    <row r="255" spans="1:30" x14ac:dyDescent="0.25">
      <c r="A255" s="55">
        <v>0.21089871365918728</v>
      </c>
      <c r="B255" s="55">
        <v>91.028190194110906</v>
      </c>
      <c r="C255" s="55">
        <v>8.2047936173999503</v>
      </c>
      <c r="D255" s="62">
        <v>6</v>
      </c>
      <c r="E255" s="55">
        <v>6</v>
      </c>
      <c r="F255" s="55">
        <v>6</v>
      </c>
      <c r="G255" s="55">
        <v>0</v>
      </c>
      <c r="H255" s="55">
        <v>1.9</v>
      </c>
      <c r="I255" s="63">
        <v>2.1</v>
      </c>
      <c r="J255">
        <f t="shared" si="39"/>
        <v>1</v>
      </c>
      <c r="K255">
        <f t="shared" si="40"/>
        <v>1</v>
      </c>
      <c r="L255">
        <f t="shared" si="41"/>
        <v>1</v>
      </c>
      <c r="M255">
        <f t="shared" si="42"/>
        <v>-1</v>
      </c>
      <c r="N255">
        <f t="shared" si="43"/>
        <v>-1</v>
      </c>
      <c r="O255">
        <f t="shared" si="44"/>
        <v>1</v>
      </c>
      <c r="Q255" s="62">
        <v>12.8</v>
      </c>
      <c r="R255" s="55">
        <v>28.3</v>
      </c>
      <c r="S255" s="55">
        <v>36.799999999999997</v>
      </c>
      <c r="T255" s="55">
        <v>0.45</v>
      </c>
      <c r="U255" s="55">
        <v>3</v>
      </c>
      <c r="V255" s="55">
        <v>5</v>
      </c>
      <c r="W255" s="63">
        <v>8</v>
      </c>
      <c r="X255">
        <f t="shared" si="45"/>
        <v>-1</v>
      </c>
      <c r="Y255">
        <f t="shared" si="46"/>
        <v>1</v>
      </c>
      <c r="Z255">
        <f t="shared" si="47"/>
        <v>-1</v>
      </c>
      <c r="AA255">
        <f t="shared" si="48"/>
        <v>1</v>
      </c>
      <c r="AB255">
        <f t="shared" si="49"/>
        <v>1</v>
      </c>
      <c r="AC255">
        <f t="shared" si="50"/>
        <v>1</v>
      </c>
      <c r="AD255">
        <f t="shared" si="51"/>
        <v>1</v>
      </c>
    </row>
    <row r="256" spans="1:30" x14ac:dyDescent="0.25">
      <c r="A256" s="55">
        <v>0.26828246477173845</v>
      </c>
      <c r="B256" s="55">
        <v>90.827742385936219</v>
      </c>
      <c r="C256" s="55">
        <v>8.0020578749401725</v>
      </c>
      <c r="D256" s="62">
        <v>6</v>
      </c>
      <c r="E256" s="55">
        <v>6</v>
      </c>
      <c r="F256" s="55">
        <v>6</v>
      </c>
      <c r="G256" s="55">
        <v>0</v>
      </c>
      <c r="H256" s="55">
        <v>1.9</v>
      </c>
      <c r="I256" s="63">
        <v>2.1</v>
      </c>
      <c r="J256">
        <f t="shared" si="39"/>
        <v>1</v>
      </c>
      <c r="K256">
        <f t="shared" si="40"/>
        <v>1</v>
      </c>
      <c r="L256">
        <f t="shared" si="41"/>
        <v>1</v>
      </c>
      <c r="M256">
        <f t="shared" si="42"/>
        <v>-1</v>
      </c>
      <c r="N256">
        <f t="shared" si="43"/>
        <v>-1</v>
      </c>
      <c r="O256">
        <f t="shared" si="44"/>
        <v>1</v>
      </c>
      <c r="Q256" s="62">
        <v>13.8</v>
      </c>
      <c r="R256" s="55">
        <v>25.3</v>
      </c>
      <c r="S256" s="55">
        <v>37.799999999999997</v>
      </c>
      <c r="T256" s="55">
        <v>0.45</v>
      </c>
      <c r="U256" s="55">
        <v>3</v>
      </c>
      <c r="V256" s="55">
        <v>5</v>
      </c>
      <c r="W256" s="63">
        <v>8</v>
      </c>
      <c r="X256">
        <f t="shared" si="45"/>
        <v>1</v>
      </c>
      <c r="Y256">
        <f t="shared" si="46"/>
        <v>-1</v>
      </c>
      <c r="Z256">
        <f t="shared" si="47"/>
        <v>-1</v>
      </c>
      <c r="AA256">
        <f t="shared" si="48"/>
        <v>1</v>
      </c>
      <c r="AB256">
        <f t="shared" si="49"/>
        <v>1</v>
      </c>
      <c r="AC256">
        <f t="shared" si="50"/>
        <v>1</v>
      </c>
      <c r="AD256">
        <f t="shared" si="51"/>
        <v>1</v>
      </c>
    </row>
    <row r="257" spans="1:31" x14ac:dyDescent="0.25">
      <c r="A257" s="55">
        <v>0.23824255827485563</v>
      </c>
      <c r="B257" s="55">
        <v>90.865287514009651</v>
      </c>
      <c r="C257" s="55">
        <v>7.9363396421937065</v>
      </c>
      <c r="D257" s="62">
        <v>6</v>
      </c>
      <c r="E257" s="55">
        <v>6</v>
      </c>
      <c r="F257" s="55">
        <v>6</v>
      </c>
      <c r="G257" s="55">
        <v>0</v>
      </c>
      <c r="H257" s="55">
        <v>1.9</v>
      </c>
      <c r="I257" s="63">
        <v>2.1</v>
      </c>
      <c r="J257">
        <f t="shared" si="39"/>
        <v>1</v>
      </c>
      <c r="K257">
        <f t="shared" si="40"/>
        <v>1</v>
      </c>
      <c r="L257">
        <f t="shared" si="41"/>
        <v>1</v>
      </c>
      <c r="M257">
        <f t="shared" si="42"/>
        <v>-1</v>
      </c>
      <c r="N257">
        <f t="shared" si="43"/>
        <v>-1</v>
      </c>
      <c r="O257">
        <f t="shared" si="44"/>
        <v>1</v>
      </c>
      <c r="Q257" s="62">
        <v>14.8</v>
      </c>
      <c r="R257" s="55">
        <v>26.3</v>
      </c>
      <c r="S257" s="55">
        <v>38.799999999999997</v>
      </c>
      <c r="T257" s="55">
        <v>0.45</v>
      </c>
      <c r="U257" s="55">
        <v>3</v>
      </c>
      <c r="V257" s="55">
        <v>5</v>
      </c>
      <c r="W257" s="63">
        <v>8</v>
      </c>
      <c r="X257">
        <f t="shared" si="45"/>
        <v>1</v>
      </c>
      <c r="Y257">
        <f t="shared" si="46"/>
        <v>1</v>
      </c>
      <c r="Z257">
        <f t="shared" si="47"/>
        <v>1</v>
      </c>
      <c r="AA257">
        <f t="shared" si="48"/>
        <v>1</v>
      </c>
      <c r="AB257">
        <f t="shared" si="49"/>
        <v>1</v>
      </c>
      <c r="AC257">
        <f t="shared" si="50"/>
        <v>1</v>
      </c>
      <c r="AD257">
        <f t="shared" si="51"/>
        <v>1</v>
      </c>
    </row>
    <row r="258" spans="1:31" x14ac:dyDescent="0.25">
      <c r="A258" s="55">
        <v>0.33827000071020019</v>
      </c>
      <c r="B258" s="55">
        <v>90.623487770092026</v>
      </c>
      <c r="C258" s="55">
        <v>8.1135448166425341</v>
      </c>
      <c r="D258" s="62">
        <v>6</v>
      </c>
      <c r="E258" s="55">
        <v>6</v>
      </c>
      <c r="F258" s="55">
        <v>6</v>
      </c>
      <c r="G258" s="55">
        <v>0</v>
      </c>
      <c r="H258" s="55">
        <v>1.9</v>
      </c>
      <c r="I258" s="63">
        <v>2.1</v>
      </c>
      <c r="J258">
        <f t="shared" si="39"/>
        <v>1</v>
      </c>
      <c r="K258">
        <f t="shared" si="40"/>
        <v>1</v>
      </c>
      <c r="L258">
        <f t="shared" si="41"/>
        <v>1</v>
      </c>
      <c r="M258">
        <f t="shared" si="42"/>
        <v>-1</v>
      </c>
      <c r="N258">
        <f t="shared" si="43"/>
        <v>-1</v>
      </c>
      <c r="O258">
        <f t="shared" si="44"/>
        <v>1</v>
      </c>
      <c r="Q258" s="62">
        <v>14.8</v>
      </c>
      <c r="R258" s="55">
        <v>25.3</v>
      </c>
      <c r="S258" s="55">
        <v>36.799999999999997</v>
      </c>
      <c r="T258" s="55">
        <v>0.45</v>
      </c>
      <c r="U258" s="55">
        <v>3</v>
      </c>
      <c r="V258" s="55">
        <v>5</v>
      </c>
      <c r="W258" s="63">
        <v>8</v>
      </c>
      <c r="X258">
        <f t="shared" si="45"/>
        <v>1</v>
      </c>
      <c r="Y258">
        <f t="shared" si="46"/>
        <v>-1</v>
      </c>
      <c r="Z258">
        <f t="shared" si="47"/>
        <v>-1</v>
      </c>
      <c r="AA258">
        <f t="shared" si="48"/>
        <v>1</v>
      </c>
      <c r="AB258">
        <f t="shared" si="49"/>
        <v>1</v>
      </c>
      <c r="AC258">
        <f t="shared" si="50"/>
        <v>1</v>
      </c>
      <c r="AD258">
        <f t="shared" si="51"/>
        <v>1</v>
      </c>
    </row>
    <row r="259" spans="1:31" x14ac:dyDescent="0.25">
      <c r="A259" s="55">
        <v>0.37508253041138262</v>
      </c>
      <c r="B259" s="55">
        <v>90.667961593187343</v>
      </c>
      <c r="C259" s="55">
        <v>8.0160731280866546</v>
      </c>
      <c r="D259" s="62">
        <v>6</v>
      </c>
      <c r="E259" s="55">
        <v>6</v>
      </c>
      <c r="F259" s="55">
        <v>6</v>
      </c>
      <c r="G259" s="55">
        <v>0</v>
      </c>
      <c r="H259" s="55">
        <v>1.9</v>
      </c>
      <c r="I259" s="63">
        <v>2.1</v>
      </c>
      <c r="J259">
        <f t="shared" ref="J259:J271" si="52">IF(D259&gt;=3, 1, -1)</f>
        <v>1</v>
      </c>
      <c r="K259">
        <f t="shared" ref="K259:K271" si="53">IF(E259&gt;=4.2, 1, -1)</f>
        <v>1</v>
      </c>
      <c r="L259">
        <f t="shared" ref="L259:L271" si="54">IF(F259&gt;=4.68, 1, -1)</f>
        <v>1</v>
      </c>
      <c r="M259">
        <f t="shared" ref="M259:M271" si="55">IF(G259&gt;=3.26, 1, -1)</f>
        <v>-1</v>
      </c>
      <c r="N259">
        <f t="shared" ref="N259:N271" si="56">IF(H259&gt;=2, 1, -1)</f>
        <v>-1</v>
      </c>
      <c r="O259">
        <f t="shared" ref="O259:O271" si="57">IF(I259&gt;=2, 1, -1)</f>
        <v>1</v>
      </c>
      <c r="Q259" s="62">
        <v>14.8</v>
      </c>
      <c r="R259" s="55">
        <v>24.3</v>
      </c>
      <c r="S259" s="55">
        <v>36.799999999999997</v>
      </c>
      <c r="T259" s="55">
        <v>0.45</v>
      </c>
      <c r="U259" s="55">
        <v>3</v>
      </c>
      <c r="V259" s="55">
        <v>5</v>
      </c>
      <c r="W259" s="63">
        <v>8</v>
      </c>
      <c r="X259">
        <f t="shared" ref="X259:X271" si="58">IF(Q259&gt;=13.78, 1, -1)</f>
        <v>1</v>
      </c>
      <c r="Y259">
        <f t="shared" ref="Y259:Y271" si="59">IF(R259&gt;=26.3, 1, -1)</f>
        <v>-1</v>
      </c>
      <c r="Z259">
        <f t="shared" ref="Z259:Z271" si="60">IF(S259&gt;=38.74, 1, -1)</f>
        <v>-1</v>
      </c>
      <c r="AA259">
        <f t="shared" ref="AA259:AA271" si="61">IF(T259&gt;=0.45, 1, -1)</f>
        <v>1</v>
      </c>
      <c r="AB259">
        <f t="shared" ref="AB259:AB271" si="62">IF(U259&gt;=2.69, 1, -1)</f>
        <v>1</v>
      </c>
      <c r="AC259">
        <f t="shared" ref="AC259:AC271" si="63">IF(V259&gt;=4.49, 1, -1)</f>
        <v>1</v>
      </c>
      <c r="AD259">
        <f t="shared" ref="AD259:AD271" si="64">IF(W259&gt;=6, 1, -1)</f>
        <v>1</v>
      </c>
    </row>
    <row r="260" spans="1:31" x14ac:dyDescent="0.25">
      <c r="A260" s="55">
        <v>0.36319457186489623</v>
      </c>
      <c r="B260" s="55">
        <v>90.389588308955865</v>
      </c>
      <c r="C260" s="55">
        <v>8.0434734055653063</v>
      </c>
      <c r="D260" s="62">
        <v>6</v>
      </c>
      <c r="E260" s="55">
        <v>6</v>
      </c>
      <c r="F260" s="55">
        <v>6</v>
      </c>
      <c r="G260" s="55">
        <v>0</v>
      </c>
      <c r="H260" s="55">
        <v>1.9</v>
      </c>
      <c r="I260" s="63">
        <v>2.1</v>
      </c>
      <c r="J260">
        <f t="shared" si="52"/>
        <v>1</v>
      </c>
      <c r="K260">
        <f t="shared" si="53"/>
        <v>1</v>
      </c>
      <c r="L260">
        <f t="shared" si="54"/>
        <v>1</v>
      </c>
      <c r="M260">
        <f t="shared" si="55"/>
        <v>-1</v>
      </c>
      <c r="N260">
        <f t="shared" si="56"/>
        <v>-1</v>
      </c>
      <c r="O260">
        <f t="shared" si="57"/>
        <v>1</v>
      </c>
      <c r="Q260" s="62">
        <v>14.8</v>
      </c>
      <c r="R260" s="55">
        <v>28.3</v>
      </c>
      <c r="S260" s="55">
        <v>38.799999999999997</v>
      </c>
      <c r="T260" s="55">
        <v>0.45</v>
      </c>
      <c r="U260" s="55">
        <v>3</v>
      </c>
      <c r="V260" s="55">
        <v>5</v>
      </c>
      <c r="W260" s="63">
        <v>8</v>
      </c>
      <c r="X260">
        <f t="shared" si="58"/>
        <v>1</v>
      </c>
      <c r="Y260">
        <f t="shared" si="59"/>
        <v>1</v>
      </c>
      <c r="Z260">
        <f t="shared" si="60"/>
        <v>1</v>
      </c>
      <c r="AA260">
        <f t="shared" si="61"/>
        <v>1</v>
      </c>
      <c r="AB260">
        <f t="shared" si="62"/>
        <v>1</v>
      </c>
      <c r="AC260">
        <f t="shared" si="63"/>
        <v>1</v>
      </c>
      <c r="AD260">
        <f t="shared" si="64"/>
        <v>1</v>
      </c>
    </row>
    <row r="261" spans="1:31" x14ac:dyDescent="0.25">
      <c r="A261" s="55">
        <v>0.19982236308694609</v>
      </c>
      <c r="B261" s="55">
        <v>90.398710531894679</v>
      </c>
      <c r="C261" s="55">
        <v>8.2642699816144383</v>
      </c>
      <c r="D261" s="62">
        <v>6</v>
      </c>
      <c r="E261" s="55">
        <v>6</v>
      </c>
      <c r="F261" s="55">
        <v>6</v>
      </c>
      <c r="G261" s="55">
        <v>0</v>
      </c>
      <c r="H261" s="55">
        <v>1.9</v>
      </c>
      <c r="I261" s="63">
        <v>2.1</v>
      </c>
      <c r="J261">
        <f t="shared" si="52"/>
        <v>1</v>
      </c>
      <c r="K261">
        <f t="shared" si="53"/>
        <v>1</v>
      </c>
      <c r="L261">
        <f t="shared" si="54"/>
        <v>1</v>
      </c>
      <c r="M261">
        <f t="shared" si="55"/>
        <v>-1</v>
      </c>
      <c r="N261">
        <f t="shared" si="56"/>
        <v>-1</v>
      </c>
      <c r="O261">
        <f t="shared" si="57"/>
        <v>1</v>
      </c>
      <c r="Q261" s="62">
        <v>14.8</v>
      </c>
      <c r="R261" s="55">
        <v>28.3</v>
      </c>
      <c r="S261" s="55">
        <v>36.799999999999997</v>
      </c>
      <c r="T261" s="55">
        <v>0.45</v>
      </c>
      <c r="U261" s="55">
        <v>3</v>
      </c>
      <c r="V261" s="55">
        <v>5</v>
      </c>
      <c r="W261" s="63">
        <v>8</v>
      </c>
      <c r="X261">
        <f t="shared" si="58"/>
        <v>1</v>
      </c>
      <c r="Y261">
        <f t="shared" si="59"/>
        <v>1</v>
      </c>
      <c r="Z261">
        <f t="shared" si="60"/>
        <v>-1</v>
      </c>
      <c r="AA261">
        <f t="shared" si="61"/>
        <v>1</v>
      </c>
      <c r="AB261">
        <f t="shared" si="62"/>
        <v>1</v>
      </c>
      <c r="AC261">
        <f t="shared" si="63"/>
        <v>1</v>
      </c>
      <c r="AD261">
        <f t="shared" si="64"/>
        <v>1</v>
      </c>
    </row>
    <row r="262" spans="1:31" x14ac:dyDescent="0.25">
      <c r="A262" s="55">
        <v>0.29416018987644044</v>
      </c>
      <c r="B262" s="55">
        <v>90.096464373233076</v>
      </c>
      <c r="C262" s="55">
        <v>8.2425986445383774</v>
      </c>
      <c r="D262" s="62">
        <v>6</v>
      </c>
      <c r="E262" s="55">
        <v>6</v>
      </c>
      <c r="F262" s="55">
        <v>6</v>
      </c>
      <c r="G262" s="55">
        <v>0</v>
      </c>
      <c r="H262" s="55">
        <v>1.9</v>
      </c>
      <c r="I262" s="63">
        <v>2.1</v>
      </c>
      <c r="J262">
        <f t="shared" si="52"/>
        <v>1</v>
      </c>
      <c r="K262">
        <f t="shared" si="53"/>
        <v>1</v>
      </c>
      <c r="L262">
        <f t="shared" si="54"/>
        <v>1</v>
      </c>
      <c r="M262">
        <f t="shared" si="55"/>
        <v>-1</v>
      </c>
      <c r="N262">
        <f t="shared" si="56"/>
        <v>-1</v>
      </c>
      <c r="O262">
        <f t="shared" si="57"/>
        <v>1</v>
      </c>
      <c r="Q262" s="62">
        <v>15.8</v>
      </c>
      <c r="R262" s="55">
        <v>26.3</v>
      </c>
      <c r="S262" s="55">
        <v>36.799999999999997</v>
      </c>
      <c r="T262" s="55">
        <v>0.45</v>
      </c>
      <c r="U262" s="55">
        <v>3</v>
      </c>
      <c r="V262" s="55">
        <v>5</v>
      </c>
      <c r="W262" s="63">
        <v>8</v>
      </c>
      <c r="X262">
        <f t="shared" si="58"/>
        <v>1</v>
      </c>
      <c r="Y262">
        <f t="shared" si="59"/>
        <v>1</v>
      </c>
      <c r="Z262">
        <f t="shared" si="60"/>
        <v>-1</v>
      </c>
      <c r="AA262">
        <f t="shared" si="61"/>
        <v>1</v>
      </c>
      <c r="AB262">
        <f t="shared" si="62"/>
        <v>1</v>
      </c>
      <c r="AC262">
        <f t="shared" si="63"/>
        <v>1</v>
      </c>
      <c r="AD262">
        <f t="shared" si="64"/>
        <v>1</v>
      </c>
    </row>
    <row r="263" spans="1:31" x14ac:dyDescent="0.25">
      <c r="A263" s="55">
        <v>0.34001351073277031</v>
      </c>
      <c r="B263" s="55">
        <v>90.204389928274921</v>
      </c>
      <c r="C263" s="55">
        <v>7.3027015544798122</v>
      </c>
      <c r="D263" s="62">
        <v>6</v>
      </c>
      <c r="E263" s="55">
        <v>6</v>
      </c>
      <c r="F263" s="55">
        <v>6</v>
      </c>
      <c r="G263" s="55">
        <v>0</v>
      </c>
      <c r="H263" s="55">
        <v>1.9</v>
      </c>
      <c r="I263" s="63">
        <v>2.1</v>
      </c>
      <c r="J263">
        <f t="shared" si="52"/>
        <v>1</v>
      </c>
      <c r="K263">
        <f t="shared" si="53"/>
        <v>1</v>
      </c>
      <c r="L263">
        <f t="shared" si="54"/>
        <v>1</v>
      </c>
      <c r="M263">
        <f t="shared" si="55"/>
        <v>-1</v>
      </c>
      <c r="N263">
        <f t="shared" si="56"/>
        <v>-1</v>
      </c>
      <c r="O263">
        <f t="shared" si="57"/>
        <v>1</v>
      </c>
      <c r="Q263" s="62">
        <v>13.8</v>
      </c>
      <c r="R263" s="55">
        <v>26.3</v>
      </c>
      <c r="S263" s="55">
        <v>40.799999999999997</v>
      </c>
      <c r="T263" s="55">
        <v>0.45</v>
      </c>
      <c r="U263" s="55">
        <v>3</v>
      </c>
      <c r="V263" s="55">
        <v>5</v>
      </c>
      <c r="W263" s="63">
        <v>8</v>
      </c>
      <c r="X263">
        <f t="shared" si="58"/>
        <v>1</v>
      </c>
      <c r="Y263">
        <f t="shared" si="59"/>
        <v>1</v>
      </c>
      <c r="Z263">
        <f t="shared" si="60"/>
        <v>1</v>
      </c>
      <c r="AA263">
        <f t="shared" si="61"/>
        <v>1</v>
      </c>
      <c r="AB263">
        <f t="shared" si="62"/>
        <v>1</v>
      </c>
      <c r="AC263">
        <f t="shared" si="63"/>
        <v>1</v>
      </c>
      <c r="AD263">
        <f t="shared" si="64"/>
        <v>1</v>
      </c>
    </row>
    <row r="264" spans="1:31" x14ac:dyDescent="0.25">
      <c r="A264" s="55">
        <v>0.35102360149054684</v>
      </c>
      <c r="B264" s="55">
        <v>90.717545282153011</v>
      </c>
      <c r="C264" s="55">
        <v>7.3861253833768838</v>
      </c>
      <c r="D264" s="62">
        <v>6</v>
      </c>
      <c r="E264" s="55">
        <v>6</v>
      </c>
      <c r="F264" s="55">
        <v>6</v>
      </c>
      <c r="G264" s="55">
        <v>0</v>
      </c>
      <c r="H264" s="55">
        <v>1.9</v>
      </c>
      <c r="I264" s="63">
        <v>2.1</v>
      </c>
      <c r="J264">
        <f t="shared" si="52"/>
        <v>1</v>
      </c>
      <c r="K264">
        <f t="shared" si="53"/>
        <v>1</v>
      </c>
      <c r="L264">
        <f t="shared" si="54"/>
        <v>1</v>
      </c>
      <c r="M264">
        <f t="shared" si="55"/>
        <v>-1</v>
      </c>
      <c r="N264">
        <f t="shared" si="56"/>
        <v>-1</v>
      </c>
      <c r="O264">
        <f t="shared" si="57"/>
        <v>1</v>
      </c>
      <c r="Q264" s="62">
        <v>15.8</v>
      </c>
      <c r="R264" s="55">
        <v>26.3</v>
      </c>
      <c r="S264" s="55">
        <v>40.799999999999997</v>
      </c>
      <c r="T264" s="55">
        <v>0.45</v>
      </c>
      <c r="U264" s="55">
        <v>3</v>
      </c>
      <c r="V264" s="55">
        <v>5</v>
      </c>
      <c r="W264" s="63">
        <v>8</v>
      </c>
      <c r="X264">
        <f t="shared" si="58"/>
        <v>1</v>
      </c>
      <c r="Y264">
        <f t="shared" si="59"/>
        <v>1</v>
      </c>
      <c r="Z264">
        <f t="shared" si="60"/>
        <v>1</v>
      </c>
      <c r="AA264">
        <f t="shared" si="61"/>
        <v>1</v>
      </c>
      <c r="AB264">
        <f t="shared" si="62"/>
        <v>1</v>
      </c>
      <c r="AC264">
        <f t="shared" si="63"/>
        <v>1</v>
      </c>
      <c r="AD264">
        <f t="shared" si="64"/>
        <v>1</v>
      </c>
    </row>
    <row r="265" spans="1:31" x14ac:dyDescent="0.25">
      <c r="A265" s="55">
        <v>0.39041250125474325</v>
      </c>
      <c r="B265" s="55">
        <v>90.716702516906011</v>
      </c>
      <c r="C265" s="55">
        <v>7.8040446399383141</v>
      </c>
      <c r="D265" s="62">
        <v>6</v>
      </c>
      <c r="E265" s="55">
        <v>6</v>
      </c>
      <c r="F265" s="55">
        <v>6</v>
      </c>
      <c r="G265" s="55">
        <v>0</v>
      </c>
      <c r="H265" s="55">
        <v>1.9</v>
      </c>
      <c r="I265" s="63">
        <v>2.1</v>
      </c>
      <c r="J265">
        <f t="shared" si="52"/>
        <v>1</v>
      </c>
      <c r="K265">
        <f t="shared" si="53"/>
        <v>1</v>
      </c>
      <c r="L265">
        <f t="shared" si="54"/>
        <v>1</v>
      </c>
      <c r="M265">
        <f t="shared" si="55"/>
        <v>-1</v>
      </c>
      <c r="N265">
        <f t="shared" si="56"/>
        <v>-1</v>
      </c>
      <c r="O265">
        <f t="shared" si="57"/>
        <v>1</v>
      </c>
      <c r="Q265" s="62">
        <v>15.8</v>
      </c>
      <c r="R265" s="55">
        <v>27.3</v>
      </c>
      <c r="S265" s="55">
        <v>39.799999999999997</v>
      </c>
      <c r="T265" s="55">
        <v>0.45</v>
      </c>
      <c r="U265" s="55">
        <v>3</v>
      </c>
      <c r="V265" s="55">
        <v>5</v>
      </c>
      <c r="W265" s="63">
        <v>8</v>
      </c>
      <c r="X265">
        <f t="shared" si="58"/>
        <v>1</v>
      </c>
      <c r="Y265">
        <f t="shared" si="59"/>
        <v>1</v>
      </c>
      <c r="Z265">
        <f t="shared" si="60"/>
        <v>1</v>
      </c>
      <c r="AA265">
        <f t="shared" si="61"/>
        <v>1</v>
      </c>
      <c r="AB265">
        <f t="shared" si="62"/>
        <v>1</v>
      </c>
      <c r="AC265">
        <f t="shared" si="63"/>
        <v>1</v>
      </c>
      <c r="AD265">
        <f t="shared" si="64"/>
        <v>1</v>
      </c>
    </row>
    <row r="266" spans="1:31" x14ac:dyDescent="0.25">
      <c r="A266" s="55">
        <v>0.19298764049843301</v>
      </c>
      <c r="B266" s="55">
        <v>90.715859751659082</v>
      </c>
      <c r="C266" s="55">
        <v>7.7563611923340465</v>
      </c>
      <c r="D266" s="62">
        <v>6</v>
      </c>
      <c r="E266" s="55">
        <v>6</v>
      </c>
      <c r="F266" s="55">
        <v>6</v>
      </c>
      <c r="G266" s="55">
        <v>0</v>
      </c>
      <c r="H266" s="55">
        <v>1.9</v>
      </c>
      <c r="I266" s="63">
        <v>2.1</v>
      </c>
      <c r="J266">
        <f t="shared" si="52"/>
        <v>1</v>
      </c>
      <c r="K266">
        <f t="shared" si="53"/>
        <v>1</v>
      </c>
      <c r="L266">
        <f t="shared" si="54"/>
        <v>1</v>
      </c>
      <c r="M266">
        <f t="shared" si="55"/>
        <v>-1</v>
      </c>
      <c r="N266">
        <f t="shared" si="56"/>
        <v>-1</v>
      </c>
      <c r="O266">
        <f t="shared" si="57"/>
        <v>1</v>
      </c>
      <c r="Q266" s="62">
        <v>15.8</v>
      </c>
      <c r="R266" s="55">
        <v>24.3</v>
      </c>
      <c r="S266" s="55">
        <v>38.799999999999997</v>
      </c>
      <c r="T266" s="55">
        <v>0.45</v>
      </c>
      <c r="U266" s="55">
        <v>3</v>
      </c>
      <c r="V266" s="55">
        <v>5</v>
      </c>
      <c r="W266" s="63">
        <v>8</v>
      </c>
      <c r="X266">
        <f t="shared" si="58"/>
        <v>1</v>
      </c>
      <c r="Y266">
        <f t="shared" si="59"/>
        <v>-1</v>
      </c>
      <c r="Z266">
        <f t="shared" si="60"/>
        <v>1</v>
      </c>
      <c r="AA266">
        <f t="shared" si="61"/>
        <v>1</v>
      </c>
      <c r="AB266">
        <f t="shared" si="62"/>
        <v>1</v>
      </c>
      <c r="AC266">
        <f t="shared" si="63"/>
        <v>1</v>
      </c>
      <c r="AD266">
        <f t="shared" si="64"/>
        <v>1</v>
      </c>
    </row>
    <row r="267" spans="1:31" x14ac:dyDescent="0.25">
      <c r="A267" s="55">
        <v>0.35610420630311695</v>
      </c>
      <c r="B267" s="55">
        <v>90.096464373233076</v>
      </c>
      <c r="C267" s="55">
        <v>8.0103728114300043</v>
      </c>
      <c r="D267" s="62">
        <v>6</v>
      </c>
      <c r="E267" s="55">
        <v>6</v>
      </c>
      <c r="F267" s="55">
        <v>6</v>
      </c>
      <c r="G267" s="55">
        <v>0</v>
      </c>
      <c r="H267" s="55">
        <v>1.9</v>
      </c>
      <c r="I267" s="63">
        <v>2.1</v>
      </c>
      <c r="J267">
        <f t="shared" si="52"/>
        <v>1</v>
      </c>
      <c r="K267">
        <f t="shared" si="53"/>
        <v>1</v>
      </c>
      <c r="L267">
        <f t="shared" si="54"/>
        <v>1</v>
      </c>
      <c r="M267">
        <f t="shared" si="55"/>
        <v>-1</v>
      </c>
      <c r="N267">
        <f t="shared" si="56"/>
        <v>-1</v>
      </c>
      <c r="O267">
        <f t="shared" si="57"/>
        <v>1</v>
      </c>
      <c r="Q267" s="62">
        <v>13.8</v>
      </c>
      <c r="R267" s="55">
        <v>28.3</v>
      </c>
      <c r="S267" s="55">
        <v>38.799999999999997</v>
      </c>
      <c r="T267" s="55">
        <v>0.45</v>
      </c>
      <c r="U267" s="55">
        <v>3</v>
      </c>
      <c r="V267" s="55">
        <v>5</v>
      </c>
      <c r="W267" s="63">
        <v>8</v>
      </c>
      <c r="X267">
        <f t="shared" si="58"/>
        <v>1</v>
      </c>
      <c r="Y267">
        <f t="shared" si="59"/>
        <v>1</v>
      </c>
      <c r="Z267">
        <f t="shared" si="60"/>
        <v>1</v>
      </c>
      <c r="AA267">
        <f t="shared" si="61"/>
        <v>1</v>
      </c>
      <c r="AB267">
        <f t="shared" si="62"/>
        <v>1</v>
      </c>
      <c r="AC267">
        <f t="shared" si="63"/>
        <v>1</v>
      </c>
      <c r="AD267">
        <f t="shared" si="64"/>
        <v>1</v>
      </c>
    </row>
    <row r="268" spans="1:31" x14ac:dyDescent="0.25">
      <c r="A268" s="55">
        <v>0.31927449876402714</v>
      </c>
      <c r="B268" s="55">
        <v>90.204389928274921</v>
      </c>
      <c r="C268" s="55">
        <v>7.0583744088115381</v>
      </c>
      <c r="D268" s="62">
        <v>6</v>
      </c>
      <c r="E268" s="55">
        <v>6</v>
      </c>
      <c r="F268" s="55">
        <v>6</v>
      </c>
      <c r="G268" s="55">
        <v>0</v>
      </c>
      <c r="H268" s="55">
        <v>1.9</v>
      </c>
      <c r="I268" s="63">
        <v>2.1</v>
      </c>
      <c r="J268">
        <f t="shared" si="52"/>
        <v>1</v>
      </c>
      <c r="K268">
        <f t="shared" si="53"/>
        <v>1</v>
      </c>
      <c r="L268">
        <f t="shared" si="54"/>
        <v>1</v>
      </c>
      <c r="M268">
        <f t="shared" si="55"/>
        <v>-1</v>
      </c>
      <c r="N268">
        <f t="shared" si="56"/>
        <v>-1</v>
      </c>
      <c r="O268">
        <f t="shared" si="57"/>
        <v>1</v>
      </c>
      <c r="Q268" s="62">
        <v>13.8</v>
      </c>
      <c r="R268" s="55">
        <v>24.3</v>
      </c>
      <c r="S268" s="55">
        <v>40.799999999999997</v>
      </c>
      <c r="T268" s="55">
        <v>0.45</v>
      </c>
      <c r="U268" s="55">
        <v>3</v>
      </c>
      <c r="V268" s="55">
        <v>5</v>
      </c>
      <c r="W268" s="63">
        <v>8</v>
      </c>
      <c r="X268">
        <f t="shared" si="58"/>
        <v>1</v>
      </c>
      <c r="Y268">
        <f t="shared" si="59"/>
        <v>-1</v>
      </c>
      <c r="Z268">
        <f t="shared" si="60"/>
        <v>1</v>
      </c>
      <c r="AA268">
        <f t="shared" si="61"/>
        <v>1</v>
      </c>
      <c r="AB268">
        <f t="shared" si="62"/>
        <v>1</v>
      </c>
      <c r="AC268">
        <f t="shared" si="63"/>
        <v>1</v>
      </c>
      <c r="AD268">
        <f t="shared" si="64"/>
        <v>1</v>
      </c>
    </row>
    <row r="269" spans="1:31" x14ac:dyDescent="0.25">
      <c r="A269" s="55">
        <v>0.19580835161622567</v>
      </c>
      <c r="B269" s="55">
        <v>90.717545282153011</v>
      </c>
      <c r="C269" s="55">
        <v>8.3178403631979609</v>
      </c>
      <c r="D269" s="62">
        <v>6</v>
      </c>
      <c r="E269" s="55">
        <v>6</v>
      </c>
      <c r="F269" s="55">
        <v>6</v>
      </c>
      <c r="G269" s="55">
        <v>0</v>
      </c>
      <c r="H269" s="55">
        <v>1.9</v>
      </c>
      <c r="I269" s="63">
        <v>2.1</v>
      </c>
      <c r="J269">
        <f t="shared" si="52"/>
        <v>1</v>
      </c>
      <c r="K269">
        <f t="shared" si="53"/>
        <v>1</v>
      </c>
      <c r="L269">
        <f t="shared" si="54"/>
        <v>1</v>
      </c>
      <c r="M269">
        <f t="shared" si="55"/>
        <v>-1</v>
      </c>
      <c r="N269">
        <f t="shared" si="56"/>
        <v>-1</v>
      </c>
      <c r="O269">
        <f t="shared" si="57"/>
        <v>1</v>
      </c>
      <c r="Q269" s="62">
        <v>15.8</v>
      </c>
      <c r="R269" s="55">
        <v>28.3</v>
      </c>
      <c r="S269" s="55">
        <v>36.799999999999997</v>
      </c>
      <c r="T269" s="55">
        <v>0.45</v>
      </c>
      <c r="U269" s="55">
        <v>3</v>
      </c>
      <c r="V269" s="55">
        <v>5</v>
      </c>
      <c r="W269" s="63">
        <v>8</v>
      </c>
      <c r="X269">
        <f t="shared" si="58"/>
        <v>1</v>
      </c>
      <c r="Y269">
        <f t="shared" si="59"/>
        <v>1</v>
      </c>
      <c r="Z269">
        <f t="shared" si="60"/>
        <v>-1</v>
      </c>
      <c r="AA269">
        <f t="shared" si="61"/>
        <v>1</v>
      </c>
      <c r="AB269">
        <f t="shared" si="62"/>
        <v>1</v>
      </c>
      <c r="AC269">
        <f t="shared" si="63"/>
        <v>1</v>
      </c>
      <c r="AD269">
        <f t="shared" si="64"/>
        <v>1</v>
      </c>
    </row>
    <row r="270" spans="1:31" x14ac:dyDescent="0.25">
      <c r="A270" s="55">
        <v>0.31016359308645347</v>
      </c>
      <c r="B270" s="55">
        <v>90.716702516906011</v>
      </c>
      <c r="C270" s="55">
        <v>7.0298623929979227</v>
      </c>
      <c r="D270" s="62">
        <v>6</v>
      </c>
      <c r="E270" s="55">
        <v>6</v>
      </c>
      <c r="F270" s="55">
        <v>6</v>
      </c>
      <c r="G270" s="55">
        <v>0</v>
      </c>
      <c r="H270" s="55">
        <v>1.9</v>
      </c>
      <c r="I270" s="63">
        <v>2.1</v>
      </c>
      <c r="J270">
        <f t="shared" si="52"/>
        <v>1</v>
      </c>
      <c r="K270">
        <f t="shared" si="53"/>
        <v>1</v>
      </c>
      <c r="L270">
        <f t="shared" si="54"/>
        <v>1</v>
      </c>
      <c r="M270">
        <f t="shared" si="55"/>
        <v>-1</v>
      </c>
      <c r="N270">
        <f t="shared" si="56"/>
        <v>-1</v>
      </c>
      <c r="O270">
        <f t="shared" si="57"/>
        <v>1</v>
      </c>
      <c r="Q270" s="62">
        <v>12.8</v>
      </c>
      <c r="R270" s="55">
        <v>24.3</v>
      </c>
      <c r="S270" s="55">
        <v>40.799999999999997</v>
      </c>
      <c r="T270" s="55">
        <v>0.45</v>
      </c>
      <c r="U270" s="55">
        <v>3</v>
      </c>
      <c r="V270" s="55">
        <v>5</v>
      </c>
      <c r="W270" s="63">
        <v>8</v>
      </c>
      <c r="X270">
        <f t="shared" si="58"/>
        <v>-1</v>
      </c>
      <c r="Y270">
        <f t="shared" si="59"/>
        <v>-1</v>
      </c>
      <c r="Z270">
        <f t="shared" si="60"/>
        <v>1</v>
      </c>
      <c r="AA270">
        <f t="shared" si="61"/>
        <v>1</v>
      </c>
      <c r="AB270">
        <f t="shared" si="62"/>
        <v>1</v>
      </c>
      <c r="AC270">
        <f t="shared" si="63"/>
        <v>1</v>
      </c>
      <c r="AD270">
        <f t="shared" si="64"/>
        <v>1</v>
      </c>
    </row>
    <row r="271" spans="1:31" x14ac:dyDescent="0.25">
      <c r="A271" s="55">
        <v>0.44665721371831457</v>
      </c>
      <c r="B271" s="55">
        <v>90.715859751659082</v>
      </c>
      <c r="C271" s="55">
        <v>7.5729916673960673</v>
      </c>
      <c r="D271" s="62">
        <v>6</v>
      </c>
      <c r="E271" s="55">
        <v>6</v>
      </c>
      <c r="F271" s="55">
        <v>6</v>
      </c>
      <c r="G271" s="55">
        <v>0</v>
      </c>
      <c r="H271" s="55">
        <v>1.9</v>
      </c>
      <c r="I271" s="63">
        <v>2.1</v>
      </c>
      <c r="J271">
        <f t="shared" si="52"/>
        <v>1</v>
      </c>
      <c r="K271">
        <f t="shared" si="53"/>
        <v>1</v>
      </c>
      <c r="L271">
        <f t="shared" si="54"/>
        <v>1</v>
      </c>
      <c r="M271">
        <f t="shared" si="55"/>
        <v>-1</v>
      </c>
      <c r="N271">
        <f t="shared" si="56"/>
        <v>-1</v>
      </c>
      <c r="O271">
        <f t="shared" si="57"/>
        <v>1</v>
      </c>
      <c r="Q271" s="62">
        <v>16.8</v>
      </c>
      <c r="R271" s="55">
        <v>28.3</v>
      </c>
      <c r="S271" s="55">
        <v>40.799999999999997</v>
      </c>
      <c r="T271" s="55">
        <v>0.45</v>
      </c>
      <c r="U271" s="55">
        <v>3</v>
      </c>
      <c r="V271" s="55">
        <v>5</v>
      </c>
      <c r="W271" s="63">
        <v>8</v>
      </c>
      <c r="X271">
        <f t="shared" si="58"/>
        <v>1</v>
      </c>
      <c r="Y271">
        <f t="shared" si="59"/>
        <v>1</v>
      </c>
      <c r="Z271">
        <f t="shared" si="60"/>
        <v>1</v>
      </c>
      <c r="AA271">
        <f t="shared" si="61"/>
        <v>1</v>
      </c>
      <c r="AB271">
        <f t="shared" si="62"/>
        <v>1</v>
      </c>
      <c r="AC271">
        <f t="shared" si="63"/>
        <v>1</v>
      </c>
      <c r="AD271">
        <f t="shared" si="64"/>
        <v>1</v>
      </c>
    </row>
    <row r="272" spans="1:31" s="64" customFormat="1" x14ac:dyDescent="0.25">
      <c r="A272" s="35" t="s">
        <v>168</v>
      </c>
      <c r="D272" s="35">
        <f>MAX(D2:D271)</f>
        <v>6</v>
      </c>
      <c r="E272" s="35">
        <f t="shared" ref="E272:I272" si="65">MAX(E2:E271)</f>
        <v>6</v>
      </c>
      <c r="F272" s="35">
        <f t="shared" si="65"/>
        <v>6.362200008306</v>
      </c>
      <c r="G272" s="35">
        <f t="shared" si="65"/>
        <v>6.528583919231</v>
      </c>
      <c r="H272" s="35">
        <f t="shared" si="65"/>
        <v>4</v>
      </c>
      <c r="I272" s="35">
        <f t="shared" si="65"/>
        <v>4</v>
      </c>
      <c r="P272" s="53" t="s">
        <v>168</v>
      </c>
      <c r="Q272" s="35">
        <f>MAX(Q2:Q271)</f>
        <v>16.8</v>
      </c>
      <c r="R272" s="35">
        <f t="shared" ref="R272" si="66">MAX(R2:R271)</f>
        <v>28.3</v>
      </c>
      <c r="S272" s="35">
        <f t="shared" ref="S272" si="67">MAX(S2:S271)</f>
        <v>40.799999999999997</v>
      </c>
      <c r="T272" s="35">
        <f t="shared" ref="T272" si="68">MAX(T2:T271)</f>
        <v>0.60000000000009379</v>
      </c>
      <c r="U272" s="35">
        <f t="shared" ref="U272" si="69">MAX(U2:U271)</f>
        <v>3.3960799035210001</v>
      </c>
      <c r="V272" s="35">
        <f t="shared" ref="V272:W272" si="70">MAX(V2:V271)</f>
        <v>5.9908836505509999</v>
      </c>
      <c r="W272" s="35">
        <f t="shared" si="70"/>
        <v>9.3561137755590007</v>
      </c>
      <c r="AE272" s="53" t="s">
        <v>168</v>
      </c>
    </row>
    <row r="273" spans="1:31" s="64" customFormat="1" x14ac:dyDescent="0.25">
      <c r="A273" s="35" t="s">
        <v>169</v>
      </c>
      <c r="D273" s="35">
        <f>MIN(D2:D271)</f>
        <v>2.9857006152230001</v>
      </c>
      <c r="E273" s="35">
        <f t="shared" ref="E273:I273" si="71">MIN(E2:E271)</f>
        <v>3</v>
      </c>
      <c r="F273" s="35">
        <f t="shared" si="71"/>
        <v>3</v>
      </c>
      <c r="G273" s="35">
        <f t="shared" si="71"/>
        <v>0</v>
      </c>
      <c r="H273" s="35">
        <f t="shared" si="71"/>
        <v>0</v>
      </c>
      <c r="I273" s="35">
        <f t="shared" si="71"/>
        <v>0</v>
      </c>
      <c r="P273" s="53" t="s">
        <v>169</v>
      </c>
      <c r="Q273" s="35">
        <f t="shared" ref="Q273:W273" si="72">MIN(Q2:Q271)</f>
        <v>10.7643</v>
      </c>
      <c r="R273" s="35">
        <f t="shared" si="72"/>
        <v>24.3</v>
      </c>
      <c r="S273" s="35">
        <f t="shared" si="72"/>
        <v>36.682600000000001</v>
      </c>
      <c r="T273" s="35">
        <f t="shared" si="72"/>
        <v>0.29999999999999716</v>
      </c>
      <c r="U273" s="35">
        <f t="shared" si="72"/>
        <v>2</v>
      </c>
      <c r="V273" s="35">
        <f t="shared" si="72"/>
        <v>3</v>
      </c>
      <c r="W273" s="35">
        <f t="shared" si="72"/>
        <v>4</v>
      </c>
      <c r="AE273" s="53" t="s">
        <v>169</v>
      </c>
    </row>
    <row r="274" spans="1:31" s="64" customFormat="1" x14ac:dyDescent="0.25">
      <c r="A274" s="35" t="s">
        <v>170</v>
      </c>
      <c r="D274" s="35">
        <f t="shared" ref="D274:I274" si="73">(D272+D273)/2</f>
        <v>4.4928503076114996</v>
      </c>
      <c r="E274" s="35">
        <f t="shared" si="73"/>
        <v>4.5</v>
      </c>
      <c r="F274" s="35">
        <f t="shared" si="73"/>
        <v>4.6811000041530004</v>
      </c>
      <c r="G274" s="35">
        <f t="shared" si="73"/>
        <v>3.2642919596155</v>
      </c>
      <c r="H274" s="35">
        <f t="shared" si="73"/>
        <v>2</v>
      </c>
      <c r="I274" s="35">
        <f t="shared" si="73"/>
        <v>2</v>
      </c>
      <c r="P274" s="53" t="s">
        <v>172</v>
      </c>
      <c r="Q274" s="35">
        <f t="shared" ref="Q274:W274" si="74">(Q272+Q273)/2</f>
        <v>13.782150000000001</v>
      </c>
      <c r="R274" s="35">
        <f t="shared" si="74"/>
        <v>26.3</v>
      </c>
      <c r="S274" s="35">
        <f t="shared" si="74"/>
        <v>38.741299999999995</v>
      </c>
      <c r="T274" s="35">
        <f t="shared" si="74"/>
        <v>0.45000000000004547</v>
      </c>
      <c r="U274" s="35">
        <f t="shared" si="74"/>
        <v>2.6980399517605003</v>
      </c>
      <c r="V274" s="35">
        <f t="shared" si="74"/>
        <v>4.4954418252755</v>
      </c>
      <c r="W274" s="35">
        <f t="shared" si="74"/>
        <v>6.6780568877795004</v>
      </c>
      <c r="AE274" s="53" t="s">
        <v>172</v>
      </c>
    </row>
    <row r="275" spans="1:31" s="64" customFormat="1" x14ac:dyDescent="0.25">
      <c r="A275" s="35" t="s">
        <v>171</v>
      </c>
      <c r="D275" s="35">
        <f>AVERAGE(D2:D271)</f>
        <v>4.5210258687442142</v>
      </c>
      <c r="E275" s="35">
        <f t="shared" ref="E275:I275" si="75">AVERAGE(E2:E271)</f>
        <v>5.1503276784679173</v>
      </c>
      <c r="F275" s="35">
        <f t="shared" si="75"/>
        <v>5.7509766728018619</v>
      </c>
      <c r="G275" s="35">
        <f t="shared" si="75"/>
        <v>2.1930707401898109</v>
      </c>
      <c r="H275" s="35">
        <f t="shared" si="75"/>
        <v>1.9905460874658654</v>
      </c>
      <c r="I275" s="35">
        <f t="shared" si="75"/>
        <v>1.8738437770998138</v>
      </c>
      <c r="P275" s="53" t="s">
        <v>173</v>
      </c>
      <c r="Q275" s="35">
        <f t="shared" ref="Q275:W275" si="76">AVERAGE(Q2:Q271)</f>
        <v>13.566525000000066</v>
      </c>
      <c r="R275" s="35">
        <f t="shared" si="76"/>
        <v>25.821449814814912</v>
      </c>
      <c r="S275" s="35">
        <f t="shared" si="76"/>
        <v>38.503986481481334</v>
      </c>
      <c r="T275" s="35">
        <f t="shared" si="76"/>
        <v>0.47444444444445055</v>
      </c>
      <c r="U275" s="35">
        <f t="shared" si="76"/>
        <v>2.8123041357056797</v>
      </c>
      <c r="V275" s="35">
        <f t="shared" si="76"/>
        <v>4.4957780928510891</v>
      </c>
      <c r="W275" s="35">
        <f t="shared" si="76"/>
        <v>7.125274778512602</v>
      </c>
      <c r="AE275" s="53" t="s">
        <v>173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0ECB-3AEA-484E-848A-B07E044B66B8}">
  <dimension ref="A1:P271"/>
  <sheetViews>
    <sheetView workbookViewId="0">
      <selection activeCell="P271" sqref="P271"/>
    </sheetView>
  </sheetViews>
  <sheetFormatPr defaultRowHeight="15" x14ac:dyDescent="0.25"/>
  <sheetData>
    <row r="1" spans="1:16" x14ac:dyDescent="0.25">
      <c r="A1" t="s">
        <v>167</v>
      </c>
      <c r="B1" t="s">
        <v>166</v>
      </c>
      <c r="C1" t="s">
        <v>165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</row>
    <row r="2" spans="1:16" x14ac:dyDescent="0.25">
      <c r="A2">
        <v>0.18664571122439347</v>
      </c>
      <c r="B2">
        <v>91.275502603652271</v>
      </c>
      <c r="C2">
        <v>7.3201606598656008</v>
      </c>
      <c r="D2">
        <v>-1</v>
      </c>
      <c r="E2">
        <v>-1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1</v>
      </c>
      <c r="N2">
        <v>-1</v>
      </c>
      <c r="O2">
        <v>-1</v>
      </c>
      <c r="P2">
        <v>-1</v>
      </c>
    </row>
    <row r="3" spans="1:16" x14ac:dyDescent="0.25">
      <c r="A3">
        <v>0.15820380773239293</v>
      </c>
      <c r="B3">
        <v>91.042364750516015</v>
      </c>
      <c r="C3">
        <v>7.4829418053650016</v>
      </c>
      <c r="D3">
        <v>-1</v>
      </c>
      <c r="E3">
        <v>-1</v>
      </c>
      <c r="F3">
        <v>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1</v>
      </c>
      <c r="N3">
        <v>-1</v>
      </c>
      <c r="O3">
        <v>-1</v>
      </c>
      <c r="P3">
        <v>-1</v>
      </c>
    </row>
    <row r="4" spans="1:16" x14ac:dyDescent="0.25">
      <c r="A4">
        <v>0.21132774965503059</v>
      </c>
      <c r="B4">
        <v>91.027887016571228</v>
      </c>
      <c r="C4">
        <v>7.5863556489997226</v>
      </c>
      <c r="D4">
        <v>-1</v>
      </c>
      <c r="E4">
        <v>-1</v>
      </c>
      <c r="F4">
        <v>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>
        <v>-1</v>
      </c>
      <c r="O4">
        <v>-1</v>
      </c>
      <c r="P4">
        <v>-1</v>
      </c>
    </row>
    <row r="5" spans="1:16" x14ac:dyDescent="0.25">
      <c r="A5">
        <v>8.8008340632530171E-2</v>
      </c>
      <c r="B5">
        <v>90.827035417609579</v>
      </c>
      <c r="C5">
        <v>7.7624576634071376</v>
      </c>
      <c r="D5">
        <v>-1</v>
      </c>
      <c r="E5">
        <v>-1</v>
      </c>
      <c r="F5">
        <v>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1</v>
      </c>
      <c r="N5">
        <v>-1</v>
      </c>
      <c r="O5">
        <v>-1</v>
      </c>
      <c r="P5">
        <v>-1</v>
      </c>
    </row>
    <row r="6" spans="1:16" x14ac:dyDescent="0.25">
      <c r="A6">
        <v>0.10378489380831009</v>
      </c>
      <c r="B6">
        <v>90.869637713980865</v>
      </c>
      <c r="C6">
        <v>7.8335714271516785</v>
      </c>
      <c r="D6">
        <v>-1</v>
      </c>
      <c r="E6">
        <v>-1</v>
      </c>
      <c r="F6">
        <v>1</v>
      </c>
      <c r="G6">
        <v>1</v>
      </c>
      <c r="H6">
        <v>-1</v>
      </c>
      <c r="I6">
        <v>-1</v>
      </c>
      <c r="J6">
        <v>-1</v>
      </c>
      <c r="K6">
        <v>-1</v>
      </c>
      <c r="L6">
        <v>-1</v>
      </c>
      <c r="M6">
        <v>1</v>
      </c>
      <c r="N6">
        <v>-1</v>
      </c>
      <c r="O6">
        <v>-1</v>
      </c>
      <c r="P6">
        <v>-1</v>
      </c>
    </row>
    <row r="7" spans="1:16" x14ac:dyDescent="0.25">
      <c r="A7">
        <v>0.1503735507443997</v>
      </c>
      <c r="B7">
        <v>90.60717145572255</v>
      </c>
      <c r="C7">
        <v>8.0189810500651433</v>
      </c>
      <c r="D7">
        <v>-1</v>
      </c>
      <c r="E7">
        <v>-1</v>
      </c>
      <c r="F7">
        <v>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1</v>
      </c>
      <c r="N7">
        <v>-1</v>
      </c>
      <c r="O7">
        <v>-1</v>
      </c>
      <c r="P7">
        <v>-1</v>
      </c>
    </row>
    <row r="8" spans="1:16" x14ac:dyDescent="0.25">
      <c r="A8">
        <v>0.11025162479140597</v>
      </c>
      <c r="B8">
        <v>90.668266154095576</v>
      </c>
      <c r="C8">
        <v>8.1002656845530119</v>
      </c>
      <c r="D8">
        <v>-1</v>
      </c>
      <c r="E8">
        <v>-1</v>
      </c>
      <c r="F8">
        <v>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1</v>
      </c>
      <c r="N8">
        <v>-1</v>
      </c>
      <c r="O8">
        <v>-1</v>
      </c>
      <c r="P8">
        <v>-1</v>
      </c>
    </row>
    <row r="9" spans="1:16" x14ac:dyDescent="0.25">
      <c r="A9">
        <v>0.12379256720633429</v>
      </c>
      <c r="B9">
        <v>90.388632584443954</v>
      </c>
      <c r="C9">
        <v>8.2757665462169854</v>
      </c>
      <c r="D9">
        <v>-1</v>
      </c>
      <c r="E9">
        <v>-1</v>
      </c>
      <c r="F9">
        <v>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1</v>
      </c>
      <c r="N9">
        <v>-1</v>
      </c>
      <c r="O9">
        <v>-1</v>
      </c>
      <c r="P9">
        <v>-1</v>
      </c>
    </row>
    <row r="10" spans="1:16" x14ac:dyDescent="0.25">
      <c r="A10">
        <v>0.14544861925400657</v>
      </c>
      <c r="B10">
        <v>90.408538349235201</v>
      </c>
      <c r="C10">
        <v>8.3502806715398474</v>
      </c>
      <c r="D10">
        <v>-1</v>
      </c>
      <c r="E10">
        <v>-1</v>
      </c>
      <c r="F10">
        <v>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1</v>
      </c>
      <c r="N10">
        <v>-1</v>
      </c>
      <c r="O10">
        <v>-1</v>
      </c>
      <c r="P10">
        <v>-1</v>
      </c>
    </row>
    <row r="11" spans="1:16" x14ac:dyDescent="0.25">
      <c r="A11">
        <v>0.17786664478268149</v>
      </c>
      <c r="B11">
        <v>90.099826055202684</v>
      </c>
      <c r="C11">
        <v>8.5107376361784404</v>
      </c>
      <c r="D11">
        <v>-1</v>
      </c>
      <c r="E11">
        <v>-1</v>
      </c>
      <c r="F11">
        <v>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1</v>
      </c>
      <c r="N11">
        <v>-1</v>
      </c>
      <c r="O11">
        <v>-1</v>
      </c>
      <c r="P11">
        <v>-1</v>
      </c>
    </row>
    <row r="12" spans="1:16" x14ac:dyDescent="0.25">
      <c r="A12">
        <v>0.18130171399672521</v>
      </c>
      <c r="B12">
        <v>90.20656821275675</v>
      </c>
      <c r="C12">
        <v>8.5780174381388452</v>
      </c>
      <c r="D12">
        <v>-1</v>
      </c>
      <c r="E12">
        <v>-1</v>
      </c>
      <c r="F12">
        <v>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1</v>
      </c>
      <c r="N12">
        <v>-1</v>
      </c>
      <c r="O12">
        <v>-1</v>
      </c>
      <c r="P12">
        <v>-1</v>
      </c>
    </row>
    <row r="13" spans="1:16" x14ac:dyDescent="0.25">
      <c r="A13">
        <v>0.23062316762722962</v>
      </c>
      <c r="B13">
        <v>91.513099634202874</v>
      </c>
      <c r="C13">
        <v>7.5809307459229647</v>
      </c>
      <c r="D13">
        <v>-1</v>
      </c>
      <c r="E13">
        <v>1</v>
      </c>
      <c r="F13">
        <v>1</v>
      </c>
      <c r="G13">
        <v>1</v>
      </c>
      <c r="H13">
        <v>1</v>
      </c>
      <c r="I13">
        <v>1</v>
      </c>
      <c r="J13">
        <v>-1</v>
      </c>
      <c r="K13">
        <v>-1</v>
      </c>
      <c r="L13">
        <v>-1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0.23044669470992177</v>
      </c>
      <c r="B14">
        <v>91.295221984164257</v>
      </c>
      <c r="C14">
        <v>7.7245704579693744</v>
      </c>
      <c r="D14">
        <v>-1</v>
      </c>
      <c r="E14">
        <v>1</v>
      </c>
      <c r="F14">
        <v>1</v>
      </c>
      <c r="G14">
        <v>1</v>
      </c>
      <c r="H14">
        <v>1</v>
      </c>
      <c r="I14">
        <v>1</v>
      </c>
      <c r="J14">
        <v>-1</v>
      </c>
      <c r="K14">
        <v>-1</v>
      </c>
      <c r="L14">
        <v>-1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>
        <v>0.19866493413533962</v>
      </c>
      <c r="B15">
        <v>91.306061851009702</v>
      </c>
      <c r="C15">
        <v>7.8166120593493513</v>
      </c>
      <c r="D15">
        <v>-1</v>
      </c>
      <c r="E15">
        <v>1</v>
      </c>
      <c r="F15">
        <v>1</v>
      </c>
      <c r="G15">
        <v>1</v>
      </c>
      <c r="H15">
        <v>1</v>
      </c>
      <c r="I15">
        <v>1</v>
      </c>
      <c r="J15">
        <v>-1</v>
      </c>
      <c r="K15">
        <v>-1</v>
      </c>
      <c r="L15">
        <v>-1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0.10981581327162139</v>
      </c>
      <c r="B16">
        <v>91.124489891132086</v>
      </c>
      <c r="C16">
        <v>7.9653545315593153</v>
      </c>
      <c r="D16">
        <v>-1</v>
      </c>
      <c r="E16">
        <v>1</v>
      </c>
      <c r="F16">
        <v>1</v>
      </c>
      <c r="G16">
        <v>1</v>
      </c>
      <c r="H16">
        <v>1</v>
      </c>
      <c r="I16">
        <v>1</v>
      </c>
      <c r="J16">
        <v>-1</v>
      </c>
      <c r="K16">
        <v>-1</v>
      </c>
      <c r="L16">
        <v>-1</v>
      </c>
      <c r="M16">
        <v>1</v>
      </c>
      <c r="N16">
        <v>1</v>
      </c>
      <c r="O16">
        <v>1</v>
      </c>
      <c r="P16">
        <v>1</v>
      </c>
    </row>
    <row r="17" spans="1:16" x14ac:dyDescent="0.25">
      <c r="A17">
        <v>0.16250042200782697</v>
      </c>
      <c r="B17">
        <v>91.163314282834051</v>
      </c>
      <c r="C17">
        <v>8.0371384691273846</v>
      </c>
      <c r="D17">
        <v>-1</v>
      </c>
      <c r="E17">
        <v>1</v>
      </c>
      <c r="F17">
        <v>1</v>
      </c>
      <c r="G17">
        <v>1</v>
      </c>
      <c r="H17">
        <v>1</v>
      </c>
      <c r="I17">
        <v>1</v>
      </c>
      <c r="J17">
        <v>-1</v>
      </c>
      <c r="K17">
        <v>-1</v>
      </c>
      <c r="L17">
        <v>-1</v>
      </c>
      <c r="M17">
        <v>1</v>
      </c>
      <c r="N17">
        <v>1</v>
      </c>
      <c r="O17">
        <v>1</v>
      </c>
      <c r="P17">
        <v>1</v>
      </c>
    </row>
    <row r="18" spans="1:16" x14ac:dyDescent="0.25">
      <c r="A18">
        <v>0.15975584662936423</v>
      </c>
      <c r="B18">
        <v>90.937813585044992</v>
      </c>
      <c r="C18">
        <v>8.1968156002188977</v>
      </c>
      <c r="D18">
        <v>-1</v>
      </c>
      <c r="E18">
        <v>1</v>
      </c>
      <c r="F18">
        <v>1</v>
      </c>
      <c r="G18">
        <v>1</v>
      </c>
      <c r="H18">
        <v>1</v>
      </c>
      <c r="I18">
        <v>1</v>
      </c>
      <c r="J18">
        <v>-1</v>
      </c>
      <c r="K18">
        <v>-1</v>
      </c>
      <c r="L18">
        <v>-1</v>
      </c>
      <c r="M18">
        <v>1</v>
      </c>
      <c r="N18">
        <v>1</v>
      </c>
      <c r="O18">
        <v>1</v>
      </c>
      <c r="P18">
        <v>1</v>
      </c>
    </row>
    <row r="19" spans="1:16" x14ac:dyDescent="0.25">
      <c r="A19">
        <v>0.14511609546187568</v>
      </c>
      <c r="B19">
        <v>90.984420268941051</v>
      </c>
      <c r="C19">
        <v>8.264179184955994</v>
      </c>
      <c r="D19">
        <v>-1</v>
      </c>
      <c r="E19">
        <v>1</v>
      </c>
      <c r="F19">
        <v>1</v>
      </c>
      <c r="G19">
        <v>1</v>
      </c>
      <c r="H19">
        <v>1</v>
      </c>
      <c r="I19">
        <v>1</v>
      </c>
      <c r="J19">
        <v>-1</v>
      </c>
      <c r="K19">
        <v>-1</v>
      </c>
      <c r="L19">
        <v>-1</v>
      </c>
      <c r="M19">
        <v>1</v>
      </c>
      <c r="N19">
        <v>1</v>
      </c>
      <c r="O19">
        <v>1</v>
      </c>
      <c r="P19">
        <v>1</v>
      </c>
    </row>
    <row r="20" spans="1:16" x14ac:dyDescent="0.25">
      <c r="A20">
        <v>0.12381853015935268</v>
      </c>
      <c r="B20">
        <v>90.737323953775316</v>
      </c>
      <c r="C20">
        <v>8.4030736300948501</v>
      </c>
      <c r="D20">
        <v>-1</v>
      </c>
      <c r="E20">
        <v>1</v>
      </c>
      <c r="F20">
        <v>1</v>
      </c>
      <c r="G20">
        <v>1</v>
      </c>
      <c r="H20">
        <v>1</v>
      </c>
      <c r="I20">
        <v>1</v>
      </c>
      <c r="J20">
        <v>-1</v>
      </c>
      <c r="K20">
        <v>-1</v>
      </c>
      <c r="L20">
        <v>-1</v>
      </c>
      <c r="M20">
        <v>1</v>
      </c>
      <c r="N20">
        <v>1</v>
      </c>
      <c r="O20">
        <v>1</v>
      </c>
      <c r="P20">
        <v>1</v>
      </c>
    </row>
    <row r="21" spans="1:16" x14ac:dyDescent="0.25">
      <c r="A21">
        <v>0.19642029849167461</v>
      </c>
      <c r="B21">
        <v>90.44754973297853</v>
      </c>
      <c r="C21">
        <v>8.614487613839664</v>
      </c>
      <c r="D21">
        <v>-1</v>
      </c>
      <c r="E21">
        <v>1</v>
      </c>
      <c r="F21">
        <v>1</v>
      </c>
      <c r="G21">
        <v>1</v>
      </c>
      <c r="H21">
        <v>1</v>
      </c>
      <c r="I21">
        <v>1</v>
      </c>
      <c r="J21">
        <v>-1</v>
      </c>
      <c r="K21">
        <v>-1</v>
      </c>
      <c r="L21">
        <v>-1</v>
      </c>
      <c r="M21">
        <v>1</v>
      </c>
      <c r="N21">
        <v>1</v>
      </c>
      <c r="O21">
        <v>1</v>
      </c>
      <c r="P21">
        <v>1</v>
      </c>
    </row>
    <row r="22" spans="1:16" x14ac:dyDescent="0.25">
      <c r="A22">
        <v>0.27597373043650009</v>
      </c>
      <c r="B22">
        <v>90.548377021206207</v>
      </c>
      <c r="C22">
        <v>8.6810740022176045</v>
      </c>
      <c r="D22">
        <v>-1</v>
      </c>
      <c r="E22">
        <v>1</v>
      </c>
      <c r="F22">
        <v>1</v>
      </c>
      <c r="G22">
        <v>1</v>
      </c>
      <c r="H22">
        <v>1</v>
      </c>
      <c r="I22">
        <v>1</v>
      </c>
      <c r="J22">
        <v>-1</v>
      </c>
      <c r="K22">
        <v>-1</v>
      </c>
      <c r="L22">
        <v>-1</v>
      </c>
      <c r="M22">
        <v>1</v>
      </c>
      <c r="N22">
        <v>1</v>
      </c>
      <c r="O22">
        <v>1</v>
      </c>
      <c r="P22">
        <v>1</v>
      </c>
    </row>
    <row r="23" spans="1:16" x14ac:dyDescent="0.25">
      <c r="A23">
        <v>0.20874779326965792</v>
      </c>
      <c r="B23">
        <v>91.417011133630226</v>
      </c>
      <c r="C23">
        <v>7.6952078929172485</v>
      </c>
      <c r="D23">
        <v>-1</v>
      </c>
      <c r="E23">
        <v>1</v>
      </c>
      <c r="F23">
        <v>1</v>
      </c>
      <c r="G23">
        <v>1</v>
      </c>
      <c r="H23">
        <v>1</v>
      </c>
      <c r="I23">
        <v>-1</v>
      </c>
      <c r="J23">
        <v>-1</v>
      </c>
      <c r="K23">
        <v>-1</v>
      </c>
      <c r="L23">
        <v>-1</v>
      </c>
      <c r="M23">
        <v>1</v>
      </c>
      <c r="N23">
        <v>1</v>
      </c>
      <c r="O23">
        <v>1</v>
      </c>
      <c r="P23">
        <v>1</v>
      </c>
    </row>
    <row r="24" spans="1:16" x14ac:dyDescent="0.25">
      <c r="A24">
        <v>0.18927239067837343</v>
      </c>
      <c r="B24">
        <v>91.200632079899108</v>
      </c>
      <c r="C24">
        <v>7.8264578004182219</v>
      </c>
      <c r="D24">
        <v>-1</v>
      </c>
      <c r="E24">
        <v>1</v>
      </c>
      <c r="F24">
        <v>1</v>
      </c>
      <c r="G24">
        <v>1</v>
      </c>
      <c r="H24">
        <v>1</v>
      </c>
      <c r="I24">
        <v>-1</v>
      </c>
      <c r="J24">
        <v>-1</v>
      </c>
      <c r="K24">
        <v>-1</v>
      </c>
      <c r="L24">
        <v>-1</v>
      </c>
      <c r="M24">
        <v>1</v>
      </c>
      <c r="N24">
        <v>1</v>
      </c>
      <c r="O24">
        <v>1</v>
      </c>
      <c r="P24">
        <v>1</v>
      </c>
    </row>
    <row r="25" spans="1:16" x14ac:dyDescent="0.25">
      <c r="A25">
        <v>0.18300859035518927</v>
      </c>
      <c r="B25">
        <v>91.191864986178857</v>
      </c>
      <c r="C25">
        <v>7.9425417825891396</v>
      </c>
      <c r="D25">
        <v>-1</v>
      </c>
      <c r="E25">
        <v>1</v>
      </c>
      <c r="F25">
        <v>1</v>
      </c>
      <c r="G25">
        <v>1</v>
      </c>
      <c r="H25">
        <v>1</v>
      </c>
      <c r="I25">
        <v>-1</v>
      </c>
      <c r="J25">
        <v>-1</v>
      </c>
      <c r="K25">
        <v>-1</v>
      </c>
      <c r="L25">
        <v>-1</v>
      </c>
      <c r="M25">
        <v>1</v>
      </c>
      <c r="N25">
        <v>1</v>
      </c>
      <c r="O25">
        <v>1</v>
      </c>
      <c r="P25">
        <v>1</v>
      </c>
    </row>
    <row r="26" spans="1:16" x14ac:dyDescent="0.25">
      <c r="A26">
        <v>9.1320027973260456E-2</v>
      </c>
      <c r="B26">
        <v>90.994940599506933</v>
      </c>
      <c r="C26">
        <v>8.1025727284367388</v>
      </c>
      <c r="D26">
        <v>-1</v>
      </c>
      <c r="E26">
        <v>1</v>
      </c>
      <c r="F26">
        <v>1</v>
      </c>
      <c r="G26">
        <v>1</v>
      </c>
      <c r="H26">
        <v>1</v>
      </c>
      <c r="I26">
        <v>-1</v>
      </c>
      <c r="J26">
        <v>-1</v>
      </c>
      <c r="K26">
        <v>-1</v>
      </c>
      <c r="L26">
        <v>-1</v>
      </c>
      <c r="M26">
        <v>1</v>
      </c>
      <c r="N26">
        <v>1</v>
      </c>
      <c r="O26">
        <v>1</v>
      </c>
      <c r="P26">
        <v>1</v>
      </c>
    </row>
    <row r="27" spans="1:16" x14ac:dyDescent="0.25">
      <c r="A27">
        <v>0.11055003362640409</v>
      </c>
      <c r="B27">
        <v>91.037102423387125</v>
      </c>
      <c r="C27">
        <v>8.1799016879220314</v>
      </c>
      <c r="D27">
        <v>-1</v>
      </c>
      <c r="E27">
        <v>1</v>
      </c>
      <c r="F27">
        <v>1</v>
      </c>
      <c r="G27">
        <v>1</v>
      </c>
      <c r="H27">
        <v>1</v>
      </c>
      <c r="I27">
        <v>-1</v>
      </c>
      <c r="J27">
        <v>-1</v>
      </c>
      <c r="K27">
        <v>-1</v>
      </c>
      <c r="L27">
        <v>-1</v>
      </c>
      <c r="M27">
        <v>1</v>
      </c>
      <c r="N27">
        <v>1</v>
      </c>
      <c r="O27">
        <v>1</v>
      </c>
      <c r="P27">
        <v>1</v>
      </c>
    </row>
    <row r="28" spans="1:16" x14ac:dyDescent="0.25">
      <c r="A28">
        <v>0.15069612105083749</v>
      </c>
      <c r="B28">
        <v>90.790200836378048</v>
      </c>
      <c r="C28">
        <v>8.351154965353734</v>
      </c>
      <c r="D28">
        <v>-1</v>
      </c>
      <c r="E28">
        <v>1</v>
      </c>
      <c r="F28">
        <v>1</v>
      </c>
      <c r="G28">
        <v>1</v>
      </c>
      <c r="H28">
        <v>1</v>
      </c>
      <c r="I28">
        <v>-1</v>
      </c>
      <c r="J28">
        <v>-1</v>
      </c>
      <c r="K28">
        <v>-1</v>
      </c>
      <c r="L28">
        <v>-1</v>
      </c>
      <c r="M28">
        <v>1</v>
      </c>
      <c r="N28">
        <v>1</v>
      </c>
      <c r="O28">
        <v>1</v>
      </c>
      <c r="P28">
        <v>1</v>
      </c>
    </row>
    <row r="29" spans="1:16" x14ac:dyDescent="0.25">
      <c r="A29">
        <v>0.12363811527092505</v>
      </c>
      <c r="B29">
        <v>90.833446459173203</v>
      </c>
      <c r="C29">
        <v>8.4274336343099936</v>
      </c>
      <c r="D29">
        <v>-1</v>
      </c>
      <c r="E29">
        <v>1</v>
      </c>
      <c r="F29">
        <v>1</v>
      </c>
      <c r="G29">
        <v>1</v>
      </c>
      <c r="H29">
        <v>1</v>
      </c>
      <c r="I29">
        <v>-1</v>
      </c>
      <c r="J29">
        <v>-1</v>
      </c>
      <c r="K29">
        <v>-1</v>
      </c>
      <c r="L29">
        <v>-1</v>
      </c>
      <c r="M29">
        <v>1</v>
      </c>
      <c r="N29">
        <v>1</v>
      </c>
      <c r="O29">
        <v>1</v>
      </c>
      <c r="P29">
        <v>1</v>
      </c>
    </row>
    <row r="30" spans="1:16" x14ac:dyDescent="0.25">
      <c r="A30">
        <v>0.102429486421591</v>
      </c>
      <c r="B30">
        <v>90.591708371046806</v>
      </c>
      <c r="C30">
        <v>8.576150249945794</v>
      </c>
      <c r="D30">
        <v>-1</v>
      </c>
      <c r="E30">
        <v>1</v>
      </c>
      <c r="F30">
        <v>1</v>
      </c>
      <c r="G30">
        <v>1</v>
      </c>
      <c r="H30">
        <v>1</v>
      </c>
      <c r="I30">
        <v>-1</v>
      </c>
      <c r="J30">
        <v>-1</v>
      </c>
      <c r="K30">
        <v>-1</v>
      </c>
      <c r="L30">
        <v>-1</v>
      </c>
      <c r="M30">
        <v>1</v>
      </c>
      <c r="N30">
        <v>1</v>
      </c>
      <c r="O30">
        <v>1</v>
      </c>
      <c r="P30">
        <v>1</v>
      </c>
    </row>
    <row r="31" spans="1:16" x14ac:dyDescent="0.25">
      <c r="A31">
        <v>0.15623482119783333</v>
      </c>
      <c r="B31">
        <v>90.591454579045489</v>
      </c>
      <c r="C31">
        <v>8.6674855683244374</v>
      </c>
      <c r="D31">
        <v>-1</v>
      </c>
      <c r="E31">
        <v>1</v>
      </c>
      <c r="F31">
        <v>1</v>
      </c>
      <c r="G31">
        <v>1</v>
      </c>
      <c r="H31">
        <v>1</v>
      </c>
      <c r="I31">
        <v>-1</v>
      </c>
      <c r="J31">
        <v>-1</v>
      </c>
      <c r="K31">
        <v>-1</v>
      </c>
      <c r="L31">
        <v>-1</v>
      </c>
      <c r="M31">
        <v>1</v>
      </c>
      <c r="N31">
        <v>1</v>
      </c>
      <c r="O31">
        <v>1</v>
      </c>
      <c r="P31">
        <v>1</v>
      </c>
    </row>
    <row r="32" spans="1:16" x14ac:dyDescent="0.25">
      <c r="A32">
        <v>0.1841412843273447</v>
      </c>
      <c r="B32">
        <v>90.285138331719281</v>
      </c>
      <c r="C32">
        <v>8.8353150116254646</v>
      </c>
      <c r="D32">
        <v>-1</v>
      </c>
      <c r="E32">
        <v>1</v>
      </c>
      <c r="F32">
        <v>1</v>
      </c>
      <c r="G32">
        <v>1</v>
      </c>
      <c r="H32">
        <v>1</v>
      </c>
      <c r="I32">
        <v>-1</v>
      </c>
      <c r="J32">
        <v>-1</v>
      </c>
      <c r="K32">
        <v>-1</v>
      </c>
      <c r="L32">
        <v>-1</v>
      </c>
      <c r="M32">
        <v>1</v>
      </c>
      <c r="N32">
        <v>1</v>
      </c>
      <c r="O32">
        <v>1</v>
      </c>
      <c r="P32">
        <v>1</v>
      </c>
    </row>
    <row r="33" spans="1:16" x14ac:dyDescent="0.25">
      <c r="A33">
        <v>0.24608652690362121</v>
      </c>
      <c r="B33">
        <v>90.374269336530347</v>
      </c>
      <c r="C33">
        <v>8.9065761744985945</v>
      </c>
      <c r="D33">
        <v>-1</v>
      </c>
      <c r="E33">
        <v>1</v>
      </c>
      <c r="F33">
        <v>1</v>
      </c>
      <c r="G33">
        <v>1</v>
      </c>
      <c r="H33">
        <v>1</v>
      </c>
      <c r="I33">
        <v>-1</v>
      </c>
      <c r="J33">
        <v>-1</v>
      </c>
      <c r="K33">
        <v>-1</v>
      </c>
      <c r="L33">
        <v>-1</v>
      </c>
      <c r="M33">
        <v>1</v>
      </c>
      <c r="N33">
        <v>1</v>
      </c>
      <c r="O33">
        <v>1</v>
      </c>
      <c r="P33">
        <v>1</v>
      </c>
    </row>
    <row r="34" spans="1:16" x14ac:dyDescent="0.25">
      <c r="A34">
        <v>0.1986778290064401</v>
      </c>
      <c r="B34">
        <v>91.327910907828425</v>
      </c>
      <c r="C34">
        <v>7.5385399472284949</v>
      </c>
      <c r="D34">
        <v>-1</v>
      </c>
      <c r="E34">
        <v>-1</v>
      </c>
      <c r="F34">
        <v>1</v>
      </c>
      <c r="G34">
        <v>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1</v>
      </c>
      <c r="N34">
        <v>1</v>
      </c>
      <c r="O34">
        <v>1</v>
      </c>
      <c r="P34">
        <v>-1</v>
      </c>
    </row>
    <row r="35" spans="1:16" x14ac:dyDescent="0.25">
      <c r="A35">
        <v>0.15577005327474711</v>
      </c>
      <c r="B35">
        <v>91.081317837918292</v>
      </c>
      <c r="C35">
        <v>7.7185025640466609</v>
      </c>
      <c r="D35">
        <v>-1</v>
      </c>
      <c r="E35">
        <v>-1</v>
      </c>
      <c r="F35">
        <v>1</v>
      </c>
      <c r="G35">
        <v>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1</v>
      </c>
      <c r="N35">
        <v>1</v>
      </c>
      <c r="O35">
        <v>1</v>
      </c>
      <c r="P35">
        <v>-1</v>
      </c>
    </row>
    <row r="36" spans="1:16" x14ac:dyDescent="0.25">
      <c r="A36">
        <v>0.2014335964281454</v>
      </c>
      <c r="B36">
        <v>91.084390086055365</v>
      </c>
      <c r="C36">
        <v>7.8226832363286807</v>
      </c>
      <c r="D36">
        <v>-1</v>
      </c>
      <c r="E36">
        <v>-1</v>
      </c>
      <c r="F36">
        <v>1</v>
      </c>
      <c r="G36">
        <v>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1</v>
      </c>
      <c r="N36">
        <v>1</v>
      </c>
      <c r="O36">
        <v>1</v>
      </c>
      <c r="P36">
        <v>-1</v>
      </c>
    </row>
    <row r="37" spans="1:16" x14ac:dyDescent="0.25">
      <c r="A37">
        <v>7.9364726370627872E-2</v>
      </c>
      <c r="B37">
        <v>90.885682839490599</v>
      </c>
      <c r="C37">
        <v>8.0018964640655881</v>
      </c>
      <c r="D37">
        <v>-1</v>
      </c>
      <c r="E37">
        <v>-1</v>
      </c>
      <c r="F37">
        <v>1</v>
      </c>
      <c r="G37">
        <v>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1</v>
      </c>
      <c r="N37">
        <v>1</v>
      </c>
      <c r="O37">
        <v>1</v>
      </c>
      <c r="P37">
        <v>-1</v>
      </c>
    </row>
    <row r="38" spans="1:16" x14ac:dyDescent="0.25">
      <c r="A38">
        <v>0.10326021337377331</v>
      </c>
      <c r="B38">
        <v>90.910003507907462</v>
      </c>
      <c r="C38">
        <v>8.0675869742387682</v>
      </c>
      <c r="D38">
        <v>-1</v>
      </c>
      <c r="E38">
        <v>-1</v>
      </c>
      <c r="F38">
        <v>1</v>
      </c>
      <c r="G38">
        <v>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1</v>
      </c>
      <c r="N38">
        <v>1</v>
      </c>
      <c r="O38">
        <v>1</v>
      </c>
      <c r="P38">
        <v>-1</v>
      </c>
    </row>
    <row r="39" spans="1:16" x14ac:dyDescent="0.25">
      <c r="A39">
        <v>0.1521416502104925</v>
      </c>
      <c r="B39">
        <v>90.663368731074101</v>
      </c>
      <c r="C39">
        <v>8.2595472044658784</v>
      </c>
      <c r="D39">
        <v>-1</v>
      </c>
      <c r="E39">
        <v>-1</v>
      </c>
      <c r="F39">
        <v>1</v>
      </c>
      <c r="G39">
        <v>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1</v>
      </c>
      <c r="N39">
        <v>1</v>
      </c>
      <c r="O39">
        <v>1</v>
      </c>
      <c r="P39">
        <v>-1</v>
      </c>
    </row>
    <row r="40" spans="1:16" x14ac:dyDescent="0.25">
      <c r="A40">
        <v>0.13084288218332091</v>
      </c>
      <c r="B40">
        <v>90.714585241375985</v>
      </c>
      <c r="C40">
        <v>8.3471956619171994</v>
      </c>
      <c r="D40">
        <v>-1</v>
      </c>
      <c r="E40">
        <v>-1</v>
      </c>
      <c r="F40">
        <v>1</v>
      </c>
      <c r="G40">
        <v>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1</v>
      </c>
      <c r="N40">
        <v>1</v>
      </c>
      <c r="O40">
        <v>1</v>
      </c>
      <c r="P40">
        <v>-1</v>
      </c>
    </row>
    <row r="41" spans="1:16" x14ac:dyDescent="0.25">
      <c r="A41">
        <v>8.0211288756834503E-2</v>
      </c>
      <c r="B41">
        <v>90.212889818963902</v>
      </c>
      <c r="C41">
        <v>8.8586024742742424</v>
      </c>
      <c r="D41">
        <v>-1</v>
      </c>
      <c r="E41">
        <v>-1</v>
      </c>
      <c r="F41">
        <v>1</v>
      </c>
      <c r="G41">
        <v>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1</v>
      </c>
      <c r="N41">
        <v>1</v>
      </c>
      <c r="O41">
        <v>1</v>
      </c>
      <c r="P41">
        <v>-1</v>
      </c>
    </row>
    <row r="42" spans="1:16" x14ac:dyDescent="0.25">
      <c r="A42">
        <v>8.0652416241453195E-2</v>
      </c>
      <c r="B42">
        <v>90.131734705383664</v>
      </c>
      <c r="C42">
        <v>8.963507065486322</v>
      </c>
      <c r="D42">
        <v>-1</v>
      </c>
      <c r="E42">
        <v>-1</v>
      </c>
      <c r="F42">
        <v>1</v>
      </c>
      <c r="G42">
        <v>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1</v>
      </c>
      <c r="N42">
        <v>1</v>
      </c>
      <c r="O42">
        <v>1</v>
      </c>
      <c r="P42">
        <v>-1</v>
      </c>
    </row>
    <row r="43" spans="1:16" x14ac:dyDescent="0.25">
      <c r="A43">
        <v>0.191233081454424</v>
      </c>
      <c r="B43">
        <v>90.124902180964412</v>
      </c>
      <c r="C43">
        <v>8.781530908773421</v>
      </c>
      <c r="D43">
        <v>-1</v>
      </c>
      <c r="E43">
        <v>-1</v>
      </c>
      <c r="F43">
        <v>1</v>
      </c>
      <c r="G43">
        <v>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1</v>
      </c>
      <c r="N43">
        <v>1</v>
      </c>
      <c r="O43">
        <v>1</v>
      </c>
      <c r="P43">
        <v>-1</v>
      </c>
    </row>
    <row r="44" spans="1:16" x14ac:dyDescent="0.25">
      <c r="A44">
        <v>0.17651532541412565</v>
      </c>
      <c r="B44">
        <v>90.218395589559591</v>
      </c>
      <c r="C44">
        <v>8.8519530453717721</v>
      </c>
      <c r="D44">
        <v>-1</v>
      </c>
      <c r="E44">
        <v>-1</v>
      </c>
      <c r="F44">
        <v>1</v>
      </c>
      <c r="G44">
        <v>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1</v>
      </c>
      <c r="N44">
        <v>1</v>
      </c>
      <c r="O44">
        <v>1</v>
      </c>
      <c r="P44">
        <v>-1</v>
      </c>
    </row>
    <row r="45" spans="1:16" x14ac:dyDescent="0.25">
      <c r="A45">
        <v>0.18615438775545667</v>
      </c>
      <c r="B45">
        <v>91.263285072462523</v>
      </c>
      <c r="C45">
        <v>7.3135111902312522</v>
      </c>
      <c r="D45">
        <v>-1</v>
      </c>
      <c r="E45">
        <v>-1</v>
      </c>
      <c r="F45">
        <v>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1</v>
      </c>
      <c r="N45">
        <v>-1</v>
      </c>
      <c r="O45">
        <v>-1</v>
      </c>
      <c r="P45">
        <v>-1</v>
      </c>
    </row>
    <row r="46" spans="1:16" x14ac:dyDescent="0.25">
      <c r="A46">
        <v>0.16212840733526843</v>
      </c>
      <c r="B46">
        <v>91.033561390864747</v>
      </c>
      <c r="C46">
        <v>7.4735954597984176</v>
      </c>
      <c r="D46">
        <v>-1</v>
      </c>
      <c r="E46">
        <v>-1</v>
      </c>
      <c r="F46">
        <v>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1</v>
      </c>
      <c r="N46">
        <v>-1</v>
      </c>
      <c r="O46">
        <v>-1</v>
      </c>
      <c r="P46">
        <v>-1</v>
      </c>
    </row>
    <row r="47" spans="1:16" x14ac:dyDescent="0.25">
      <c r="A47">
        <v>0.21495767503039898</v>
      </c>
      <c r="B47">
        <v>91.021323049498903</v>
      </c>
      <c r="C47">
        <v>7.5853290389980854</v>
      </c>
      <c r="D47">
        <v>-1</v>
      </c>
      <c r="E47">
        <v>-1</v>
      </c>
      <c r="F47">
        <v>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1</v>
      </c>
      <c r="N47">
        <v>-1</v>
      </c>
      <c r="O47">
        <v>-1</v>
      </c>
      <c r="P47">
        <v>-1</v>
      </c>
    </row>
    <row r="48" spans="1:16" x14ac:dyDescent="0.25">
      <c r="A48">
        <v>8.597872298277269E-2</v>
      </c>
      <c r="B48">
        <v>90.821466748320503</v>
      </c>
      <c r="C48">
        <v>7.7617744762114427</v>
      </c>
      <c r="D48">
        <v>-1</v>
      </c>
      <c r="E48">
        <v>-1</v>
      </c>
      <c r="F48">
        <v>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1</v>
      </c>
      <c r="N48">
        <v>-1</v>
      </c>
      <c r="O48">
        <v>-1</v>
      </c>
      <c r="P48">
        <v>-1</v>
      </c>
    </row>
    <row r="49" spans="1:16" x14ac:dyDescent="0.25">
      <c r="A49">
        <v>0.10394081695378379</v>
      </c>
      <c r="B49">
        <v>90.859666069894942</v>
      </c>
      <c r="C49">
        <v>7.8355014375627592</v>
      </c>
      <c r="D49">
        <v>-1</v>
      </c>
      <c r="E49">
        <v>-1</v>
      </c>
      <c r="F49">
        <v>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1</v>
      </c>
      <c r="N49">
        <v>-1</v>
      </c>
      <c r="O49">
        <v>-1</v>
      </c>
      <c r="P49">
        <v>-1</v>
      </c>
    </row>
    <row r="50" spans="1:16" x14ac:dyDescent="0.25">
      <c r="A50">
        <v>0.15098319079366235</v>
      </c>
      <c r="B50">
        <v>90.614504866880736</v>
      </c>
      <c r="C50">
        <v>8.0165904175587652</v>
      </c>
      <c r="D50">
        <v>-1</v>
      </c>
      <c r="E50">
        <v>-1</v>
      </c>
      <c r="F50">
        <v>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1</v>
      </c>
      <c r="N50">
        <v>-1</v>
      </c>
      <c r="O50">
        <v>-1</v>
      </c>
      <c r="P50">
        <v>-1</v>
      </c>
    </row>
    <row r="51" spans="1:16" x14ac:dyDescent="0.25">
      <c r="A51">
        <v>0.11285414242463888</v>
      </c>
      <c r="B51">
        <v>90.663313449805102</v>
      </c>
      <c r="C51">
        <v>8.0968739492062536</v>
      </c>
      <c r="D51">
        <v>-1</v>
      </c>
      <c r="E51">
        <v>-1</v>
      </c>
      <c r="F51">
        <v>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1</v>
      </c>
      <c r="N51">
        <v>-1</v>
      </c>
      <c r="O51">
        <v>-1</v>
      </c>
      <c r="P51">
        <v>-1</v>
      </c>
    </row>
    <row r="52" spans="1:16" x14ac:dyDescent="0.25">
      <c r="A52">
        <v>0.11442944418753039</v>
      </c>
      <c r="B52">
        <v>90.386835457118934</v>
      </c>
      <c r="C52">
        <v>8.2747907588234533</v>
      </c>
      <c r="D52">
        <v>-1</v>
      </c>
      <c r="E52">
        <v>-1</v>
      </c>
      <c r="F52">
        <v>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1</v>
      </c>
      <c r="N52">
        <v>-1</v>
      </c>
      <c r="O52">
        <v>-1</v>
      </c>
      <c r="P52">
        <v>-1</v>
      </c>
    </row>
    <row r="53" spans="1:16" x14ac:dyDescent="0.25">
      <c r="A53">
        <v>0.1495191089947725</v>
      </c>
      <c r="B53">
        <v>90.394625016355633</v>
      </c>
      <c r="C53">
        <v>8.346193465116551</v>
      </c>
      <c r="D53">
        <v>-1</v>
      </c>
      <c r="E53">
        <v>-1</v>
      </c>
      <c r="F53">
        <v>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1</v>
      </c>
      <c r="N53">
        <v>-1</v>
      </c>
      <c r="O53">
        <v>-1</v>
      </c>
      <c r="P53">
        <v>-1</v>
      </c>
    </row>
    <row r="54" spans="1:16" x14ac:dyDescent="0.25">
      <c r="A54">
        <v>0.17306579718228188</v>
      </c>
      <c r="B54">
        <v>90.091517140232</v>
      </c>
      <c r="C54">
        <v>8.5085111835490661</v>
      </c>
      <c r="D54">
        <v>-1</v>
      </c>
      <c r="E54">
        <v>-1</v>
      </c>
      <c r="F54">
        <v>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1</v>
      </c>
      <c r="N54">
        <v>-1</v>
      </c>
      <c r="O54">
        <v>-1</v>
      </c>
      <c r="P54">
        <v>-1</v>
      </c>
    </row>
    <row r="55" spans="1:16" x14ac:dyDescent="0.25">
      <c r="A55">
        <v>0.17730977320667493</v>
      </c>
      <c r="B55">
        <v>90.197626451682325</v>
      </c>
      <c r="C55">
        <v>8.5750073300501626</v>
      </c>
      <c r="D55">
        <v>-1</v>
      </c>
      <c r="E55">
        <v>-1</v>
      </c>
      <c r="F55">
        <v>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1</v>
      </c>
      <c r="N55">
        <v>-1</v>
      </c>
      <c r="O55">
        <v>-1</v>
      </c>
      <c r="P55">
        <v>-1</v>
      </c>
    </row>
    <row r="56" spans="1:16" x14ac:dyDescent="0.25">
      <c r="A56">
        <v>0.18807254444774249</v>
      </c>
      <c r="B56">
        <v>91.268537138760664</v>
      </c>
      <c r="C56">
        <v>7.3201633342436798</v>
      </c>
      <c r="D56">
        <v>-1</v>
      </c>
      <c r="E56">
        <v>-1</v>
      </c>
      <c r="F56">
        <v>1</v>
      </c>
      <c r="G56">
        <v>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1</v>
      </c>
      <c r="N56">
        <v>-1</v>
      </c>
      <c r="O56">
        <v>-1</v>
      </c>
      <c r="P56">
        <v>-1</v>
      </c>
    </row>
    <row r="57" spans="1:16" x14ac:dyDescent="0.25">
      <c r="A57">
        <v>0.16100989905302601</v>
      </c>
      <c r="B57">
        <v>91.043251991072012</v>
      </c>
      <c r="C57">
        <v>7.4812892886916398</v>
      </c>
      <c r="D57">
        <v>-1</v>
      </c>
      <c r="E57">
        <v>-1</v>
      </c>
      <c r="F57">
        <v>1</v>
      </c>
      <c r="G57">
        <v>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1</v>
      </c>
      <c r="N57">
        <v>-1</v>
      </c>
      <c r="O57">
        <v>-1</v>
      </c>
      <c r="P57">
        <v>-1</v>
      </c>
    </row>
    <row r="58" spans="1:16" x14ac:dyDescent="0.25">
      <c r="A58">
        <v>0.21154518769198577</v>
      </c>
      <c r="B58">
        <v>91.024993124421087</v>
      </c>
      <c r="C58">
        <v>7.5877659404526874</v>
      </c>
      <c r="D58">
        <v>-1</v>
      </c>
      <c r="E58">
        <v>-1</v>
      </c>
      <c r="F58">
        <v>1</v>
      </c>
      <c r="G58">
        <v>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1</v>
      </c>
      <c r="N58">
        <v>-1</v>
      </c>
      <c r="O58">
        <v>-1</v>
      </c>
      <c r="P58">
        <v>-1</v>
      </c>
    </row>
    <row r="59" spans="1:16" x14ac:dyDescent="0.25">
      <c r="A59">
        <v>8.7427097226250292E-2</v>
      </c>
      <c r="B59">
        <v>90.825570436883439</v>
      </c>
      <c r="C59">
        <v>7.7647728686824378</v>
      </c>
      <c r="D59">
        <v>-1</v>
      </c>
      <c r="E59">
        <v>-1</v>
      </c>
      <c r="F59">
        <v>1</v>
      </c>
      <c r="G59">
        <v>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1</v>
      </c>
      <c r="N59">
        <v>-1</v>
      </c>
      <c r="O59">
        <v>-1</v>
      </c>
      <c r="P59">
        <v>-1</v>
      </c>
    </row>
    <row r="60" spans="1:16" x14ac:dyDescent="0.25">
      <c r="A60">
        <v>0.10396168584904815</v>
      </c>
      <c r="B60">
        <v>90.867539833808351</v>
      </c>
      <c r="C60">
        <v>7.8331434280287437</v>
      </c>
      <c r="D60">
        <v>-1</v>
      </c>
      <c r="E60">
        <v>-1</v>
      </c>
      <c r="F60">
        <v>1</v>
      </c>
      <c r="G60">
        <v>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1</v>
      </c>
      <c r="N60">
        <v>-1</v>
      </c>
      <c r="O60">
        <v>-1</v>
      </c>
      <c r="P60">
        <v>-1</v>
      </c>
    </row>
    <row r="61" spans="1:16" x14ac:dyDescent="0.25">
      <c r="A61">
        <v>0.15081599592088979</v>
      </c>
      <c r="B61">
        <v>90.621042543711255</v>
      </c>
      <c r="C61">
        <v>8.0157680604489627</v>
      </c>
      <c r="D61">
        <v>-1</v>
      </c>
      <c r="E61">
        <v>-1</v>
      </c>
      <c r="F61">
        <v>1</v>
      </c>
      <c r="G61">
        <v>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1</v>
      </c>
      <c r="N61">
        <v>-1</v>
      </c>
      <c r="O61">
        <v>-1</v>
      </c>
      <c r="P61">
        <v>-1</v>
      </c>
    </row>
    <row r="62" spans="1:16" x14ac:dyDescent="0.25">
      <c r="A62">
        <v>0.10906347457675941</v>
      </c>
      <c r="B62">
        <v>90.665968724426463</v>
      </c>
      <c r="C62">
        <v>8.1007315732381393</v>
      </c>
      <c r="D62">
        <v>-1</v>
      </c>
      <c r="E62">
        <v>-1</v>
      </c>
      <c r="F62">
        <v>1</v>
      </c>
      <c r="G62">
        <v>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1</v>
      </c>
      <c r="N62">
        <v>-1</v>
      </c>
      <c r="O62">
        <v>-1</v>
      </c>
      <c r="P62">
        <v>-1</v>
      </c>
    </row>
    <row r="63" spans="1:16" x14ac:dyDescent="0.25">
      <c r="A63">
        <v>0.11932295816087485</v>
      </c>
      <c r="B63">
        <v>90.388954693205008</v>
      </c>
      <c r="C63">
        <v>8.278439005393551</v>
      </c>
      <c r="D63">
        <v>-1</v>
      </c>
      <c r="E63">
        <v>-1</v>
      </c>
      <c r="F63">
        <v>1</v>
      </c>
      <c r="G63">
        <v>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1</v>
      </c>
      <c r="N63">
        <v>-1</v>
      </c>
      <c r="O63">
        <v>-1</v>
      </c>
      <c r="P63">
        <v>-1</v>
      </c>
    </row>
    <row r="64" spans="1:16" x14ac:dyDescent="0.25">
      <c r="A64">
        <v>0.15114614685890135</v>
      </c>
      <c r="B64">
        <v>90.381860152373392</v>
      </c>
      <c r="C64">
        <v>8.3400557537186213</v>
      </c>
      <c r="D64">
        <v>-1</v>
      </c>
      <c r="E64">
        <v>-1</v>
      </c>
      <c r="F64">
        <v>1</v>
      </c>
      <c r="G64">
        <v>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1</v>
      </c>
      <c r="N64">
        <v>-1</v>
      </c>
      <c r="O64">
        <v>-1</v>
      </c>
      <c r="P64">
        <v>-1</v>
      </c>
    </row>
    <row r="65" spans="1:16" x14ac:dyDescent="0.25">
      <c r="A65">
        <v>0.17570272314124058</v>
      </c>
      <c r="B65">
        <v>90.098175813260397</v>
      </c>
      <c r="C65">
        <v>8.505284398262738</v>
      </c>
      <c r="D65">
        <v>-1</v>
      </c>
      <c r="E65">
        <v>-1</v>
      </c>
      <c r="F65">
        <v>1</v>
      </c>
      <c r="G65">
        <v>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1</v>
      </c>
      <c r="N65">
        <v>-1</v>
      </c>
      <c r="O65">
        <v>-1</v>
      </c>
      <c r="P65">
        <v>-1</v>
      </c>
    </row>
    <row r="66" spans="1:16" x14ac:dyDescent="0.25">
      <c r="A66">
        <v>0.17415600505317222</v>
      </c>
      <c r="B66">
        <v>90.197105632602771</v>
      </c>
      <c r="C66">
        <v>8.5704854425245856</v>
      </c>
      <c r="D66">
        <v>-1</v>
      </c>
      <c r="E66">
        <v>-1</v>
      </c>
      <c r="F66">
        <v>1</v>
      </c>
      <c r="G66">
        <v>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1</v>
      </c>
      <c r="N66">
        <v>-1</v>
      </c>
      <c r="O66">
        <v>-1</v>
      </c>
      <c r="P66">
        <v>-1</v>
      </c>
    </row>
    <row r="67" spans="1:16" x14ac:dyDescent="0.25">
      <c r="A67">
        <v>0.18777292332712611</v>
      </c>
      <c r="B67">
        <v>91.272847660681876</v>
      </c>
      <c r="C67">
        <v>7.3186485940947872</v>
      </c>
      <c r="D67">
        <v>-1</v>
      </c>
      <c r="E67">
        <v>-1</v>
      </c>
      <c r="F67">
        <v>1</v>
      </c>
      <c r="G67">
        <v>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1</v>
      </c>
      <c r="N67">
        <v>-1</v>
      </c>
      <c r="O67">
        <v>-1</v>
      </c>
      <c r="P67">
        <v>-1</v>
      </c>
    </row>
    <row r="68" spans="1:16" x14ac:dyDescent="0.25">
      <c r="A68">
        <v>0.157916263979933</v>
      </c>
      <c r="B68">
        <v>91.035596422741648</v>
      </c>
      <c r="C68">
        <v>7.4813896001311759</v>
      </c>
      <c r="D68">
        <v>-1</v>
      </c>
      <c r="E68">
        <v>-1</v>
      </c>
      <c r="F68">
        <v>1</v>
      </c>
      <c r="G68">
        <v>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1</v>
      </c>
      <c r="N68">
        <v>-1</v>
      </c>
      <c r="O68">
        <v>-1</v>
      </c>
      <c r="P68">
        <v>-1</v>
      </c>
    </row>
    <row r="69" spans="1:16" x14ac:dyDescent="0.25">
      <c r="A69">
        <v>0.2107781591093226</v>
      </c>
      <c r="B69">
        <v>91.025019823376965</v>
      </c>
      <c r="C69">
        <v>7.5873082981254028</v>
      </c>
      <c r="D69">
        <v>-1</v>
      </c>
      <c r="E69">
        <v>-1</v>
      </c>
      <c r="F69">
        <v>1</v>
      </c>
      <c r="G69">
        <v>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1</v>
      </c>
      <c r="N69">
        <v>-1</v>
      </c>
      <c r="O69">
        <v>-1</v>
      </c>
      <c r="P69">
        <v>-1</v>
      </c>
    </row>
    <row r="70" spans="1:16" x14ac:dyDescent="0.25">
      <c r="A70">
        <v>8.7768656253032248E-2</v>
      </c>
      <c r="B70">
        <v>90.824717444095612</v>
      </c>
      <c r="C70">
        <v>7.7645934649124335</v>
      </c>
      <c r="D70">
        <v>-1</v>
      </c>
      <c r="E70">
        <v>-1</v>
      </c>
      <c r="F70">
        <v>1</v>
      </c>
      <c r="G70">
        <v>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1</v>
      </c>
      <c r="N70">
        <v>-1</v>
      </c>
      <c r="O70">
        <v>-1</v>
      </c>
      <c r="P70">
        <v>-1</v>
      </c>
    </row>
    <row r="71" spans="1:16" x14ac:dyDescent="0.25">
      <c r="A71">
        <v>0.10338809877741523</v>
      </c>
      <c r="B71">
        <v>90.862084701135657</v>
      </c>
      <c r="C71">
        <v>7.8352385119496768</v>
      </c>
      <c r="D71">
        <v>-1</v>
      </c>
      <c r="E71">
        <v>-1</v>
      </c>
      <c r="F71">
        <v>1</v>
      </c>
      <c r="G71">
        <v>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1</v>
      </c>
      <c r="N71">
        <v>-1</v>
      </c>
      <c r="O71">
        <v>-1</v>
      </c>
      <c r="P71">
        <v>-1</v>
      </c>
    </row>
    <row r="72" spans="1:16" x14ac:dyDescent="0.25">
      <c r="A72">
        <v>0.1484115572010441</v>
      </c>
      <c r="B72">
        <v>90.604139991947605</v>
      </c>
      <c r="C72">
        <v>8.0206438866987799</v>
      </c>
      <c r="D72">
        <v>-1</v>
      </c>
      <c r="E72">
        <v>-1</v>
      </c>
      <c r="F72">
        <v>1</v>
      </c>
      <c r="G72">
        <v>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1</v>
      </c>
      <c r="N72">
        <v>-1</v>
      </c>
      <c r="O72">
        <v>-1</v>
      </c>
      <c r="P72">
        <v>-1</v>
      </c>
    </row>
    <row r="73" spans="1:16" x14ac:dyDescent="0.25">
      <c r="A73">
        <v>0.10965994733661373</v>
      </c>
      <c r="B73">
        <v>90.664353864733116</v>
      </c>
      <c r="C73">
        <v>8.1022699124965278</v>
      </c>
      <c r="D73">
        <v>-1</v>
      </c>
      <c r="E73">
        <v>-1</v>
      </c>
      <c r="F73">
        <v>1</v>
      </c>
      <c r="G73">
        <v>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1</v>
      </c>
      <c r="N73">
        <v>-1</v>
      </c>
      <c r="O73">
        <v>-1</v>
      </c>
      <c r="P73">
        <v>-1</v>
      </c>
    </row>
    <row r="74" spans="1:16" x14ac:dyDescent="0.25">
      <c r="A74">
        <v>0.124042288400875</v>
      </c>
      <c r="B74">
        <v>90.387496441391349</v>
      </c>
      <c r="C74">
        <v>8.2803372151438683</v>
      </c>
      <c r="D74">
        <v>-1</v>
      </c>
      <c r="E74">
        <v>-1</v>
      </c>
      <c r="F74">
        <v>1</v>
      </c>
      <c r="G74">
        <v>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1</v>
      </c>
      <c r="N74">
        <v>-1</v>
      </c>
      <c r="O74">
        <v>-1</v>
      </c>
      <c r="P74">
        <v>-1</v>
      </c>
    </row>
    <row r="75" spans="1:16" x14ac:dyDescent="0.25">
      <c r="A75">
        <v>0.14372241422596718</v>
      </c>
      <c r="B75">
        <v>90.396864970548378</v>
      </c>
      <c r="C75">
        <v>8.352518132789255</v>
      </c>
      <c r="D75">
        <v>-1</v>
      </c>
      <c r="E75">
        <v>-1</v>
      </c>
      <c r="F75">
        <v>1</v>
      </c>
      <c r="G75">
        <v>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1</v>
      </c>
      <c r="N75">
        <v>-1</v>
      </c>
      <c r="O75">
        <v>-1</v>
      </c>
      <c r="P75">
        <v>-1</v>
      </c>
    </row>
    <row r="76" spans="1:16" x14ac:dyDescent="0.25">
      <c r="A76">
        <v>0.1779159521089819</v>
      </c>
      <c r="B76">
        <v>90.095693054691694</v>
      </c>
      <c r="C76">
        <v>8.5136549176302925</v>
      </c>
      <c r="D76">
        <v>-1</v>
      </c>
      <c r="E76">
        <v>-1</v>
      </c>
      <c r="F76">
        <v>1</v>
      </c>
      <c r="G76">
        <v>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1</v>
      </c>
      <c r="N76">
        <v>-1</v>
      </c>
      <c r="O76">
        <v>-1</v>
      </c>
      <c r="P76">
        <v>-1</v>
      </c>
    </row>
    <row r="77" spans="1:16" x14ac:dyDescent="0.25">
      <c r="A77">
        <v>0.1839086022515036</v>
      </c>
      <c r="B77">
        <v>90.200878577990409</v>
      </c>
      <c r="C77">
        <v>8.5825272171031681</v>
      </c>
      <c r="D77">
        <v>-1</v>
      </c>
      <c r="E77">
        <v>-1</v>
      </c>
      <c r="F77">
        <v>1</v>
      </c>
      <c r="G77">
        <v>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1</v>
      </c>
      <c r="N77">
        <v>-1</v>
      </c>
      <c r="O77">
        <v>-1</v>
      </c>
      <c r="P77">
        <v>-1</v>
      </c>
    </row>
    <row r="78" spans="1:16" x14ac:dyDescent="0.25">
      <c r="A78">
        <v>0.13792410390468851</v>
      </c>
      <c r="B78">
        <v>91.523765245924039</v>
      </c>
      <c r="C78">
        <v>7.5689460625706735</v>
      </c>
      <c r="D78">
        <v>-1</v>
      </c>
      <c r="E78">
        <v>1</v>
      </c>
      <c r="F78">
        <v>1</v>
      </c>
      <c r="G78">
        <v>1</v>
      </c>
      <c r="H78">
        <v>1</v>
      </c>
      <c r="I78">
        <v>1</v>
      </c>
      <c r="J78">
        <v>-1</v>
      </c>
      <c r="K78">
        <v>-1</v>
      </c>
      <c r="L78">
        <v>-1</v>
      </c>
      <c r="M78">
        <v>1</v>
      </c>
      <c r="N78">
        <v>1</v>
      </c>
      <c r="O78">
        <v>1</v>
      </c>
      <c r="P78">
        <v>1</v>
      </c>
    </row>
    <row r="79" spans="1:16" x14ac:dyDescent="0.25">
      <c r="A79">
        <v>0.17367356126571235</v>
      </c>
      <c r="B79">
        <v>91.298379367945316</v>
      </c>
      <c r="C79">
        <v>7.7206401046441462</v>
      </c>
      <c r="D79">
        <v>-1</v>
      </c>
      <c r="E79">
        <v>1</v>
      </c>
      <c r="F79">
        <v>1</v>
      </c>
      <c r="G79">
        <v>1</v>
      </c>
      <c r="H79">
        <v>1</v>
      </c>
      <c r="I79">
        <v>1</v>
      </c>
      <c r="J79">
        <v>-1</v>
      </c>
      <c r="K79">
        <v>-1</v>
      </c>
      <c r="L79">
        <v>-1</v>
      </c>
      <c r="M79">
        <v>1</v>
      </c>
      <c r="N79">
        <v>1</v>
      </c>
      <c r="O79">
        <v>1</v>
      </c>
      <c r="P79">
        <v>1</v>
      </c>
    </row>
    <row r="80" spans="1:16" x14ac:dyDescent="0.25">
      <c r="A80">
        <v>0.22670034774372494</v>
      </c>
      <c r="B80">
        <v>91.313391541183876</v>
      </c>
      <c r="C80">
        <v>7.8115136985377145</v>
      </c>
      <c r="D80">
        <v>-1</v>
      </c>
      <c r="E80">
        <v>1</v>
      </c>
      <c r="F80">
        <v>1</v>
      </c>
      <c r="G80">
        <v>1</v>
      </c>
      <c r="H80">
        <v>1</v>
      </c>
      <c r="I80">
        <v>1</v>
      </c>
      <c r="J80">
        <v>-1</v>
      </c>
      <c r="K80">
        <v>-1</v>
      </c>
      <c r="L80">
        <v>-1</v>
      </c>
      <c r="M80">
        <v>1</v>
      </c>
      <c r="N80">
        <v>1</v>
      </c>
      <c r="O80">
        <v>1</v>
      </c>
      <c r="P80">
        <v>1</v>
      </c>
    </row>
    <row r="81" spans="1:16" x14ac:dyDescent="0.25">
      <c r="A81">
        <v>0.11058997183857473</v>
      </c>
      <c r="B81">
        <v>91.144368382046522</v>
      </c>
      <c r="C81">
        <v>7.9512989923315969</v>
      </c>
      <c r="D81">
        <v>-1</v>
      </c>
      <c r="E81">
        <v>1</v>
      </c>
      <c r="F81">
        <v>1</v>
      </c>
      <c r="G81">
        <v>1</v>
      </c>
      <c r="H81">
        <v>1</v>
      </c>
      <c r="I81">
        <v>1</v>
      </c>
      <c r="J81">
        <v>-1</v>
      </c>
      <c r="K81">
        <v>-1</v>
      </c>
      <c r="L81">
        <v>-1</v>
      </c>
      <c r="M81">
        <v>1</v>
      </c>
      <c r="N81">
        <v>1</v>
      </c>
      <c r="O81">
        <v>1</v>
      </c>
      <c r="P81">
        <v>1</v>
      </c>
    </row>
    <row r="82" spans="1:16" x14ac:dyDescent="0.25">
      <c r="A82">
        <v>0.114443005570268</v>
      </c>
      <c r="B82">
        <v>91.175695924230411</v>
      </c>
      <c r="C82">
        <v>8.0168724150567652</v>
      </c>
      <c r="D82">
        <v>-1</v>
      </c>
      <c r="E82">
        <v>1</v>
      </c>
      <c r="F82">
        <v>1</v>
      </c>
      <c r="G82">
        <v>1</v>
      </c>
      <c r="H82">
        <v>1</v>
      </c>
      <c r="I82">
        <v>1</v>
      </c>
      <c r="J82">
        <v>-1</v>
      </c>
      <c r="K82">
        <v>-1</v>
      </c>
      <c r="L82">
        <v>-1</v>
      </c>
      <c r="M82">
        <v>1</v>
      </c>
      <c r="N82">
        <v>1</v>
      </c>
      <c r="O82">
        <v>1</v>
      </c>
      <c r="P82">
        <v>1</v>
      </c>
    </row>
    <row r="83" spans="1:16" x14ac:dyDescent="0.25">
      <c r="A83">
        <v>0.18352728541352958</v>
      </c>
      <c r="B83">
        <v>90.956613380057846</v>
      </c>
      <c r="C83">
        <v>8.154418567573952</v>
      </c>
      <c r="D83">
        <v>-1</v>
      </c>
      <c r="E83">
        <v>1</v>
      </c>
      <c r="F83">
        <v>1</v>
      </c>
      <c r="G83">
        <v>1</v>
      </c>
      <c r="H83">
        <v>1</v>
      </c>
      <c r="I83">
        <v>1</v>
      </c>
      <c r="J83">
        <v>-1</v>
      </c>
      <c r="K83">
        <v>-1</v>
      </c>
      <c r="L83">
        <v>-1</v>
      </c>
      <c r="M83">
        <v>1</v>
      </c>
      <c r="N83">
        <v>1</v>
      </c>
      <c r="O83">
        <v>1</v>
      </c>
      <c r="P83">
        <v>1</v>
      </c>
    </row>
    <row r="84" spans="1:16" x14ac:dyDescent="0.25">
      <c r="A84">
        <v>0.14141496131628364</v>
      </c>
      <c r="B84">
        <v>90.99748247355592</v>
      </c>
      <c r="C84">
        <v>8.224403656494351</v>
      </c>
      <c r="D84">
        <v>-1</v>
      </c>
      <c r="E84">
        <v>1</v>
      </c>
      <c r="F84">
        <v>1</v>
      </c>
      <c r="G84">
        <v>1</v>
      </c>
      <c r="H84">
        <v>1</v>
      </c>
      <c r="I84">
        <v>1</v>
      </c>
      <c r="J84">
        <v>-1</v>
      </c>
      <c r="K84">
        <v>-1</v>
      </c>
      <c r="L84">
        <v>-1</v>
      </c>
      <c r="M84">
        <v>1</v>
      </c>
      <c r="N84">
        <v>1</v>
      </c>
      <c r="O84">
        <v>1</v>
      </c>
      <c r="P84">
        <v>1</v>
      </c>
    </row>
    <row r="85" spans="1:16" x14ac:dyDescent="0.25">
      <c r="A85">
        <v>0.13081891517901692</v>
      </c>
      <c r="B85">
        <v>90.770607604670772</v>
      </c>
      <c r="C85">
        <v>8.3606508070286552</v>
      </c>
      <c r="D85">
        <v>-1</v>
      </c>
      <c r="E85">
        <v>1</v>
      </c>
      <c r="F85">
        <v>1</v>
      </c>
      <c r="G85">
        <v>1</v>
      </c>
      <c r="H85">
        <v>1</v>
      </c>
      <c r="I85">
        <v>1</v>
      </c>
      <c r="J85">
        <v>-1</v>
      </c>
      <c r="K85">
        <v>-1</v>
      </c>
      <c r="L85">
        <v>-1</v>
      </c>
      <c r="M85">
        <v>1</v>
      </c>
      <c r="N85">
        <v>1</v>
      </c>
      <c r="O85">
        <v>1</v>
      </c>
      <c r="P85">
        <v>1</v>
      </c>
    </row>
    <row r="86" spans="1:16" x14ac:dyDescent="0.25">
      <c r="A86">
        <v>0.20215849311427225</v>
      </c>
      <c r="B86">
        <v>90.760906183023863</v>
      </c>
      <c r="C86">
        <v>8.4366134973765803</v>
      </c>
      <c r="D86">
        <v>-1</v>
      </c>
      <c r="E86">
        <v>1</v>
      </c>
      <c r="F86">
        <v>1</v>
      </c>
      <c r="G86">
        <v>1</v>
      </c>
      <c r="H86">
        <v>1</v>
      </c>
      <c r="I86">
        <v>1</v>
      </c>
      <c r="J86">
        <v>-1</v>
      </c>
      <c r="K86">
        <v>-1</v>
      </c>
      <c r="L86">
        <v>-1</v>
      </c>
      <c r="M86">
        <v>1</v>
      </c>
      <c r="N86">
        <v>1</v>
      </c>
      <c r="O86">
        <v>1</v>
      </c>
      <c r="P86">
        <v>1</v>
      </c>
    </row>
    <row r="87" spans="1:16" x14ac:dyDescent="0.25">
      <c r="A87">
        <v>0.15970098140668573</v>
      </c>
      <c r="B87">
        <v>90.479546511202344</v>
      </c>
      <c r="C87">
        <v>8.5729529267903004</v>
      </c>
      <c r="D87">
        <v>-1</v>
      </c>
      <c r="E87">
        <v>1</v>
      </c>
      <c r="F87">
        <v>1</v>
      </c>
      <c r="G87">
        <v>1</v>
      </c>
      <c r="H87">
        <v>1</v>
      </c>
      <c r="I87">
        <v>1</v>
      </c>
      <c r="J87">
        <v>-1</v>
      </c>
      <c r="K87">
        <v>-1</v>
      </c>
      <c r="L87">
        <v>-1</v>
      </c>
      <c r="M87">
        <v>1</v>
      </c>
      <c r="N87">
        <v>1</v>
      </c>
      <c r="O87">
        <v>1</v>
      </c>
      <c r="P87">
        <v>1</v>
      </c>
    </row>
    <row r="88" spans="1:16" x14ac:dyDescent="0.25">
      <c r="A88">
        <v>0.15997938795759953</v>
      </c>
      <c r="B88">
        <v>90.566988339459627</v>
      </c>
      <c r="C88">
        <v>8.6269379418123329</v>
      </c>
      <c r="D88">
        <v>-1</v>
      </c>
      <c r="E88">
        <v>1</v>
      </c>
      <c r="F88">
        <v>1</v>
      </c>
      <c r="G88">
        <v>1</v>
      </c>
      <c r="H88">
        <v>1</v>
      </c>
      <c r="I88">
        <v>1</v>
      </c>
      <c r="J88">
        <v>-1</v>
      </c>
      <c r="K88">
        <v>-1</v>
      </c>
      <c r="L88">
        <v>-1</v>
      </c>
      <c r="M88">
        <v>1</v>
      </c>
      <c r="N88">
        <v>1</v>
      </c>
      <c r="O88">
        <v>1</v>
      </c>
      <c r="P88">
        <v>1</v>
      </c>
    </row>
    <row r="89" spans="1:16" x14ac:dyDescent="0.25">
      <c r="A89">
        <v>0.12258295149355906</v>
      </c>
      <c r="B89">
        <v>91.422436192751192</v>
      </c>
      <c r="C89">
        <v>7.6928572601085419</v>
      </c>
      <c r="D89">
        <v>-1</v>
      </c>
      <c r="E89">
        <v>1</v>
      </c>
      <c r="F89">
        <v>1</v>
      </c>
      <c r="G89">
        <v>1</v>
      </c>
      <c r="H89">
        <v>1</v>
      </c>
      <c r="I89">
        <v>-1</v>
      </c>
      <c r="J89">
        <v>-1</v>
      </c>
      <c r="K89">
        <v>-1</v>
      </c>
      <c r="L89">
        <v>1</v>
      </c>
      <c r="M89">
        <v>1</v>
      </c>
      <c r="N89">
        <v>1</v>
      </c>
      <c r="O89">
        <v>1</v>
      </c>
      <c r="P89">
        <v>1</v>
      </c>
    </row>
    <row r="90" spans="1:16" x14ac:dyDescent="0.25">
      <c r="A90">
        <v>0.18456846459966691</v>
      </c>
      <c r="B90">
        <v>91.199281003362714</v>
      </c>
      <c r="C90">
        <v>7.8394723525200831</v>
      </c>
      <c r="D90">
        <v>-1</v>
      </c>
      <c r="E90">
        <v>1</v>
      </c>
      <c r="F90">
        <v>1</v>
      </c>
      <c r="G90">
        <v>1</v>
      </c>
      <c r="H90">
        <v>1</v>
      </c>
      <c r="I90">
        <v>-1</v>
      </c>
      <c r="J90">
        <v>-1</v>
      </c>
      <c r="K90">
        <v>-1</v>
      </c>
      <c r="L90">
        <v>1</v>
      </c>
      <c r="M90">
        <v>1</v>
      </c>
      <c r="N90">
        <v>1</v>
      </c>
      <c r="O90">
        <v>1</v>
      </c>
      <c r="P90">
        <v>1</v>
      </c>
    </row>
    <row r="91" spans="1:16" x14ac:dyDescent="0.25">
      <c r="A91">
        <v>0.23739549270577678</v>
      </c>
      <c r="B91">
        <v>91.205171674979383</v>
      </c>
      <c r="C91">
        <v>7.9488917359265887</v>
      </c>
      <c r="D91">
        <v>-1</v>
      </c>
      <c r="E91">
        <v>1</v>
      </c>
      <c r="F91">
        <v>1</v>
      </c>
      <c r="G91">
        <v>1</v>
      </c>
      <c r="H91">
        <v>1</v>
      </c>
      <c r="I91">
        <v>-1</v>
      </c>
      <c r="J91">
        <v>-1</v>
      </c>
      <c r="K91">
        <v>-1</v>
      </c>
      <c r="L91">
        <v>1</v>
      </c>
      <c r="M91">
        <v>1</v>
      </c>
      <c r="N91">
        <v>1</v>
      </c>
      <c r="O91">
        <v>1</v>
      </c>
      <c r="P91">
        <v>1</v>
      </c>
    </row>
    <row r="92" spans="1:16" x14ac:dyDescent="0.25">
      <c r="A92">
        <v>0.13071307886283182</v>
      </c>
      <c r="B92">
        <v>91.026714421209547</v>
      </c>
      <c r="C92">
        <v>8.1008594493572481</v>
      </c>
      <c r="D92">
        <v>-1</v>
      </c>
      <c r="E92">
        <v>1</v>
      </c>
      <c r="F92">
        <v>1</v>
      </c>
      <c r="G92">
        <v>1</v>
      </c>
      <c r="H92">
        <v>1</v>
      </c>
      <c r="I92">
        <v>-1</v>
      </c>
      <c r="J92">
        <v>-1</v>
      </c>
      <c r="K92">
        <v>-1</v>
      </c>
      <c r="L92">
        <v>1</v>
      </c>
      <c r="M92">
        <v>1</v>
      </c>
      <c r="N92">
        <v>1</v>
      </c>
      <c r="O92">
        <v>1</v>
      </c>
      <c r="P92">
        <v>1</v>
      </c>
    </row>
    <row r="93" spans="1:16" x14ac:dyDescent="0.25">
      <c r="A93">
        <v>0.13262329595951822</v>
      </c>
      <c r="B93">
        <v>91.063564558941323</v>
      </c>
      <c r="C93">
        <v>8.162530205872379</v>
      </c>
      <c r="D93">
        <v>-1</v>
      </c>
      <c r="E93">
        <v>1</v>
      </c>
      <c r="F93">
        <v>1</v>
      </c>
      <c r="G93">
        <v>1</v>
      </c>
      <c r="H93">
        <v>1</v>
      </c>
      <c r="I93">
        <v>-1</v>
      </c>
      <c r="J93">
        <v>-1</v>
      </c>
      <c r="K93">
        <v>-1</v>
      </c>
      <c r="L93">
        <v>1</v>
      </c>
      <c r="M93">
        <v>1</v>
      </c>
      <c r="N93">
        <v>1</v>
      </c>
      <c r="O93">
        <v>1</v>
      </c>
      <c r="P93">
        <v>1</v>
      </c>
    </row>
    <row r="94" spans="1:16" x14ac:dyDescent="0.25">
      <c r="A94">
        <v>0.1969936968209334</v>
      </c>
      <c r="B94">
        <v>90.826593208815325</v>
      </c>
      <c r="C94">
        <v>8.3246826725112548</v>
      </c>
      <c r="D94">
        <v>-1</v>
      </c>
      <c r="E94">
        <v>1</v>
      </c>
      <c r="F94">
        <v>1</v>
      </c>
      <c r="G94">
        <v>1</v>
      </c>
      <c r="H94">
        <v>1</v>
      </c>
      <c r="I94">
        <v>-1</v>
      </c>
      <c r="J94">
        <v>-1</v>
      </c>
      <c r="K94">
        <v>-1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5">
      <c r="A95">
        <v>0.15024060115783067</v>
      </c>
      <c r="B95">
        <v>90.868972637144665</v>
      </c>
      <c r="C95">
        <v>8.3994825106160551</v>
      </c>
      <c r="D95">
        <v>-1</v>
      </c>
      <c r="E95">
        <v>1</v>
      </c>
      <c r="F95">
        <v>1</v>
      </c>
      <c r="G95">
        <v>1</v>
      </c>
      <c r="H95">
        <v>1</v>
      </c>
      <c r="I95">
        <v>-1</v>
      </c>
      <c r="J95">
        <v>-1</v>
      </c>
      <c r="K95">
        <v>-1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5">
      <c r="A96">
        <v>0.14651441705180229</v>
      </c>
      <c r="B96">
        <v>90.61727824583933</v>
      </c>
      <c r="C96">
        <v>8.5536812688556765</v>
      </c>
      <c r="D96">
        <v>-1</v>
      </c>
      <c r="E96">
        <v>1</v>
      </c>
      <c r="F96">
        <v>1</v>
      </c>
      <c r="G96">
        <v>1</v>
      </c>
      <c r="H96">
        <v>1</v>
      </c>
      <c r="I96">
        <v>-1</v>
      </c>
      <c r="J96">
        <v>-1</v>
      </c>
      <c r="K96">
        <v>-1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5">
      <c r="A97">
        <v>0.2264429914304239</v>
      </c>
      <c r="B97">
        <v>90.607605297853013</v>
      </c>
      <c r="C97">
        <v>8.6568811618324766</v>
      </c>
      <c r="D97">
        <v>-1</v>
      </c>
      <c r="E97">
        <v>1</v>
      </c>
      <c r="F97">
        <v>1</v>
      </c>
      <c r="G97">
        <v>1</v>
      </c>
      <c r="H97">
        <v>1</v>
      </c>
      <c r="I97">
        <v>-1</v>
      </c>
      <c r="J97">
        <v>-1</v>
      </c>
      <c r="K97">
        <v>-1</v>
      </c>
      <c r="L97">
        <v>1</v>
      </c>
      <c r="M97">
        <v>1</v>
      </c>
      <c r="N97">
        <v>1</v>
      </c>
      <c r="O97">
        <v>1</v>
      </c>
      <c r="P97">
        <v>1</v>
      </c>
    </row>
    <row r="98" spans="1:16" x14ac:dyDescent="0.25">
      <c r="A98">
        <v>0.19581805602767507</v>
      </c>
      <c r="B98">
        <v>90.304730445875535</v>
      </c>
      <c r="C98">
        <v>8.8094222178787174</v>
      </c>
      <c r="D98">
        <v>-1</v>
      </c>
      <c r="E98">
        <v>1</v>
      </c>
      <c r="F98">
        <v>1</v>
      </c>
      <c r="G98">
        <v>1</v>
      </c>
      <c r="H98">
        <v>1</v>
      </c>
      <c r="I98">
        <v>-1</v>
      </c>
      <c r="J98">
        <v>-1</v>
      </c>
      <c r="K98">
        <v>-1</v>
      </c>
      <c r="L98">
        <v>1</v>
      </c>
      <c r="M98">
        <v>1</v>
      </c>
      <c r="N98">
        <v>1</v>
      </c>
      <c r="O98">
        <v>1</v>
      </c>
      <c r="P98">
        <v>1</v>
      </c>
    </row>
    <row r="99" spans="1:16" x14ac:dyDescent="0.25">
      <c r="A99">
        <v>0.16570112402997667</v>
      </c>
      <c r="B99">
        <v>90.372716180993223</v>
      </c>
      <c r="C99">
        <v>8.8621352563947209</v>
      </c>
      <c r="D99">
        <v>-1</v>
      </c>
      <c r="E99">
        <v>1</v>
      </c>
      <c r="F99">
        <v>1</v>
      </c>
      <c r="G99">
        <v>1</v>
      </c>
      <c r="H99">
        <v>1</v>
      </c>
      <c r="I99">
        <v>-1</v>
      </c>
      <c r="J99">
        <v>-1</v>
      </c>
      <c r="K99">
        <v>-1</v>
      </c>
      <c r="L99">
        <v>1</v>
      </c>
      <c r="M99">
        <v>1</v>
      </c>
      <c r="N99">
        <v>1</v>
      </c>
      <c r="O99">
        <v>1</v>
      </c>
      <c r="P99">
        <v>1</v>
      </c>
    </row>
    <row r="100" spans="1:16" x14ac:dyDescent="0.25">
      <c r="A100">
        <v>0.12921804141709345</v>
      </c>
      <c r="B100">
        <v>91.323947722246146</v>
      </c>
      <c r="C100">
        <v>7.8173080405745532</v>
      </c>
      <c r="D100">
        <v>-1</v>
      </c>
      <c r="E100">
        <v>-1</v>
      </c>
      <c r="F100">
        <v>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1</v>
      </c>
      <c r="N100">
        <v>1</v>
      </c>
      <c r="O100">
        <v>1</v>
      </c>
      <c r="P100">
        <v>1</v>
      </c>
    </row>
    <row r="101" spans="1:16" x14ac:dyDescent="0.25">
      <c r="A101">
        <v>0.18723509177053704</v>
      </c>
      <c r="B101">
        <v>91.108485128264249</v>
      </c>
      <c r="C101">
        <v>7.9731459768695601</v>
      </c>
      <c r="D101">
        <v>-1</v>
      </c>
      <c r="E101">
        <v>-1</v>
      </c>
      <c r="F101">
        <v>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1</v>
      </c>
      <c r="N101">
        <v>1</v>
      </c>
      <c r="O101">
        <v>1</v>
      </c>
      <c r="P101">
        <v>1</v>
      </c>
    </row>
    <row r="102" spans="1:16" x14ac:dyDescent="0.25">
      <c r="A102">
        <v>0.22882591895055499</v>
      </c>
      <c r="B102">
        <v>91.103279156882522</v>
      </c>
      <c r="C102">
        <v>8.0918970662742709</v>
      </c>
      <c r="D102">
        <v>-1</v>
      </c>
      <c r="E102">
        <v>-1</v>
      </c>
      <c r="F102">
        <v>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1</v>
      </c>
      <c r="N102">
        <v>1</v>
      </c>
      <c r="O102">
        <v>1</v>
      </c>
      <c r="P102">
        <v>1</v>
      </c>
    </row>
    <row r="103" spans="1:16" x14ac:dyDescent="0.25">
      <c r="A103">
        <v>0.12523589129560542</v>
      </c>
      <c r="B103">
        <v>90.906287437583956</v>
      </c>
      <c r="C103">
        <v>8.2644051305201867</v>
      </c>
      <c r="D103">
        <v>-1</v>
      </c>
      <c r="E103">
        <v>-1</v>
      </c>
      <c r="F103">
        <v>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1</v>
      </c>
      <c r="N103">
        <v>1</v>
      </c>
      <c r="O103">
        <v>1</v>
      </c>
      <c r="P103">
        <v>1</v>
      </c>
    </row>
    <row r="104" spans="1:16" x14ac:dyDescent="0.25">
      <c r="A104">
        <v>0.1201572049826453</v>
      </c>
      <c r="B104">
        <v>90.940469650494322</v>
      </c>
      <c r="C104">
        <v>8.3319577117264689</v>
      </c>
      <c r="D104">
        <v>-1</v>
      </c>
      <c r="E104">
        <v>-1</v>
      </c>
      <c r="F104">
        <v>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1</v>
      </c>
      <c r="N104">
        <v>1</v>
      </c>
      <c r="O104">
        <v>1</v>
      </c>
      <c r="P104">
        <v>1</v>
      </c>
    </row>
    <row r="105" spans="1:16" x14ac:dyDescent="0.25">
      <c r="A105">
        <v>0.18493380938285792</v>
      </c>
      <c r="B105">
        <v>90.675349511040267</v>
      </c>
      <c r="C105">
        <v>8.4986433022764256</v>
      </c>
      <c r="D105">
        <v>-1</v>
      </c>
      <c r="E105">
        <v>-1</v>
      </c>
      <c r="F105">
        <v>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1</v>
      </c>
      <c r="N105">
        <v>1</v>
      </c>
      <c r="O105">
        <v>1</v>
      </c>
      <c r="P105">
        <v>1</v>
      </c>
    </row>
    <row r="106" spans="1:16" x14ac:dyDescent="0.25">
      <c r="A106">
        <v>0.14348933886198501</v>
      </c>
      <c r="B106">
        <v>90.715630417620233</v>
      </c>
      <c r="C106">
        <v>8.5778594845054155</v>
      </c>
      <c r="D106">
        <v>-1</v>
      </c>
      <c r="E106">
        <v>-1</v>
      </c>
      <c r="F106">
        <v>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1</v>
      </c>
      <c r="N106">
        <v>1</v>
      </c>
      <c r="O106">
        <v>1</v>
      </c>
      <c r="P106">
        <v>1</v>
      </c>
    </row>
    <row r="107" spans="1:16" x14ac:dyDescent="0.25">
      <c r="A107">
        <v>0.1580280152630868</v>
      </c>
      <c r="B107">
        <v>90.455737516796646</v>
      </c>
      <c r="C107">
        <v>8.7467778701393986</v>
      </c>
      <c r="D107">
        <v>-1</v>
      </c>
      <c r="E107">
        <v>-1</v>
      </c>
      <c r="F107">
        <v>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1</v>
      </c>
      <c r="N107">
        <v>1</v>
      </c>
      <c r="O107">
        <v>1</v>
      </c>
      <c r="P107">
        <v>1</v>
      </c>
    </row>
    <row r="108" spans="1:16" x14ac:dyDescent="0.25">
      <c r="A108">
        <v>0.21279515554211698</v>
      </c>
      <c r="B108">
        <v>90.45921595511065</v>
      </c>
      <c r="C108">
        <v>8.8412059204427624</v>
      </c>
      <c r="D108">
        <v>-1</v>
      </c>
      <c r="E108">
        <v>-1</v>
      </c>
      <c r="F108">
        <v>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1</v>
      </c>
      <c r="N108">
        <v>1</v>
      </c>
      <c r="O108">
        <v>1</v>
      </c>
      <c r="P108">
        <v>1</v>
      </c>
    </row>
    <row r="109" spans="1:16" x14ac:dyDescent="0.25">
      <c r="A109">
        <v>0.20351674678977033</v>
      </c>
      <c r="B109">
        <v>90.150249270453799</v>
      </c>
      <c r="C109">
        <v>9.0173660839003507</v>
      </c>
      <c r="D109">
        <v>-1</v>
      </c>
      <c r="E109">
        <v>-1</v>
      </c>
      <c r="F109">
        <v>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1</v>
      </c>
      <c r="N109">
        <v>1</v>
      </c>
      <c r="O109">
        <v>1</v>
      </c>
      <c r="P109">
        <v>1</v>
      </c>
    </row>
    <row r="110" spans="1:16" x14ac:dyDescent="0.25">
      <c r="A110">
        <v>0.14994962535325751</v>
      </c>
      <c r="B110">
        <v>90.231540531969372</v>
      </c>
      <c r="C110">
        <v>9.0753002979148008</v>
      </c>
      <c r="D110">
        <v>-1</v>
      </c>
      <c r="E110">
        <v>-1</v>
      </c>
      <c r="F110">
        <v>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1</v>
      </c>
      <c r="N110">
        <v>1</v>
      </c>
      <c r="O110">
        <v>1</v>
      </c>
      <c r="P110">
        <v>1</v>
      </c>
    </row>
    <row r="111" spans="1:16" x14ac:dyDescent="0.25">
      <c r="A111">
        <v>0.21374362866099583</v>
      </c>
      <c r="B111">
        <v>91.40411096309623</v>
      </c>
      <c r="C111">
        <v>7.5358315155290896</v>
      </c>
      <c r="D111">
        <v>-1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-1</v>
      </c>
      <c r="K111">
        <v>-1</v>
      </c>
      <c r="L111">
        <v>-1</v>
      </c>
      <c r="M111">
        <v>1</v>
      </c>
      <c r="N111">
        <v>1</v>
      </c>
      <c r="O111">
        <v>1</v>
      </c>
      <c r="P111">
        <v>-1</v>
      </c>
    </row>
    <row r="112" spans="1:16" x14ac:dyDescent="0.25">
      <c r="A112">
        <v>0.19602034393854142</v>
      </c>
      <c r="B112">
        <v>91.18224058294328</v>
      </c>
      <c r="C112">
        <v>7.6809882414511694</v>
      </c>
      <c r="D112">
        <v>-1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-1</v>
      </c>
      <c r="K112">
        <v>-1</v>
      </c>
      <c r="L112">
        <v>-1</v>
      </c>
      <c r="M112">
        <v>1</v>
      </c>
      <c r="N112">
        <v>1</v>
      </c>
      <c r="O112">
        <v>1</v>
      </c>
      <c r="P112">
        <v>-1</v>
      </c>
    </row>
    <row r="113" spans="1:16" x14ac:dyDescent="0.25">
      <c r="A113">
        <v>0.18482047221381492</v>
      </c>
      <c r="B113">
        <v>91.165148421759284</v>
      </c>
      <c r="C113">
        <v>7.7914995157455307</v>
      </c>
      <c r="D113">
        <v>-1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-1</v>
      </c>
      <c r="K113">
        <v>-1</v>
      </c>
      <c r="L113">
        <v>-1</v>
      </c>
      <c r="M113">
        <v>1</v>
      </c>
      <c r="N113">
        <v>1</v>
      </c>
      <c r="O113">
        <v>1</v>
      </c>
      <c r="P113">
        <v>-1</v>
      </c>
    </row>
    <row r="114" spans="1:16" x14ac:dyDescent="0.25">
      <c r="A114">
        <v>0.10351491150954799</v>
      </c>
      <c r="B114">
        <v>90.97313140861894</v>
      </c>
      <c r="C114">
        <v>7.9637134590394059</v>
      </c>
      <c r="D114">
        <v>-1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-1</v>
      </c>
      <c r="K114">
        <v>-1</v>
      </c>
      <c r="L114">
        <v>-1</v>
      </c>
      <c r="M114">
        <v>1</v>
      </c>
      <c r="N114">
        <v>1</v>
      </c>
      <c r="O114">
        <v>1</v>
      </c>
      <c r="P114">
        <v>-1</v>
      </c>
    </row>
    <row r="115" spans="1:16" x14ac:dyDescent="0.25">
      <c r="A115">
        <v>0.11406649489685591</v>
      </c>
      <c r="B115">
        <v>91.017952348557131</v>
      </c>
      <c r="C115">
        <v>8.0455246497780752</v>
      </c>
      <c r="D115">
        <v>-1</v>
      </c>
      <c r="E115">
        <v>1</v>
      </c>
      <c r="F115">
        <v>1</v>
      </c>
      <c r="G115">
        <v>1</v>
      </c>
      <c r="H115">
        <v>1</v>
      </c>
      <c r="I115">
        <v>-1</v>
      </c>
      <c r="J115">
        <v>-1</v>
      </c>
      <c r="K115">
        <v>-1</v>
      </c>
      <c r="L115">
        <v>-1</v>
      </c>
      <c r="M115">
        <v>1</v>
      </c>
      <c r="N115">
        <v>1</v>
      </c>
      <c r="O115">
        <v>1</v>
      </c>
      <c r="P115">
        <v>-1</v>
      </c>
    </row>
    <row r="116" spans="1:16" x14ac:dyDescent="0.25">
      <c r="A116">
        <v>0.16274510443334397</v>
      </c>
      <c r="B116">
        <v>90.777705515083198</v>
      </c>
      <c r="C116">
        <v>8.2177520285010051</v>
      </c>
      <c r="D116">
        <v>-1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-1</v>
      </c>
      <c r="K116">
        <v>-1</v>
      </c>
      <c r="L116">
        <v>-1</v>
      </c>
      <c r="M116">
        <v>1</v>
      </c>
      <c r="N116">
        <v>1</v>
      </c>
      <c r="O116">
        <v>1</v>
      </c>
      <c r="P116">
        <v>-1</v>
      </c>
    </row>
    <row r="117" spans="1:16" x14ac:dyDescent="0.25">
      <c r="A117">
        <v>0.123089708031678</v>
      </c>
      <c r="B117">
        <v>90.816702864121567</v>
      </c>
      <c r="C117">
        <v>8.295848492326078</v>
      </c>
      <c r="D117">
        <v>-1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-1</v>
      </c>
      <c r="K117">
        <v>-1</v>
      </c>
      <c r="L117">
        <v>-1</v>
      </c>
      <c r="M117">
        <v>1</v>
      </c>
      <c r="N117">
        <v>1</v>
      </c>
      <c r="O117">
        <v>1</v>
      </c>
      <c r="P117">
        <v>-1</v>
      </c>
    </row>
    <row r="118" spans="1:16" x14ac:dyDescent="0.25">
      <c r="A118">
        <v>0.11259968028554</v>
      </c>
      <c r="B118">
        <v>90.55319260604351</v>
      </c>
      <c r="C118">
        <v>8.4660320896479426</v>
      </c>
      <c r="D118">
        <v>-1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-1</v>
      </c>
      <c r="K118">
        <v>-1</v>
      </c>
      <c r="L118">
        <v>-1</v>
      </c>
      <c r="M118">
        <v>1</v>
      </c>
      <c r="N118">
        <v>1</v>
      </c>
      <c r="O118">
        <v>1</v>
      </c>
      <c r="P118">
        <v>-1</v>
      </c>
    </row>
    <row r="119" spans="1:16" x14ac:dyDescent="0.25">
      <c r="A119">
        <v>0.15756499623791514</v>
      </c>
      <c r="B119">
        <v>90.572069274285241</v>
      </c>
      <c r="C119">
        <v>8.5669360042739235</v>
      </c>
      <c r="D119">
        <v>-1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-1</v>
      </c>
      <c r="K119">
        <v>-1</v>
      </c>
      <c r="L119">
        <v>-1</v>
      </c>
      <c r="M119">
        <v>1</v>
      </c>
      <c r="N119">
        <v>1</v>
      </c>
      <c r="O119">
        <v>1</v>
      </c>
      <c r="P119">
        <v>-1</v>
      </c>
    </row>
    <row r="120" spans="1:16" x14ac:dyDescent="0.25">
      <c r="A120">
        <v>0.16074455403934185</v>
      </c>
      <c r="B120">
        <v>90.242035514786735</v>
      </c>
      <c r="C120">
        <v>8.7290994737787049</v>
      </c>
      <c r="D120">
        <v>-1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-1</v>
      </c>
      <c r="K120">
        <v>-1</v>
      </c>
      <c r="L120">
        <v>-1</v>
      </c>
      <c r="M120">
        <v>1</v>
      </c>
      <c r="N120">
        <v>1</v>
      </c>
      <c r="O120">
        <v>1</v>
      </c>
      <c r="P120">
        <v>-1</v>
      </c>
    </row>
    <row r="121" spans="1:16" x14ac:dyDescent="0.25">
      <c r="A121">
        <v>0.24575200832756694</v>
      </c>
      <c r="B121">
        <v>90.345040998104011</v>
      </c>
      <c r="C121">
        <v>8.7983842301507877</v>
      </c>
      <c r="D121">
        <v>-1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-1</v>
      </c>
      <c r="K121">
        <v>-1</v>
      </c>
      <c r="L121">
        <v>-1</v>
      </c>
      <c r="M121">
        <v>1</v>
      </c>
      <c r="N121">
        <v>1</v>
      </c>
      <c r="O121">
        <v>1</v>
      </c>
      <c r="P121">
        <v>-1</v>
      </c>
    </row>
    <row r="122" spans="1:16" x14ac:dyDescent="0.25">
      <c r="A122">
        <v>0.1864073389372666</v>
      </c>
      <c r="B122">
        <v>91.275761375534969</v>
      </c>
      <c r="C122">
        <v>7.3214348928920572</v>
      </c>
      <c r="D122">
        <v>-1</v>
      </c>
      <c r="E122">
        <v>-1</v>
      </c>
      <c r="F122">
        <v>1</v>
      </c>
      <c r="G122">
        <v>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1</v>
      </c>
      <c r="N122">
        <v>-1</v>
      </c>
      <c r="O122">
        <v>-1</v>
      </c>
      <c r="P122">
        <v>-1</v>
      </c>
    </row>
    <row r="123" spans="1:16" x14ac:dyDescent="0.25">
      <c r="A123">
        <v>0.15790018941049894</v>
      </c>
      <c r="B123">
        <v>91.042593841973257</v>
      </c>
      <c r="C123">
        <v>7.4842153850427415</v>
      </c>
      <c r="D123">
        <v>-1</v>
      </c>
      <c r="E123">
        <v>-1</v>
      </c>
      <c r="F123">
        <v>1</v>
      </c>
      <c r="G123">
        <v>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1</v>
      </c>
      <c r="N123">
        <v>-1</v>
      </c>
      <c r="O123">
        <v>-1</v>
      </c>
      <c r="P123">
        <v>-1</v>
      </c>
    </row>
    <row r="124" spans="1:16" x14ac:dyDescent="0.25">
      <c r="A124">
        <v>0.21190435827692941</v>
      </c>
      <c r="B124">
        <v>91.028190194110906</v>
      </c>
      <c r="C124">
        <v>7.5877138658653243</v>
      </c>
      <c r="D124">
        <v>-1</v>
      </c>
      <c r="E124">
        <v>-1</v>
      </c>
      <c r="F124">
        <v>1</v>
      </c>
      <c r="G124">
        <v>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1</v>
      </c>
      <c r="N124">
        <v>-1</v>
      </c>
      <c r="O124">
        <v>-1</v>
      </c>
      <c r="P124">
        <v>-1</v>
      </c>
    </row>
    <row r="125" spans="1:16" x14ac:dyDescent="0.25">
      <c r="A125">
        <v>8.8861226304871851E-2</v>
      </c>
      <c r="B125">
        <v>90.827742385936219</v>
      </c>
      <c r="C125">
        <v>7.7650609243032704</v>
      </c>
      <c r="D125">
        <v>-1</v>
      </c>
      <c r="E125">
        <v>-1</v>
      </c>
      <c r="F125">
        <v>1</v>
      </c>
      <c r="G125">
        <v>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1</v>
      </c>
      <c r="N125">
        <v>-1</v>
      </c>
      <c r="O125">
        <v>-1</v>
      </c>
      <c r="P125">
        <v>-1</v>
      </c>
    </row>
    <row r="126" spans="1:16" x14ac:dyDescent="0.25">
      <c r="A126">
        <v>0.10440465542817956</v>
      </c>
      <c r="B126">
        <v>90.865287514009651</v>
      </c>
      <c r="C126">
        <v>7.8361057646018688</v>
      </c>
      <c r="D126">
        <v>-1</v>
      </c>
      <c r="E126">
        <v>-1</v>
      </c>
      <c r="F126">
        <v>1</v>
      </c>
      <c r="G126">
        <v>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1</v>
      </c>
      <c r="N126">
        <v>-1</v>
      </c>
      <c r="O126">
        <v>-1</v>
      </c>
      <c r="P126">
        <v>-1</v>
      </c>
    </row>
    <row r="127" spans="1:16" x14ac:dyDescent="0.25">
      <c r="A127">
        <v>0.14917729756638454</v>
      </c>
      <c r="B127">
        <v>90.623487770092026</v>
      </c>
      <c r="C127">
        <v>8.0211988372501946</v>
      </c>
      <c r="D127">
        <v>-1</v>
      </c>
      <c r="E127">
        <v>-1</v>
      </c>
      <c r="F127">
        <v>1</v>
      </c>
      <c r="G127">
        <v>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1</v>
      </c>
      <c r="N127">
        <v>-1</v>
      </c>
      <c r="O127">
        <v>-1</v>
      </c>
      <c r="P127">
        <v>-1</v>
      </c>
    </row>
    <row r="128" spans="1:16" x14ac:dyDescent="0.25">
      <c r="A128">
        <v>0.1117074524551632</v>
      </c>
      <c r="B128">
        <v>90.667961593187343</v>
      </c>
      <c r="C128">
        <v>8.1037288366330387</v>
      </c>
      <c r="D128">
        <v>-1</v>
      </c>
      <c r="E128">
        <v>-1</v>
      </c>
      <c r="F128">
        <v>1</v>
      </c>
      <c r="G128">
        <v>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1</v>
      </c>
      <c r="N128">
        <v>-1</v>
      </c>
      <c r="O128">
        <v>-1</v>
      </c>
      <c r="P128">
        <v>-1</v>
      </c>
    </row>
    <row r="129" spans="1:16" x14ac:dyDescent="0.25">
      <c r="A129">
        <v>0.126628872219746</v>
      </c>
      <c r="B129">
        <v>90.389588308955865</v>
      </c>
      <c r="C129">
        <v>8.2817471932183722</v>
      </c>
      <c r="D129">
        <v>-1</v>
      </c>
      <c r="E129">
        <v>-1</v>
      </c>
      <c r="F129">
        <v>1</v>
      </c>
      <c r="G129">
        <v>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1</v>
      </c>
      <c r="N129">
        <v>-1</v>
      </c>
      <c r="O129">
        <v>-1</v>
      </c>
      <c r="P129">
        <v>-1</v>
      </c>
    </row>
    <row r="130" spans="1:16" x14ac:dyDescent="0.25">
      <c r="A130">
        <v>0.14391082483251541</v>
      </c>
      <c r="B130">
        <v>90.398710531894679</v>
      </c>
      <c r="C130">
        <v>8.3548568604108802</v>
      </c>
      <c r="D130">
        <v>-1</v>
      </c>
      <c r="E130">
        <v>-1</v>
      </c>
      <c r="F130">
        <v>1</v>
      </c>
      <c r="G130">
        <v>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1</v>
      </c>
      <c r="N130">
        <v>-1</v>
      </c>
      <c r="O130">
        <v>-1</v>
      </c>
      <c r="P130">
        <v>-1</v>
      </c>
    </row>
    <row r="131" spans="1:16" x14ac:dyDescent="0.25">
      <c r="A131">
        <v>0.17828732334702851</v>
      </c>
      <c r="B131">
        <v>90.096464373233076</v>
      </c>
      <c r="C131">
        <v>8.5158293753290764</v>
      </c>
      <c r="D131">
        <v>-1</v>
      </c>
      <c r="E131">
        <v>-1</v>
      </c>
      <c r="F131">
        <v>1</v>
      </c>
      <c r="G131">
        <v>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1</v>
      </c>
      <c r="N131">
        <v>-1</v>
      </c>
      <c r="O131">
        <v>-1</v>
      </c>
      <c r="P131">
        <v>-1</v>
      </c>
    </row>
    <row r="132" spans="1:16" x14ac:dyDescent="0.25">
      <c r="A132">
        <v>0.18169166053296906</v>
      </c>
      <c r="B132">
        <v>90.204389928274921</v>
      </c>
      <c r="C132">
        <v>8.5854481407937548</v>
      </c>
      <c r="D132">
        <v>-1</v>
      </c>
      <c r="E132">
        <v>-1</v>
      </c>
      <c r="F132">
        <v>1</v>
      </c>
      <c r="G132">
        <v>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1</v>
      </c>
      <c r="N132">
        <v>-1</v>
      </c>
      <c r="O132">
        <v>-1</v>
      </c>
      <c r="P132">
        <v>-1</v>
      </c>
    </row>
    <row r="133" spans="1:16" x14ac:dyDescent="0.25">
      <c r="A133">
        <v>0.37542477986935907</v>
      </c>
      <c r="B133">
        <v>91.275502603652271</v>
      </c>
      <c r="C133">
        <v>8.7058368739999992</v>
      </c>
      <c r="D133">
        <v>1</v>
      </c>
      <c r="E133">
        <v>1</v>
      </c>
      <c r="F133">
        <v>1</v>
      </c>
      <c r="G133">
        <v>-1</v>
      </c>
      <c r="H133">
        <v>-1</v>
      </c>
      <c r="I133">
        <v>1</v>
      </c>
      <c r="J133">
        <v>1</v>
      </c>
      <c r="K133">
        <v>1</v>
      </c>
      <c r="L133">
        <v>1</v>
      </c>
      <c r="M133">
        <v>-1</v>
      </c>
      <c r="N133">
        <v>1</v>
      </c>
      <c r="O133">
        <v>1</v>
      </c>
      <c r="P133">
        <v>1</v>
      </c>
    </row>
    <row r="134" spans="1:16" x14ac:dyDescent="0.25">
      <c r="A134">
        <v>0.53295774328368406</v>
      </c>
      <c r="B134">
        <v>91.042364750516015</v>
      </c>
      <c r="C134">
        <v>8.6550892469999994</v>
      </c>
      <c r="D134">
        <v>1</v>
      </c>
      <c r="E134">
        <v>1</v>
      </c>
      <c r="F134">
        <v>1</v>
      </c>
      <c r="G134">
        <v>-1</v>
      </c>
      <c r="H134">
        <v>-1</v>
      </c>
      <c r="I134">
        <v>1</v>
      </c>
      <c r="J134">
        <v>1</v>
      </c>
      <c r="K134">
        <v>1</v>
      </c>
      <c r="L134">
        <v>1</v>
      </c>
      <c r="M134">
        <v>-1</v>
      </c>
      <c r="N134">
        <v>1</v>
      </c>
      <c r="O134">
        <v>1</v>
      </c>
      <c r="P134">
        <v>1</v>
      </c>
    </row>
    <row r="135" spans="1:16" x14ac:dyDescent="0.25">
      <c r="A135">
        <v>0.45132787098977578</v>
      </c>
      <c r="B135">
        <v>91.027887016571228</v>
      </c>
      <c r="C135">
        <v>8.6038472020000007</v>
      </c>
      <c r="D135">
        <v>1</v>
      </c>
      <c r="E135">
        <v>1</v>
      </c>
      <c r="F135">
        <v>1</v>
      </c>
      <c r="G135">
        <v>-1</v>
      </c>
      <c r="H135">
        <v>-1</v>
      </c>
      <c r="I135">
        <v>1</v>
      </c>
      <c r="J135">
        <v>1</v>
      </c>
      <c r="K135">
        <v>1</v>
      </c>
      <c r="L135">
        <v>1</v>
      </c>
      <c r="M135">
        <v>-1</v>
      </c>
      <c r="N135">
        <v>1</v>
      </c>
      <c r="O135">
        <v>1</v>
      </c>
      <c r="P135">
        <v>1</v>
      </c>
    </row>
    <row r="136" spans="1:16" x14ac:dyDescent="0.25">
      <c r="A136">
        <v>0.3498695531189262</v>
      </c>
      <c r="B136">
        <v>90.827035417609579</v>
      </c>
      <c r="C136">
        <v>8.5629260800000004</v>
      </c>
      <c r="D136">
        <v>1</v>
      </c>
      <c r="E136">
        <v>1</v>
      </c>
      <c r="F136">
        <v>1</v>
      </c>
      <c r="G136">
        <v>-1</v>
      </c>
      <c r="H136">
        <v>-1</v>
      </c>
      <c r="I136">
        <v>1</v>
      </c>
      <c r="J136">
        <v>1</v>
      </c>
      <c r="K136">
        <v>1</v>
      </c>
      <c r="L136">
        <v>1</v>
      </c>
      <c r="M136">
        <v>-1</v>
      </c>
      <c r="N136">
        <v>1</v>
      </c>
      <c r="O136">
        <v>1</v>
      </c>
      <c r="P136">
        <v>1</v>
      </c>
    </row>
    <row r="137" spans="1:16" x14ac:dyDescent="0.25">
      <c r="A137">
        <v>0.41856044485121097</v>
      </c>
      <c r="B137">
        <v>90.869637713980865</v>
      </c>
      <c r="C137">
        <v>8.5010953489999999</v>
      </c>
      <c r="D137">
        <v>1</v>
      </c>
      <c r="E137">
        <v>1</v>
      </c>
      <c r="F137">
        <v>1</v>
      </c>
      <c r="G137">
        <v>-1</v>
      </c>
      <c r="H137">
        <v>-1</v>
      </c>
      <c r="I137">
        <v>1</v>
      </c>
      <c r="J137">
        <v>1</v>
      </c>
      <c r="K137">
        <v>1</v>
      </c>
      <c r="L137">
        <v>1</v>
      </c>
      <c r="M137">
        <v>-1</v>
      </c>
      <c r="N137">
        <v>1</v>
      </c>
      <c r="O137">
        <v>1</v>
      </c>
      <c r="P137">
        <v>1</v>
      </c>
    </row>
    <row r="138" spans="1:16" x14ac:dyDescent="0.25">
      <c r="A138">
        <v>0.42133494338875777</v>
      </c>
      <c r="B138">
        <v>90.60717145572255</v>
      </c>
      <c r="C138">
        <v>8.4487277850000009</v>
      </c>
      <c r="D138">
        <v>1</v>
      </c>
      <c r="E138">
        <v>1</v>
      </c>
      <c r="F138">
        <v>1</v>
      </c>
      <c r="G138">
        <v>-1</v>
      </c>
      <c r="H138">
        <v>-1</v>
      </c>
      <c r="I138">
        <v>1</v>
      </c>
      <c r="J138">
        <v>1</v>
      </c>
      <c r="K138">
        <v>1</v>
      </c>
      <c r="L138">
        <v>1</v>
      </c>
      <c r="M138">
        <v>-1</v>
      </c>
      <c r="N138">
        <v>1</v>
      </c>
      <c r="O138">
        <v>1</v>
      </c>
      <c r="P138">
        <v>1</v>
      </c>
    </row>
    <row r="139" spans="1:16" x14ac:dyDescent="0.25">
      <c r="A139">
        <v>0.50346958488050153</v>
      </c>
      <c r="B139">
        <v>90.668266154095576</v>
      </c>
      <c r="C139">
        <v>8.3985832610000006</v>
      </c>
      <c r="D139">
        <v>1</v>
      </c>
      <c r="E139">
        <v>1</v>
      </c>
      <c r="F139">
        <v>1</v>
      </c>
      <c r="G139">
        <v>-1</v>
      </c>
      <c r="H139">
        <v>-1</v>
      </c>
      <c r="I139">
        <v>1</v>
      </c>
      <c r="J139">
        <v>1</v>
      </c>
      <c r="K139">
        <v>1</v>
      </c>
      <c r="L139">
        <v>1</v>
      </c>
      <c r="M139">
        <v>-1</v>
      </c>
      <c r="N139">
        <v>1</v>
      </c>
      <c r="O139">
        <v>1</v>
      </c>
      <c r="P139">
        <v>1</v>
      </c>
    </row>
    <row r="140" spans="1:16" x14ac:dyDescent="0.25">
      <c r="A140">
        <v>0.36627165743698853</v>
      </c>
      <c r="B140">
        <v>90.388632584443954</v>
      </c>
      <c r="C140">
        <v>8.3382628029999992</v>
      </c>
      <c r="D140">
        <v>1</v>
      </c>
      <c r="E140">
        <v>1</v>
      </c>
      <c r="F140">
        <v>1</v>
      </c>
      <c r="G140">
        <v>-1</v>
      </c>
      <c r="H140">
        <v>-1</v>
      </c>
      <c r="I140">
        <v>1</v>
      </c>
      <c r="J140">
        <v>1</v>
      </c>
      <c r="K140">
        <v>1</v>
      </c>
      <c r="L140">
        <v>1</v>
      </c>
      <c r="M140">
        <v>-1</v>
      </c>
      <c r="N140">
        <v>1</v>
      </c>
      <c r="O140">
        <v>1</v>
      </c>
      <c r="P140">
        <v>1</v>
      </c>
    </row>
    <row r="141" spans="1:16" x14ac:dyDescent="0.25">
      <c r="A141">
        <v>0.41617540466599889</v>
      </c>
      <c r="B141">
        <v>90.408538349235201</v>
      </c>
      <c r="C141">
        <v>8.2979648899999994</v>
      </c>
      <c r="D141">
        <v>1</v>
      </c>
      <c r="E141">
        <v>1</v>
      </c>
      <c r="F141">
        <v>1</v>
      </c>
      <c r="G141">
        <v>-1</v>
      </c>
      <c r="H141">
        <v>-1</v>
      </c>
      <c r="I141">
        <v>1</v>
      </c>
      <c r="J141">
        <v>1</v>
      </c>
      <c r="K141">
        <v>1</v>
      </c>
      <c r="L141">
        <v>1</v>
      </c>
      <c r="M141">
        <v>-1</v>
      </c>
      <c r="N141">
        <v>1</v>
      </c>
      <c r="O141">
        <v>1</v>
      </c>
      <c r="P141">
        <v>1</v>
      </c>
    </row>
    <row r="142" spans="1:16" x14ac:dyDescent="0.25">
      <c r="A142">
        <v>0.48890140278839561</v>
      </c>
      <c r="B142">
        <v>90.099826055202684</v>
      </c>
      <c r="C142">
        <v>8.2308138819999996</v>
      </c>
      <c r="D142">
        <v>1</v>
      </c>
      <c r="E142">
        <v>1</v>
      </c>
      <c r="F142">
        <v>1</v>
      </c>
      <c r="G142">
        <v>-1</v>
      </c>
      <c r="H142">
        <v>-1</v>
      </c>
      <c r="I142">
        <v>1</v>
      </c>
      <c r="J142">
        <v>1</v>
      </c>
      <c r="K142">
        <v>1</v>
      </c>
      <c r="L142">
        <v>1</v>
      </c>
      <c r="M142">
        <v>-1</v>
      </c>
      <c r="N142">
        <v>1</v>
      </c>
      <c r="O142">
        <v>1</v>
      </c>
      <c r="P142">
        <v>1</v>
      </c>
    </row>
    <row r="143" spans="1:16" x14ac:dyDescent="0.25">
      <c r="A143">
        <v>0.424138332017575</v>
      </c>
      <c r="B143">
        <v>90.20656821275675</v>
      </c>
      <c r="C143">
        <v>8.1748076822124833</v>
      </c>
      <c r="D143">
        <v>1</v>
      </c>
      <c r="E143">
        <v>1</v>
      </c>
      <c r="F143">
        <v>1</v>
      </c>
      <c r="G143">
        <v>-1</v>
      </c>
      <c r="H143">
        <v>-1</v>
      </c>
      <c r="I143">
        <v>1</v>
      </c>
      <c r="J143">
        <v>1</v>
      </c>
      <c r="K143">
        <v>1</v>
      </c>
      <c r="L143">
        <v>1</v>
      </c>
      <c r="M143">
        <v>-1</v>
      </c>
      <c r="N143">
        <v>1</v>
      </c>
      <c r="O143">
        <v>1</v>
      </c>
      <c r="P143">
        <v>1</v>
      </c>
    </row>
    <row r="144" spans="1:16" x14ac:dyDescent="0.25">
      <c r="A144">
        <v>0.272816299078949</v>
      </c>
      <c r="B144">
        <v>91.513099634202874</v>
      </c>
      <c r="C144">
        <v>8.09626371930384</v>
      </c>
      <c r="D144">
        <v>1</v>
      </c>
      <c r="E144">
        <v>1</v>
      </c>
      <c r="F144">
        <v>1</v>
      </c>
      <c r="G144">
        <v>-1</v>
      </c>
      <c r="H144">
        <v>-1</v>
      </c>
      <c r="I144">
        <v>1</v>
      </c>
      <c r="J144">
        <v>1</v>
      </c>
      <c r="K144">
        <v>1</v>
      </c>
      <c r="L144">
        <v>1</v>
      </c>
      <c r="M144">
        <v>-1</v>
      </c>
      <c r="N144">
        <v>1</v>
      </c>
      <c r="O144">
        <v>1</v>
      </c>
      <c r="P144">
        <v>1</v>
      </c>
    </row>
    <row r="145" spans="1:16" x14ac:dyDescent="0.25">
      <c r="A145">
        <v>0.34508207427003407</v>
      </c>
      <c r="B145">
        <v>91.295221984164257</v>
      </c>
      <c r="C145">
        <v>8.0495020998178557</v>
      </c>
      <c r="D145">
        <v>1</v>
      </c>
      <c r="E145">
        <v>1</v>
      </c>
      <c r="F145">
        <v>1</v>
      </c>
      <c r="G145">
        <v>-1</v>
      </c>
      <c r="H145">
        <v>-1</v>
      </c>
      <c r="I145">
        <v>1</v>
      </c>
      <c r="J145">
        <v>1</v>
      </c>
      <c r="K145">
        <v>1</v>
      </c>
      <c r="L145">
        <v>1</v>
      </c>
      <c r="M145">
        <v>-1</v>
      </c>
      <c r="N145">
        <v>1</v>
      </c>
      <c r="O145">
        <v>1</v>
      </c>
      <c r="P145">
        <v>1</v>
      </c>
    </row>
    <row r="146" spans="1:16" x14ac:dyDescent="0.25">
      <c r="A146">
        <v>0.37262935534921754</v>
      </c>
      <c r="B146">
        <v>91.306061851009702</v>
      </c>
      <c r="C146">
        <v>7.994877164789175</v>
      </c>
      <c r="D146">
        <v>1</v>
      </c>
      <c r="E146">
        <v>1</v>
      </c>
      <c r="F146">
        <v>1</v>
      </c>
      <c r="G146">
        <v>-1</v>
      </c>
      <c r="H146">
        <v>-1</v>
      </c>
      <c r="I146">
        <v>1</v>
      </c>
      <c r="J146">
        <v>1</v>
      </c>
      <c r="K146">
        <v>1</v>
      </c>
      <c r="L146">
        <v>1</v>
      </c>
      <c r="M146">
        <v>-1</v>
      </c>
      <c r="N146">
        <v>1</v>
      </c>
      <c r="O146">
        <v>1</v>
      </c>
      <c r="P146">
        <v>1</v>
      </c>
    </row>
    <row r="147" spans="1:16" x14ac:dyDescent="0.25">
      <c r="A147">
        <v>0.17056223368106546</v>
      </c>
      <c r="B147">
        <v>91.124489891132086</v>
      </c>
      <c r="C147">
        <v>7.9125054382831985</v>
      </c>
      <c r="D147">
        <v>1</v>
      </c>
      <c r="E147">
        <v>1</v>
      </c>
      <c r="F147">
        <v>1</v>
      </c>
      <c r="G147">
        <v>-1</v>
      </c>
      <c r="H147">
        <v>-1</v>
      </c>
      <c r="I147">
        <v>1</v>
      </c>
      <c r="J147">
        <v>1</v>
      </c>
      <c r="K147">
        <v>1</v>
      </c>
      <c r="L147">
        <v>1</v>
      </c>
      <c r="M147">
        <v>-1</v>
      </c>
      <c r="N147">
        <v>1</v>
      </c>
      <c r="O147">
        <v>1</v>
      </c>
      <c r="P147">
        <v>1</v>
      </c>
    </row>
    <row r="148" spans="1:16" x14ac:dyDescent="0.25">
      <c r="A148">
        <v>0.25161515894234915</v>
      </c>
      <c r="B148">
        <v>91.163314282834051</v>
      </c>
      <c r="C148">
        <v>7.8462034635516922</v>
      </c>
      <c r="D148">
        <v>1</v>
      </c>
      <c r="E148">
        <v>1</v>
      </c>
      <c r="F148">
        <v>1</v>
      </c>
      <c r="G148">
        <v>-1</v>
      </c>
      <c r="H148">
        <v>-1</v>
      </c>
      <c r="I148">
        <v>1</v>
      </c>
      <c r="J148">
        <v>1</v>
      </c>
      <c r="K148">
        <v>1</v>
      </c>
      <c r="L148">
        <v>1</v>
      </c>
      <c r="M148">
        <v>-1</v>
      </c>
      <c r="N148">
        <v>1</v>
      </c>
      <c r="O148">
        <v>1</v>
      </c>
      <c r="P148">
        <v>1</v>
      </c>
    </row>
    <row r="149" spans="1:16" x14ac:dyDescent="0.25">
      <c r="A149">
        <v>0.26123146907164363</v>
      </c>
      <c r="B149">
        <v>90.937813585044992</v>
      </c>
      <c r="C149">
        <v>7.8167480758133703</v>
      </c>
      <c r="D149">
        <v>1</v>
      </c>
      <c r="E149">
        <v>1</v>
      </c>
      <c r="F149">
        <v>1</v>
      </c>
      <c r="G149">
        <v>-1</v>
      </c>
      <c r="H149">
        <v>-1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</row>
    <row r="150" spans="1:16" x14ac:dyDescent="0.25">
      <c r="A150">
        <v>0.21743317383596772</v>
      </c>
      <c r="B150">
        <v>90.984420268941051</v>
      </c>
      <c r="C150">
        <v>7.7157618562839634</v>
      </c>
      <c r="D150">
        <v>1</v>
      </c>
      <c r="E150">
        <v>1</v>
      </c>
      <c r="F150">
        <v>1</v>
      </c>
      <c r="G150">
        <v>-1</v>
      </c>
      <c r="H150">
        <v>-1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</row>
    <row r="151" spans="1:16" x14ac:dyDescent="0.25">
      <c r="A151">
        <v>0.23506653294498278</v>
      </c>
      <c r="B151">
        <v>90.737323953775316</v>
      </c>
      <c r="C151">
        <v>7.668391594</v>
      </c>
      <c r="D151">
        <v>1</v>
      </c>
      <c r="E151">
        <v>1</v>
      </c>
      <c r="F151">
        <v>1</v>
      </c>
      <c r="G151">
        <v>-1</v>
      </c>
      <c r="H151">
        <v>-1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</row>
    <row r="152" spans="1:16" x14ac:dyDescent="0.25">
      <c r="A152">
        <v>0.2122218958912416</v>
      </c>
      <c r="B152">
        <v>90.44754973297853</v>
      </c>
      <c r="C152">
        <v>7.5693548210000001</v>
      </c>
      <c r="D152">
        <v>1</v>
      </c>
      <c r="E152">
        <v>1</v>
      </c>
      <c r="F152">
        <v>1</v>
      </c>
      <c r="G152">
        <v>-1</v>
      </c>
      <c r="H152">
        <v>-1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25">
      <c r="A153">
        <v>0.24747452709249701</v>
      </c>
      <c r="B153">
        <v>90.548377021206207</v>
      </c>
      <c r="C153">
        <v>7.5135785479999999</v>
      </c>
      <c r="D153">
        <v>1</v>
      </c>
      <c r="E153">
        <v>1</v>
      </c>
      <c r="F153">
        <v>1</v>
      </c>
      <c r="G153">
        <v>-1</v>
      </c>
      <c r="H153">
        <v>-1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25">
      <c r="A154">
        <v>0.1978488832735284</v>
      </c>
      <c r="B154">
        <v>91.417011133630226</v>
      </c>
      <c r="C154">
        <v>7.4136694379959174</v>
      </c>
      <c r="D154">
        <v>1</v>
      </c>
      <c r="E154">
        <v>1</v>
      </c>
      <c r="F154">
        <v>1</v>
      </c>
      <c r="G154">
        <v>-1</v>
      </c>
      <c r="H154">
        <v>-1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 x14ac:dyDescent="0.25">
      <c r="A155">
        <v>0.22244172503720921</v>
      </c>
      <c r="B155">
        <v>91.200632079899108</v>
      </c>
      <c r="C155">
        <v>7.3704938753877176</v>
      </c>
      <c r="D155">
        <v>1</v>
      </c>
      <c r="E155">
        <v>1</v>
      </c>
      <c r="F155">
        <v>1</v>
      </c>
      <c r="G155">
        <v>-1</v>
      </c>
      <c r="H155">
        <v>-1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 x14ac:dyDescent="0.25">
      <c r="A156">
        <v>0.22262827633134982</v>
      </c>
      <c r="B156">
        <v>91.191864986178857</v>
      </c>
      <c r="C156">
        <v>7.2836740360378354</v>
      </c>
      <c r="D156">
        <v>1</v>
      </c>
      <c r="E156">
        <v>1</v>
      </c>
      <c r="F156">
        <v>1</v>
      </c>
      <c r="G156">
        <v>-1</v>
      </c>
      <c r="H156">
        <v>-1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25">
      <c r="A157">
        <v>0.27130559380934238</v>
      </c>
      <c r="B157">
        <v>90.994940599506933</v>
      </c>
      <c r="C157">
        <v>7.2138627373334527</v>
      </c>
      <c r="D157">
        <v>1</v>
      </c>
      <c r="E157">
        <v>1</v>
      </c>
      <c r="F157">
        <v>1</v>
      </c>
      <c r="G157">
        <v>-1</v>
      </c>
      <c r="H157">
        <v>-1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25">
      <c r="A158">
        <v>0.18200660346402731</v>
      </c>
      <c r="B158">
        <v>91.037102423387125</v>
      </c>
      <c r="C158">
        <v>7.1107720822979568</v>
      </c>
      <c r="D158">
        <v>1</v>
      </c>
      <c r="E158">
        <v>1</v>
      </c>
      <c r="F158">
        <v>1</v>
      </c>
      <c r="G158">
        <v>-1</v>
      </c>
      <c r="H158">
        <v>-1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25">
      <c r="A159">
        <v>0.33968562133633573</v>
      </c>
      <c r="B159">
        <v>90.790200836378048</v>
      </c>
      <c r="C159">
        <v>7.090425362037494</v>
      </c>
      <c r="D159">
        <v>1</v>
      </c>
      <c r="E159">
        <v>1</v>
      </c>
      <c r="F159">
        <v>1</v>
      </c>
      <c r="G159">
        <v>-1</v>
      </c>
      <c r="H159">
        <v>-1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25">
      <c r="A160">
        <v>0.22465725210580628</v>
      </c>
      <c r="B160">
        <v>90.833446459173203</v>
      </c>
      <c r="C160">
        <v>7.0391035564726332</v>
      </c>
      <c r="D160">
        <v>1</v>
      </c>
      <c r="E160">
        <v>1</v>
      </c>
      <c r="F160">
        <v>1</v>
      </c>
      <c r="G160">
        <v>-1</v>
      </c>
      <c r="H160">
        <v>-1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</row>
    <row r="161" spans="1:16" x14ac:dyDescent="0.25">
      <c r="A161">
        <v>0.28120520177723612</v>
      </c>
      <c r="B161">
        <v>90.591708371046806</v>
      </c>
      <c r="C161">
        <v>6.882324670186839</v>
      </c>
      <c r="D161">
        <v>1</v>
      </c>
      <c r="E161">
        <v>1</v>
      </c>
      <c r="F161">
        <v>1</v>
      </c>
      <c r="G161">
        <v>-1</v>
      </c>
      <c r="H161">
        <v>-1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</row>
    <row r="162" spans="1:16" x14ac:dyDescent="0.25">
      <c r="A162">
        <v>0.36013069296474221</v>
      </c>
      <c r="B162">
        <v>90.591454579045489</v>
      </c>
      <c r="C162">
        <v>6.8333009489999998</v>
      </c>
      <c r="D162">
        <v>1</v>
      </c>
      <c r="E162">
        <v>1</v>
      </c>
      <c r="F162">
        <v>1</v>
      </c>
      <c r="G162">
        <v>-1</v>
      </c>
      <c r="H162">
        <v>-1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</row>
    <row r="163" spans="1:16" x14ac:dyDescent="0.25">
      <c r="A163">
        <v>0.23533787883553059</v>
      </c>
      <c r="B163">
        <v>90.285138331719281</v>
      </c>
      <c r="C163">
        <v>6.754612093806017</v>
      </c>
      <c r="D163">
        <v>1</v>
      </c>
      <c r="E163">
        <v>1</v>
      </c>
      <c r="F163">
        <v>1</v>
      </c>
      <c r="G163">
        <v>-1</v>
      </c>
      <c r="H163">
        <v>-1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</row>
    <row r="164" spans="1:16" x14ac:dyDescent="0.25">
      <c r="A164">
        <v>0.24813141647867284</v>
      </c>
      <c r="B164">
        <v>90.374269336530347</v>
      </c>
      <c r="C164">
        <v>7.6269703263466955</v>
      </c>
      <c r="D164">
        <v>1</v>
      </c>
      <c r="E164">
        <v>1</v>
      </c>
      <c r="F164">
        <v>1</v>
      </c>
      <c r="G164">
        <v>-1</v>
      </c>
      <c r="H164">
        <v>-1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-1</v>
      </c>
    </row>
    <row r="165" spans="1:16" x14ac:dyDescent="0.25">
      <c r="A165">
        <v>0.24693598185511723</v>
      </c>
      <c r="B165">
        <v>91.327910907828425</v>
      </c>
      <c r="C165">
        <v>7.6555016532800391</v>
      </c>
      <c r="D165">
        <v>1</v>
      </c>
      <c r="E165">
        <v>1</v>
      </c>
      <c r="F165">
        <v>1</v>
      </c>
      <c r="G165">
        <v>-1</v>
      </c>
      <c r="H165">
        <v>-1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-1</v>
      </c>
    </row>
    <row r="166" spans="1:16" x14ac:dyDescent="0.25">
      <c r="A166">
        <v>0.23658476373983445</v>
      </c>
      <c r="B166">
        <v>91.081317837918292</v>
      </c>
      <c r="C166">
        <v>7.6844270694985832</v>
      </c>
      <c r="D166">
        <v>1</v>
      </c>
      <c r="E166">
        <v>1</v>
      </c>
      <c r="F166">
        <v>1</v>
      </c>
      <c r="G166">
        <v>-1</v>
      </c>
      <c r="H166">
        <v>-1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-1</v>
      </c>
    </row>
    <row r="167" spans="1:16" x14ac:dyDescent="0.25">
      <c r="A167">
        <v>0.23961229610598983</v>
      </c>
      <c r="B167">
        <v>91.084390086055365</v>
      </c>
      <c r="C167">
        <v>7.7070672283847621</v>
      </c>
      <c r="D167">
        <v>1</v>
      </c>
      <c r="E167">
        <v>1</v>
      </c>
      <c r="F167">
        <v>1</v>
      </c>
      <c r="G167">
        <v>-1</v>
      </c>
      <c r="H167">
        <v>-1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-1</v>
      </c>
    </row>
    <row r="168" spans="1:16" x14ac:dyDescent="0.25">
      <c r="A168">
        <v>0.24142865556356916</v>
      </c>
      <c r="B168">
        <v>90.885682839490599</v>
      </c>
      <c r="C168">
        <v>7.7513895321584174</v>
      </c>
      <c r="D168">
        <v>1</v>
      </c>
      <c r="E168">
        <v>1</v>
      </c>
      <c r="F168">
        <v>1</v>
      </c>
      <c r="G168">
        <v>-1</v>
      </c>
      <c r="H168">
        <v>-1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25">
      <c r="A169">
        <v>0.24396098978275813</v>
      </c>
      <c r="B169">
        <v>90.910003507907462</v>
      </c>
      <c r="C169">
        <v>7.78790449536534</v>
      </c>
      <c r="D169">
        <v>1</v>
      </c>
      <c r="E169">
        <v>1</v>
      </c>
      <c r="F169">
        <v>1</v>
      </c>
      <c r="G169">
        <v>-1</v>
      </c>
      <c r="H169">
        <v>-1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</row>
    <row r="170" spans="1:16" x14ac:dyDescent="0.25">
      <c r="A170">
        <v>0.25718322231892199</v>
      </c>
      <c r="B170">
        <v>90.663368731074101</v>
      </c>
      <c r="C170">
        <v>7.8244812555508787</v>
      </c>
      <c r="D170">
        <v>1</v>
      </c>
      <c r="E170">
        <v>1</v>
      </c>
      <c r="F170">
        <v>1</v>
      </c>
      <c r="G170">
        <v>-1</v>
      </c>
      <c r="H170">
        <v>-1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 x14ac:dyDescent="0.25">
      <c r="A171">
        <v>0.24384809474218977</v>
      </c>
      <c r="B171">
        <v>90.714585241375985</v>
      </c>
      <c r="C171">
        <v>7.6682368891648682</v>
      </c>
      <c r="D171">
        <v>1</v>
      </c>
      <c r="E171">
        <v>1</v>
      </c>
      <c r="F171">
        <v>1</v>
      </c>
      <c r="G171">
        <v>-1</v>
      </c>
      <c r="H171">
        <v>-1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-1</v>
      </c>
    </row>
    <row r="172" spans="1:16" x14ac:dyDescent="0.25">
      <c r="A172">
        <v>0.23279173224958055</v>
      </c>
      <c r="B172">
        <v>90.212889818963902</v>
      </c>
      <c r="C172">
        <v>7.7010605723414391</v>
      </c>
      <c r="D172">
        <v>1</v>
      </c>
      <c r="E172">
        <v>1</v>
      </c>
      <c r="F172">
        <v>1</v>
      </c>
      <c r="G172">
        <v>-1</v>
      </c>
      <c r="H172">
        <v>-1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-1</v>
      </c>
    </row>
    <row r="173" spans="1:16" x14ac:dyDescent="0.25">
      <c r="A173">
        <v>0.23584321129942817</v>
      </c>
      <c r="B173">
        <v>90.131734705383664</v>
      </c>
      <c r="C173">
        <v>7.7231474273982919</v>
      </c>
      <c r="D173">
        <v>1</v>
      </c>
      <c r="E173">
        <v>1</v>
      </c>
      <c r="F173">
        <v>1</v>
      </c>
      <c r="G173">
        <v>-1</v>
      </c>
      <c r="H173">
        <v>-1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-1</v>
      </c>
    </row>
    <row r="174" spans="1:16" x14ac:dyDescent="0.25">
      <c r="A174">
        <v>0.23744453326964912</v>
      </c>
      <c r="B174">
        <v>90.124902180964412</v>
      </c>
      <c r="C174">
        <v>7.7708212445222093</v>
      </c>
      <c r="D174">
        <v>1</v>
      </c>
      <c r="E174">
        <v>1</v>
      </c>
      <c r="F174">
        <v>1</v>
      </c>
      <c r="G174">
        <v>-1</v>
      </c>
      <c r="H174">
        <v>-1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25">
      <c r="A175">
        <v>0.24017013384104913</v>
      </c>
      <c r="B175">
        <v>90.218395589559591</v>
      </c>
      <c r="C175">
        <v>7.8053822521286618</v>
      </c>
      <c r="D175">
        <v>1</v>
      </c>
      <c r="E175">
        <v>1</v>
      </c>
      <c r="F175">
        <v>1</v>
      </c>
      <c r="G175">
        <v>-1</v>
      </c>
      <c r="H175">
        <v>-1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5">
      <c r="A176">
        <v>0.25316141418788307</v>
      </c>
      <c r="B176">
        <v>91.263285072462523</v>
      </c>
      <c r="C176">
        <v>7.8443311395513993</v>
      </c>
      <c r="D176">
        <v>1</v>
      </c>
      <c r="E176">
        <v>1</v>
      </c>
      <c r="F176">
        <v>1</v>
      </c>
      <c r="G176">
        <v>-1</v>
      </c>
      <c r="H176">
        <v>-1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25">
      <c r="A177">
        <v>0.26165805621334576</v>
      </c>
      <c r="B177">
        <v>91.033561390864747</v>
      </c>
      <c r="C177">
        <v>7.5392026632259821</v>
      </c>
      <c r="D177">
        <v>1</v>
      </c>
      <c r="E177">
        <v>1</v>
      </c>
      <c r="F177">
        <v>1</v>
      </c>
      <c r="G177">
        <v>-1</v>
      </c>
      <c r="H177">
        <v>-1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-1</v>
      </c>
      <c r="P177">
        <v>-1</v>
      </c>
    </row>
    <row r="178" spans="1:16" x14ac:dyDescent="0.25">
      <c r="A178">
        <v>0.26464945829688374</v>
      </c>
      <c r="B178">
        <v>91.021323049498903</v>
      </c>
      <c r="C178">
        <v>7.5680937359499394</v>
      </c>
      <c r="D178">
        <v>1</v>
      </c>
      <c r="E178">
        <v>1</v>
      </c>
      <c r="F178">
        <v>1</v>
      </c>
      <c r="G178">
        <v>-1</v>
      </c>
      <c r="H178">
        <v>-1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-1</v>
      </c>
      <c r="P178">
        <v>-1</v>
      </c>
    </row>
    <row r="179" spans="1:16" x14ac:dyDescent="0.25">
      <c r="A179">
        <v>0.26223625284288898</v>
      </c>
      <c r="B179">
        <v>90.821466748320503</v>
      </c>
      <c r="C179">
        <v>7.5922880589877924</v>
      </c>
      <c r="D179">
        <v>1</v>
      </c>
      <c r="E179">
        <v>1</v>
      </c>
      <c r="F179">
        <v>1</v>
      </c>
      <c r="G179">
        <v>-1</v>
      </c>
      <c r="H179">
        <v>-1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-1</v>
      </c>
      <c r="P179">
        <v>-1</v>
      </c>
    </row>
    <row r="180" spans="1:16" x14ac:dyDescent="0.25">
      <c r="A180">
        <v>0.2669497118394204</v>
      </c>
      <c r="B180">
        <v>90.859666069894942</v>
      </c>
      <c r="C180">
        <v>7.6156575160790183</v>
      </c>
      <c r="D180">
        <v>1</v>
      </c>
      <c r="E180">
        <v>1</v>
      </c>
      <c r="F180">
        <v>1</v>
      </c>
      <c r="G180">
        <v>-1</v>
      </c>
      <c r="H180">
        <v>-1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-1</v>
      </c>
      <c r="P180">
        <v>-1</v>
      </c>
    </row>
    <row r="181" spans="1:16" x14ac:dyDescent="0.25">
      <c r="A181">
        <v>0.26296694820622513</v>
      </c>
      <c r="B181">
        <v>90.614504866880736</v>
      </c>
      <c r="C181">
        <v>7.6368767465834635</v>
      </c>
      <c r="D181">
        <v>1</v>
      </c>
      <c r="E181">
        <v>1</v>
      </c>
      <c r="F181">
        <v>1</v>
      </c>
      <c r="G181">
        <v>-1</v>
      </c>
      <c r="H181">
        <v>-1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-1</v>
      </c>
      <c r="P181">
        <v>-1</v>
      </c>
    </row>
    <row r="182" spans="1:16" x14ac:dyDescent="0.25">
      <c r="A182">
        <v>0.25155073439092007</v>
      </c>
      <c r="B182">
        <v>90.663313449805102</v>
      </c>
      <c r="C182">
        <v>7.663851939374255</v>
      </c>
      <c r="D182">
        <v>1</v>
      </c>
      <c r="E182">
        <v>1</v>
      </c>
      <c r="F182">
        <v>1</v>
      </c>
      <c r="G182">
        <v>-1</v>
      </c>
      <c r="H182">
        <v>-1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-1</v>
      </c>
      <c r="P182">
        <v>-1</v>
      </c>
    </row>
    <row r="183" spans="1:16" x14ac:dyDescent="0.25">
      <c r="A183">
        <v>0.25332475919292441</v>
      </c>
      <c r="B183">
        <v>90.386835457118934</v>
      </c>
      <c r="C183">
        <v>7.7064959147760215</v>
      </c>
      <c r="D183">
        <v>1</v>
      </c>
      <c r="E183">
        <v>1</v>
      </c>
      <c r="F183">
        <v>1</v>
      </c>
      <c r="G183">
        <v>-1</v>
      </c>
      <c r="H183">
        <v>-1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-1</v>
      </c>
      <c r="P183">
        <v>1</v>
      </c>
    </row>
    <row r="184" spans="1:16" x14ac:dyDescent="0.25">
      <c r="A184">
        <v>0.25572624440745839</v>
      </c>
      <c r="B184">
        <v>90.394625016355633</v>
      </c>
      <c r="C184">
        <v>7.7431340461219751</v>
      </c>
      <c r="D184">
        <v>1</v>
      </c>
      <c r="E184">
        <v>1</v>
      </c>
      <c r="F184">
        <v>1</v>
      </c>
      <c r="G184">
        <v>-1</v>
      </c>
      <c r="H184">
        <v>-1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-1</v>
      </c>
      <c r="P184">
        <v>1</v>
      </c>
    </row>
    <row r="185" spans="1:16" x14ac:dyDescent="0.25">
      <c r="A185">
        <v>0.26890382307699429</v>
      </c>
      <c r="B185">
        <v>90.091517140232</v>
      </c>
      <c r="C185">
        <v>7.7809180120266417</v>
      </c>
      <c r="D185">
        <v>1</v>
      </c>
      <c r="E185">
        <v>1</v>
      </c>
      <c r="F185">
        <v>1</v>
      </c>
      <c r="G185">
        <v>-1</v>
      </c>
      <c r="H185">
        <v>-1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-1</v>
      </c>
      <c r="P185">
        <v>1</v>
      </c>
    </row>
    <row r="186" spans="1:16" x14ac:dyDescent="0.25">
      <c r="A186">
        <v>0.26244118068266398</v>
      </c>
      <c r="B186">
        <v>90.197626451682325</v>
      </c>
      <c r="C186">
        <v>7.6184843902825188</v>
      </c>
      <c r="D186">
        <v>1</v>
      </c>
      <c r="E186">
        <v>1</v>
      </c>
      <c r="F186">
        <v>1</v>
      </c>
      <c r="G186">
        <v>-1</v>
      </c>
      <c r="H186">
        <v>-1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-1</v>
      </c>
      <c r="P186">
        <v>-1</v>
      </c>
    </row>
    <row r="187" spans="1:16" x14ac:dyDescent="0.25">
      <c r="A187">
        <v>0.26121090853649537</v>
      </c>
      <c r="B187">
        <v>91.268537138760664</v>
      </c>
      <c r="C187">
        <v>7.635196070265537</v>
      </c>
      <c r="D187">
        <v>1</v>
      </c>
      <c r="E187">
        <v>1</v>
      </c>
      <c r="F187">
        <v>1</v>
      </c>
      <c r="G187">
        <v>-1</v>
      </c>
      <c r="H187">
        <v>-1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-1</v>
      </c>
      <c r="P187">
        <v>-1</v>
      </c>
    </row>
    <row r="188" spans="1:16" x14ac:dyDescent="0.25">
      <c r="A188">
        <v>0.25705519048062719</v>
      </c>
      <c r="B188">
        <v>91.043251991072012</v>
      </c>
      <c r="C188">
        <v>7.6578747525002218</v>
      </c>
      <c r="D188">
        <v>1</v>
      </c>
      <c r="E188">
        <v>1</v>
      </c>
      <c r="F188">
        <v>1</v>
      </c>
      <c r="G188">
        <v>-1</v>
      </c>
      <c r="H188">
        <v>-1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-1</v>
      </c>
      <c r="P188">
        <v>-1</v>
      </c>
    </row>
    <row r="189" spans="1:16" x14ac:dyDescent="0.25">
      <c r="A189">
        <v>0.24709502655651477</v>
      </c>
      <c r="B189">
        <v>91.024993124421087</v>
      </c>
      <c r="C189">
        <v>7.6830399476080338</v>
      </c>
      <c r="D189">
        <v>1</v>
      </c>
      <c r="E189">
        <v>1</v>
      </c>
      <c r="F189">
        <v>1</v>
      </c>
      <c r="G189">
        <v>-1</v>
      </c>
      <c r="H189">
        <v>-1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-1</v>
      </c>
      <c r="P189">
        <v>-1</v>
      </c>
    </row>
    <row r="190" spans="1:16" x14ac:dyDescent="0.25">
      <c r="A190">
        <v>0.24909819762314064</v>
      </c>
      <c r="B190">
        <v>90.825570436883439</v>
      </c>
      <c r="C190">
        <v>7.7260877234974954</v>
      </c>
      <c r="D190">
        <v>1</v>
      </c>
      <c r="E190">
        <v>1</v>
      </c>
      <c r="F190">
        <v>1</v>
      </c>
      <c r="G190">
        <v>-1</v>
      </c>
      <c r="H190">
        <v>-1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-1</v>
      </c>
      <c r="P190">
        <v>1</v>
      </c>
    </row>
    <row r="191" spans="1:16" x14ac:dyDescent="0.25">
      <c r="A191">
        <v>0.2512777783095424</v>
      </c>
      <c r="B191">
        <v>90.867539833808351</v>
      </c>
      <c r="C191">
        <v>7.7660764350150391</v>
      </c>
      <c r="D191">
        <v>1</v>
      </c>
      <c r="E191">
        <v>1</v>
      </c>
      <c r="F191">
        <v>1</v>
      </c>
      <c r="G191">
        <v>-1</v>
      </c>
      <c r="H191">
        <v>-1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-1</v>
      </c>
      <c r="P191">
        <v>1</v>
      </c>
    </row>
    <row r="192" spans="1:16" x14ac:dyDescent="0.25">
      <c r="A192">
        <v>0.26461431505131072</v>
      </c>
      <c r="B192">
        <v>90.621042543711255</v>
      </c>
      <c r="C192">
        <v>7.8014107559785817</v>
      </c>
      <c r="D192">
        <v>1</v>
      </c>
      <c r="E192">
        <v>1</v>
      </c>
      <c r="F192">
        <v>1</v>
      </c>
      <c r="G192">
        <v>-1</v>
      </c>
      <c r="H192">
        <v>-1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-1</v>
      </c>
      <c r="P192">
        <v>1</v>
      </c>
    </row>
    <row r="193" spans="1:16" x14ac:dyDescent="0.25">
      <c r="A193">
        <v>0.21686517797172095</v>
      </c>
      <c r="B193">
        <v>90.665968724426463</v>
      </c>
      <c r="C193">
        <v>8.6803637113580923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</row>
    <row r="194" spans="1:16" x14ac:dyDescent="0.25">
      <c r="A194">
        <v>0.22345007787598795</v>
      </c>
      <c r="B194">
        <v>90.388954693205008</v>
      </c>
      <c r="C194">
        <v>8.7673596460629479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 x14ac:dyDescent="0.25">
      <c r="A195">
        <v>0.22972160240401862</v>
      </c>
      <c r="B195">
        <v>90.381860152373392</v>
      </c>
      <c r="C195">
        <v>8.7979305587341869</v>
      </c>
      <c r="D195">
        <v>-1</v>
      </c>
      <c r="E195">
        <v>-1</v>
      </c>
      <c r="F195">
        <v>1</v>
      </c>
      <c r="G195">
        <v>-1</v>
      </c>
      <c r="H195">
        <v>-1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</row>
    <row r="196" spans="1:16" x14ac:dyDescent="0.25">
      <c r="A196">
        <v>0.24204192687854711</v>
      </c>
      <c r="B196">
        <v>90.098175813260397</v>
      </c>
      <c r="C196">
        <v>8.7362697415678134</v>
      </c>
      <c r="D196">
        <v>-1</v>
      </c>
      <c r="E196">
        <v>-1</v>
      </c>
      <c r="F196">
        <v>1</v>
      </c>
      <c r="G196">
        <v>-1</v>
      </c>
      <c r="H196">
        <v>-1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</row>
    <row r="197" spans="1:16" x14ac:dyDescent="0.25">
      <c r="A197">
        <v>0.20763492928404886</v>
      </c>
      <c r="B197">
        <v>90.197105632602771</v>
      </c>
      <c r="C197">
        <v>8.7821573910430892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x14ac:dyDescent="0.25">
      <c r="A198">
        <v>0.2207204025910646</v>
      </c>
      <c r="B198">
        <v>91.272847660681876</v>
      </c>
      <c r="C198">
        <v>8.7547689593495157</v>
      </c>
      <c r="D198">
        <v>-1</v>
      </c>
      <c r="E198">
        <v>-1</v>
      </c>
      <c r="F198">
        <v>1</v>
      </c>
      <c r="G198">
        <v>-1</v>
      </c>
      <c r="H198">
        <v>-1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x14ac:dyDescent="0.25">
      <c r="A199">
        <v>0.23863381149674612</v>
      </c>
      <c r="B199">
        <v>91.035596422741648</v>
      </c>
      <c r="C199">
        <v>8.6375496134601839</v>
      </c>
      <c r="D199">
        <v>-1</v>
      </c>
      <c r="E199">
        <v>-1</v>
      </c>
      <c r="F199">
        <v>1</v>
      </c>
      <c r="G199">
        <v>-1</v>
      </c>
      <c r="H199">
        <v>-1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</row>
    <row r="200" spans="1:16" x14ac:dyDescent="0.25">
      <c r="A200">
        <v>0.21502814653107385</v>
      </c>
      <c r="B200">
        <v>91.025019823376965</v>
      </c>
      <c r="C200">
        <v>8.6558792105210234</v>
      </c>
      <c r="D200">
        <v>-1</v>
      </c>
      <c r="E200">
        <v>1</v>
      </c>
      <c r="F200">
        <v>1</v>
      </c>
      <c r="G200">
        <v>-1</v>
      </c>
      <c r="H200">
        <v>-1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</row>
    <row r="201" spans="1:16" x14ac:dyDescent="0.25">
      <c r="A201">
        <v>0.235475394949792</v>
      </c>
      <c r="B201">
        <v>90.824717444095612</v>
      </c>
      <c r="C201">
        <v>8.4732103308062143</v>
      </c>
      <c r="D201">
        <v>-1</v>
      </c>
      <c r="E201">
        <v>1</v>
      </c>
      <c r="F201">
        <v>1</v>
      </c>
      <c r="G201">
        <v>-1</v>
      </c>
      <c r="H201">
        <v>-1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</row>
    <row r="202" spans="1:16" x14ac:dyDescent="0.25">
      <c r="A202">
        <v>0.23932664541951515</v>
      </c>
      <c r="B202">
        <v>90.862084701135657</v>
      </c>
      <c r="C202">
        <v>8.2373165074016743</v>
      </c>
      <c r="D202">
        <v>-1</v>
      </c>
      <c r="E202">
        <v>1</v>
      </c>
      <c r="F202">
        <v>1</v>
      </c>
      <c r="G202">
        <v>-1</v>
      </c>
      <c r="H202">
        <v>-1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</row>
    <row r="203" spans="1:16" x14ac:dyDescent="0.25">
      <c r="A203">
        <v>0.20572550220500502</v>
      </c>
      <c r="B203">
        <v>90.604139991947605</v>
      </c>
      <c r="C203">
        <v>8.791618188019747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</row>
    <row r="204" spans="1:16" x14ac:dyDescent="0.25">
      <c r="A204">
        <v>0.22102730212561533</v>
      </c>
      <c r="B204">
        <v>90.664353864733116</v>
      </c>
      <c r="C204">
        <v>8.7627648410230456</v>
      </c>
      <c r="D204">
        <v>-1</v>
      </c>
      <c r="E204">
        <v>-1</v>
      </c>
      <c r="F204">
        <v>1</v>
      </c>
      <c r="G204">
        <v>-1</v>
      </c>
      <c r="H204">
        <v>-1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</row>
    <row r="205" spans="1:16" x14ac:dyDescent="0.25">
      <c r="A205">
        <v>0.23711654062024118</v>
      </c>
      <c r="B205">
        <v>90.387496441391349</v>
      </c>
      <c r="C205">
        <v>8.6427527925510379</v>
      </c>
      <c r="D205">
        <v>-1</v>
      </c>
      <c r="E205">
        <v>-1</v>
      </c>
      <c r="F205">
        <v>1</v>
      </c>
      <c r="G205">
        <v>-1</v>
      </c>
      <c r="H205">
        <v>-1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</row>
    <row r="206" spans="1:16" x14ac:dyDescent="0.25">
      <c r="A206">
        <v>0.21367883371847138</v>
      </c>
      <c r="B206">
        <v>90.396864970548378</v>
      </c>
      <c r="C206">
        <v>8.6576325945393933</v>
      </c>
      <c r="D206">
        <v>-1</v>
      </c>
      <c r="E206">
        <v>1</v>
      </c>
      <c r="F206">
        <v>1</v>
      </c>
      <c r="G206">
        <v>-1</v>
      </c>
      <c r="H206">
        <v>-1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</row>
    <row r="207" spans="1:16" x14ac:dyDescent="0.25">
      <c r="A207">
        <v>0.23445260480992311</v>
      </c>
      <c r="B207">
        <v>90.095693054691694</v>
      </c>
      <c r="C207">
        <v>8.4697425710759404</v>
      </c>
      <c r="D207">
        <v>-1</v>
      </c>
      <c r="E207">
        <v>1</v>
      </c>
      <c r="F207">
        <v>1</v>
      </c>
      <c r="G207">
        <v>-1</v>
      </c>
      <c r="H207">
        <v>-1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</row>
    <row r="208" spans="1:16" x14ac:dyDescent="0.25">
      <c r="A208">
        <v>0.24138369899155368</v>
      </c>
      <c r="B208">
        <v>90.200878577990409</v>
      </c>
      <c r="C208">
        <v>8.192553082492152</v>
      </c>
      <c r="D208">
        <v>-1</v>
      </c>
      <c r="E208">
        <v>1</v>
      </c>
      <c r="F208">
        <v>1</v>
      </c>
      <c r="G208">
        <v>-1</v>
      </c>
      <c r="H208">
        <v>-1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</row>
    <row r="209" spans="1:16" x14ac:dyDescent="0.25">
      <c r="A209">
        <v>0.21718418487480678</v>
      </c>
      <c r="B209">
        <v>91.523765245924039</v>
      </c>
      <c r="C209">
        <v>8.6281662298912227</v>
      </c>
      <c r="D209">
        <v>1</v>
      </c>
      <c r="E209">
        <v>1</v>
      </c>
      <c r="F209">
        <v>1</v>
      </c>
      <c r="G209">
        <v>-1</v>
      </c>
      <c r="H209">
        <v>-1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</row>
    <row r="210" spans="1:16" x14ac:dyDescent="0.25">
      <c r="A210">
        <v>0.24005193426109359</v>
      </c>
      <c r="B210">
        <v>91.298379367945316</v>
      </c>
      <c r="C210">
        <v>8.4212320604207669</v>
      </c>
      <c r="D210">
        <v>1</v>
      </c>
      <c r="E210">
        <v>1</v>
      </c>
      <c r="F210">
        <v>1</v>
      </c>
      <c r="G210">
        <v>-1</v>
      </c>
      <c r="H210">
        <v>-1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</row>
    <row r="211" spans="1:16" x14ac:dyDescent="0.25">
      <c r="A211">
        <v>0.24813554287876932</v>
      </c>
      <c r="B211">
        <v>91.313391541183876</v>
      </c>
      <c r="C211">
        <v>8.0688685856177571</v>
      </c>
      <c r="D211">
        <v>1</v>
      </c>
      <c r="E211">
        <v>1</v>
      </c>
      <c r="F211">
        <v>1</v>
      </c>
      <c r="G211">
        <v>-1</v>
      </c>
      <c r="H211">
        <v>-1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</row>
    <row r="212" spans="1:16" x14ac:dyDescent="0.25">
      <c r="A212">
        <v>0.24266832768223129</v>
      </c>
      <c r="B212">
        <v>91.144368382046522</v>
      </c>
      <c r="C212">
        <v>7.6376702910466818</v>
      </c>
      <c r="D212">
        <v>1</v>
      </c>
      <c r="E212">
        <v>1</v>
      </c>
      <c r="F212">
        <v>1</v>
      </c>
      <c r="G212">
        <v>-1</v>
      </c>
      <c r="H212">
        <v>-1</v>
      </c>
      <c r="I212">
        <v>-1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</row>
    <row r="213" spans="1:16" x14ac:dyDescent="0.25">
      <c r="A213">
        <v>0.35444254402166453</v>
      </c>
      <c r="B213">
        <v>91.175695924230411</v>
      </c>
      <c r="C213">
        <v>7.879419595826672</v>
      </c>
      <c r="D213">
        <v>1</v>
      </c>
      <c r="E213">
        <v>1</v>
      </c>
      <c r="F213">
        <v>1</v>
      </c>
      <c r="G213">
        <v>-1</v>
      </c>
      <c r="H213">
        <v>-1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</row>
    <row r="214" spans="1:16" x14ac:dyDescent="0.25">
      <c r="A214">
        <v>0.24952236284711646</v>
      </c>
      <c r="B214">
        <v>90.956613380057846</v>
      </c>
      <c r="C214">
        <v>7.8487091073818069</v>
      </c>
      <c r="D214">
        <v>1</v>
      </c>
      <c r="E214">
        <v>1</v>
      </c>
      <c r="F214">
        <v>1</v>
      </c>
      <c r="G214">
        <v>-1</v>
      </c>
      <c r="H214">
        <v>1</v>
      </c>
      <c r="I214">
        <v>-1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</row>
    <row r="215" spans="1:16" x14ac:dyDescent="0.25">
      <c r="A215">
        <v>0.24558775188840909</v>
      </c>
      <c r="B215">
        <v>90.99748247355592</v>
      </c>
      <c r="C215">
        <v>7.9595141844718285</v>
      </c>
      <c r="D215">
        <v>1</v>
      </c>
      <c r="E215">
        <v>1</v>
      </c>
      <c r="F215">
        <v>1</v>
      </c>
      <c r="G215">
        <v>-1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25">
      <c r="A216">
        <v>0.36751451753624087</v>
      </c>
      <c r="B216">
        <v>90.770607604670772</v>
      </c>
      <c r="C216">
        <v>7.8800386668211839</v>
      </c>
      <c r="D216">
        <v>1</v>
      </c>
      <c r="E216">
        <v>1</v>
      </c>
      <c r="F216">
        <v>1</v>
      </c>
      <c r="G216">
        <v>-1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x14ac:dyDescent="0.25">
      <c r="A217">
        <v>0.31391478778635806</v>
      </c>
      <c r="B217">
        <v>90.760906183023863</v>
      </c>
      <c r="C217">
        <v>7.8911380479518156</v>
      </c>
      <c r="D217">
        <v>1</v>
      </c>
      <c r="E217">
        <v>1</v>
      </c>
      <c r="F217">
        <v>1</v>
      </c>
      <c r="G217">
        <v>-1</v>
      </c>
      <c r="H217">
        <v>1</v>
      </c>
      <c r="I217">
        <v>-1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</row>
    <row r="218" spans="1:16" x14ac:dyDescent="0.25">
      <c r="A218">
        <v>0.30625145232537798</v>
      </c>
      <c r="B218">
        <v>90.479546511202344</v>
      </c>
      <c r="C218">
        <v>7.9507161143114935</v>
      </c>
      <c r="D218">
        <v>1</v>
      </c>
      <c r="E218">
        <v>1</v>
      </c>
      <c r="F218">
        <v>1</v>
      </c>
      <c r="G218">
        <v>-1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</row>
    <row r="219" spans="1:16" x14ac:dyDescent="0.25">
      <c r="A219">
        <v>0.23083645561532135</v>
      </c>
      <c r="B219">
        <v>90.566988339459627</v>
      </c>
      <c r="C219">
        <v>7.883916398641837</v>
      </c>
      <c r="D219">
        <v>1</v>
      </c>
      <c r="E219">
        <v>1</v>
      </c>
      <c r="F219">
        <v>1</v>
      </c>
      <c r="G219">
        <v>-1</v>
      </c>
      <c r="H219">
        <v>-1</v>
      </c>
      <c r="I219">
        <v>-1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</row>
    <row r="220" spans="1:16" x14ac:dyDescent="0.25">
      <c r="A220">
        <v>0.24614427997222171</v>
      </c>
      <c r="B220">
        <v>91.422436192751192</v>
      </c>
      <c r="C220">
        <v>7.9813881191610845</v>
      </c>
      <c r="D220">
        <v>1</v>
      </c>
      <c r="E220">
        <v>1</v>
      </c>
      <c r="F220">
        <v>1</v>
      </c>
      <c r="G220">
        <v>-1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</row>
    <row r="221" spans="1:16" x14ac:dyDescent="0.25">
      <c r="A221">
        <v>0.31893550143601029</v>
      </c>
      <c r="B221">
        <v>91.199281003362714</v>
      </c>
      <c r="C221">
        <v>7.9479635262375394</v>
      </c>
      <c r="D221">
        <v>1</v>
      </c>
      <c r="E221">
        <v>1</v>
      </c>
      <c r="F221">
        <v>1</v>
      </c>
      <c r="G221">
        <v>-1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</row>
    <row r="222" spans="1:16" x14ac:dyDescent="0.25">
      <c r="A222">
        <v>0.19201127763760964</v>
      </c>
      <c r="B222">
        <v>91.205171674979383</v>
      </c>
      <c r="C222">
        <v>8.0302111129753602</v>
      </c>
      <c r="D222">
        <v>1</v>
      </c>
      <c r="E222">
        <v>1</v>
      </c>
      <c r="F222">
        <v>1</v>
      </c>
      <c r="G222">
        <v>-1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</row>
    <row r="223" spans="1:16" x14ac:dyDescent="0.25">
      <c r="A223">
        <v>0.42776824846831185</v>
      </c>
      <c r="B223">
        <v>91.026714421209547</v>
      </c>
      <c r="C223">
        <v>7.7658150540142143</v>
      </c>
      <c r="D223">
        <v>1</v>
      </c>
      <c r="E223">
        <v>1</v>
      </c>
      <c r="F223">
        <v>1</v>
      </c>
      <c r="G223">
        <v>-1</v>
      </c>
      <c r="H223">
        <v>-1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</row>
    <row r="224" spans="1:16" x14ac:dyDescent="0.25">
      <c r="A224">
        <v>0.23774180619556667</v>
      </c>
      <c r="B224">
        <v>91.063564558941323</v>
      </c>
      <c r="C224">
        <v>7.9926524171825006</v>
      </c>
      <c r="D224">
        <v>1</v>
      </c>
      <c r="E224">
        <v>1</v>
      </c>
      <c r="F224">
        <v>1</v>
      </c>
      <c r="G224">
        <v>-1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5">
      <c r="A225">
        <v>0.30127483815325629</v>
      </c>
      <c r="B225">
        <v>90.826593208815325</v>
      </c>
      <c r="C225">
        <v>8.0000356828539534</v>
      </c>
      <c r="D225">
        <v>1</v>
      </c>
      <c r="E225">
        <v>1</v>
      </c>
      <c r="F225">
        <v>1</v>
      </c>
      <c r="G225">
        <v>-1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25">
      <c r="A226">
        <v>0.18720820606837915</v>
      </c>
      <c r="B226">
        <v>90.868972637144665</v>
      </c>
      <c r="C226">
        <v>8.0395984791602029</v>
      </c>
      <c r="D226">
        <v>1</v>
      </c>
      <c r="E226">
        <v>1</v>
      </c>
      <c r="F226">
        <v>1</v>
      </c>
      <c r="G226">
        <v>-1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6" x14ac:dyDescent="0.25">
      <c r="A227">
        <v>0.25632519717528252</v>
      </c>
      <c r="B227">
        <v>90.61727824583933</v>
      </c>
      <c r="C227">
        <v>7.9677662838391994</v>
      </c>
      <c r="D227">
        <v>1</v>
      </c>
      <c r="E227">
        <v>1</v>
      </c>
      <c r="F227">
        <v>1</v>
      </c>
      <c r="G227">
        <v>-1</v>
      </c>
      <c r="H227">
        <v>-1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5">
      <c r="A228">
        <v>0.20668764607527973</v>
      </c>
      <c r="B228">
        <v>90.607605297853013</v>
      </c>
      <c r="C228">
        <v>7.9822880655107253</v>
      </c>
      <c r="D228">
        <v>1</v>
      </c>
      <c r="E228">
        <v>1</v>
      </c>
      <c r="F228">
        <v>1</v>
      </c>
      <c r="G228">
        <v>-1</v>
      </c>
      <c r="H228">
        <v>1</v>
      </c>
      <c r="I228">
        <v>-1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5">
      <c r="A229">
        <v>0.26396535462625875</v>
      </c>
      <c r="B229">
        <v>90.304730445875535</v>
      </c>
      <c r="C229">
        <v>7.9981632932457476</v>
      </c>
      <c r="D229">
        <v>1</v>
      </c>
      <c r="E229">
        <v>1</v>
      </c>
      <c r="F229">
        <v>1</v>
      </c>
      <c r="G229">
        <v>-1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5">
      <c r="A230">
        <v>0.30162910060702325</v>
      </c>
      <c r="B230">
        <v>90.372716180993223</v>
      </c>
      <c r="C230">
        <v>7.9517611210697412</v>
      </c>
      <c r="D230">
        <v>1</v>
      </c>
      <c r="E230">
        <v>1</v>
      </c>
      <c r="F230">
        <v>1</v>
      </c>
      <c r="G230">
        <v>-1</v>
      </c>
      <c r="H230">
        <v>1</v>
      </c>
      <c r="I230">
        <v>-1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25">
      <c r="A231">
        <v>0.22294459038371786</v>
      </c>
      <c r="B231">
        <v>91.323947722246146</v>
      </c>
      <c r="C231">
        <v>7.7696855139197698</v>
      </c>
      <c r="D231">
        <v>1</v>
      </c>
      <c r="E231">
        <v>1</v>
      </c>
      <c r="F231">
        <v>1</v>
      </c>
      <c r="G231">
        <v>1</v>
      </c>
      <c r="H231">
        <v>-1</v>
      </c>
      <c r="I231">
        <v>-1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25">
      <c r="A232">
        <v>0.29768461508780164</v>
      </c>
      <c r="B232">
        <v>91.108485128264249</v>
      </c>
      <c r="C232">
        <v>7.8957343567552565</v>
      </c>
      <c r="D232">
        <v>1</v>
      </c>
      <c r="E232">
        <v>1</v>
      </c>
      <c r="F232">
        <v>1</v>
      </c>
      <c r="G232">
        <v>1</v>
      </c>
      <c r="H232">
        <v>-1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5">
      <c r="A233">
        <v>0.23396589447199306</v>
      </c>
      <c r="B233">
        <v>91.103279156882522</v>
      </c>
      <c r="C233">
        <v>7.9347556758400888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-1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x14ac:dyDescent="0.25">
      <c r="A234">
        <v>0.3014338883663964</v>
      </c>
      <c r="B234">
        <v>90.906287437583956</v>
      </c>
      <c r="C234">
        <v>8.0061362627594157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x14ac:dyDescent="0.25">
      <c r="A235">
        <v>0.35179496982881292</v>
      </c>
      <c r="B235">
        <v>90.940469650494322</v>
      </c>
      <c r="C235">
        <v>7.8925219841657732</v>
      </c>
      <c r="D235">
        <v>1</v>
      </c>
      <c r="E235">
        <v>1</v>
      </c>
      <c r="F235">
        <v>1</v>
      </c>
      <c r="G235">
        <v>1</v>
      </c>
      <c r="H235">
        <v>-1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5">
      <c r="A236">
        <v>0.20818752635675947</v>
      </c>
      <c r="B236">
        <v>90.675349511040267</v>
      </c>
      <c r="C236">
        <v>8.0529318206351643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5">
      <c r="A237">
        <v>0.20589719571382104</v>
      </c>
      <c r="B237">
        <v>90.715630417620233</v>
      </c>
      <c r="C237">
        <v>8.0399272527787939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-1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25">
      <c r="A238">
        <v>0.38700930112495902</v>
      </c>
      <c r="B238">
        <v>90.455737516796646</v>
      </c>
      <c r="C238">
        <v>7.8575512051692451</v>
      </c>
      <c r="D238">
        <v>1</v>
      </c>
      <c r="E238">
        <v>1</v>
      </c>
      <c r="F238">
        <v>1</v>
      </c>
      <c r="G238">
        <v>1</v>
      </c>
      <c r="H238">
        <v>-1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25">
      <c r="A239">
        <v>0.32434702792807957</v>
      </c>
      <c r="B239">
        <v>90.45921595511065</v>
      </c>
      <c r="C239">
        <v>7.9809721743652187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</row>
    <row r="240" spans="1:16" x14ac:dyDescent="0.25">
      <c r="A240">
        <v>0.23884482100769047</v>
      </c>
      <c r="B240">
        <v>90.150249270453799</v>
      </c>
      <c r="C240">
        <v>8.0471185908080614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</row>
    <row r="241" spans="1:16" x14ac:dyDescent="0.25">
      <c r="A241">
        <v>0.18761097124739001</v>
      </c>
      <c r="B241">
        <v>90.231540531969372</v>
      </c>
      <c r="C241">
        <v>8.102938289222827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</row>
    <row r="242" spans="1:16" x14ac:dyDescent="0.25">
      <c r="A242">
        <v>0.34397067584380897</v>
      </c>
      <c r="B242">
        <v>91.40411096309623</v>
      </c>
      <c r="C242">
        <v>7.5611739230192345</v>
      </c>
      <c r="D242">
        <v>1</v>
      </c>
      <c r="E242">
        <v>1</v>
      </c>
      <c r="F242">
        <v>1</v>
      </c>
      <c r="G242">
        <v>-1</v>
      </c>
      <c r="H242">
        <v>-1</v>
      </c>
      <c r="I242">
        <v>1</v>
      </c>
      <c r="J242">
        <v>1</v>
      </c>
      <c r="K242">
        <v>-1</v>
      </c>
      <c r="L242">
        <v>1</v>
      </c>
      <c r="M242">
        <v>1</v>
      </c>
      <c r="N242">
        <v>1</v>
      </c>
      <c r="O242">
        <v>1</v>
      </c>
      <c r="P242">
        <v>1</v>
      </c>
    </row>
    <row r="243" spans="1:16" x14ac:dyDescent="0.25">
      <c r="A243">
        <v>0.22328305456161673</v>
      </c>
      <c r="B243">
        <v>91.18224058294328</v>
      </c>
      <c r="C243">
        <v>8.096182685407685</v>
      </c>
      <c r="D243">
        <v>1</v>
      </c>
      <c r="E243">
        <v>1</v>
      </c>
      <c r="F243">
        <v>1</v>
      </c>
      <c r="G243">
        <v>-1</v>
      </c>
      <c r="H243">
        <v>-1</v>
      </c>
      <c r="I243">
        <v>1</v>
      </c>
      <c r="J243">
        <v>1</v>
      </c>
      <c r="K243">
        <v>1</v>
      </c>
      <c r="L243">
        <v>-1</v>
      </c>
      <c r="M243">
        <v>1</v>
      </c>
      <c r="N243">
        <v>1</v>
      </c>
      <c r="O243">
        <v>1</v>
      </c>
      <c r="P243">
        <v>1</v>
      </c>
    </row>
    <row r="244" spans="1:16" x14ac:dyDescent="0.25">
      <c r="A244">
        <v>0.26132817196563224</v>
      </c>
      <c r="B244">
        <v>91.165148421759284</v>
      </c>
      <c r="C244">
        <v>8.0832648358709456</v>
      </c>
      <c r="D244">
        <v>1</v>
      </c>
      <c r="E244">
        <v>1</v>
      </c>
      <c r="F244">
        <v>1</v>
      </c>
      <c r="G244">
        <v>-1</v>
      </c>
      <c r="H244">
        <v>-1</v>
      </c>
      <c r="I244">
        <v>1</v>
      </c>
      <c r="J244">
        <v>1</v>
      </c>
      <c r="K244">
        <v>-1</v>
      </c>
      <c r="L244">
        <v>-1</v>
      </c>
      <c r="M244">
        <v>1</v>
      </c>
      <c r="N244">
        <v>1</v>
      </c>
      <c r="O244">
        <v>1</v>
      </c>
      <c r="P244">
        <v>1</v>
      </c>
    </row>
    <row r="245" spans="1:16" x14ac:dyDescent="0.25">
      <c r="A245">
        <v>0.33015465937561189</v>
      </c>
      <c r="B245">
        <v>90.97313140861894</v>
      </c>
      <c r="C245">
        <v>7.2767561324918431</v>
      </c>
      <c r="D245">
        <v>1</v>
      </c>
      <c r="E245">
        <v>1</v>
      </c>
      <c r="F245">
        <v>1</v>
      </c>
      <c r="G245">
        <v>-1</v>
      </c>
      <c r="H245">
        <v>-1</v>
      </c>
      <c r="I245">
        <v>1</v>
      </c>
      <c r="J245">
        <v>-1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</row>
    <row r="246" spans="1:16" x14ac:dyDescent="0.25">
      <c r="A246">
        <v>0.33992048467328995</v>
      </c>
      <c r="B246">
        <v>91.017952348557131</v>
      </c>
      <c r="C246">
        <v>8.076573749508503</v>
      </c>
      <c r="D246">
        <v>1</v>
      </c>
      <c r="E246">
        <v>1</v>
      </c>
      <c r="F246">
        <v>1</v>
      </c>
      <c r="G246">
        <v>-1</v>
      </c>
      <c r="H246">
        <v>-1</v>
      </c>
      <c r="I246">
        <v>1</v>
      </c>
      <c r="J246">
        <v>1</v>
      </c>
      <c r="K246">
        <v>-1</v>
      </c>
      <c r="L246">
        <v>-1</v>
      </c>
      <c r="M246">
        <v>1</v>
      </c>
      <c r="N246">
        <v>1</v>
      </c>
      <c r="O246">
        <v>1</v>
      </c>
      <c r="P246">
        <v>1</v>
      </c>
    </row>
    <row r="247" spans="1:16" x14ac:dyDescent="0.25">
      <c r="A247">
        <v>0.27637179476322699</v>
      </c>
      <c r="B247">
        <v>90.777705515083198</v>
      </c>
      <c r="C247">
        <v>8.2729913741474661</v>
      </c>
      <c r="D247">
        <v>1</v>
      </c>
      <c r="E247">
        <v>1</v>
      </c>
      <c r="F247">
        <v>1</v>
      </c>
      <c r="G247">
        <v>-1</v>
      </c>
      <c r="H247">
        <v>-1</v>
      </c>
      <c r="I247">
        <v>1</v>
      </c>
      <c r="J247">
        <v>1</v>
      </c>
      <c r="K247">
        <v>1</v>
      </c>
      <c r="L247">
        <v>-1</v>
      </c>
      <c r="M247">
        <v>1</v>
      </c>
      <c r="N247">
        <v>1</v>
      </c>
      <c r="O247">
        <v>1</v>
      </c>
      <c r="P247">
        <v>1</v>
      </c>
    </row>
    <row r="248" spans="1:16" x14ac:dyDescent="0.25">
      <c r="A248">
        <v>0.34370633057645056</v>
      </c>
      <c r="B248">
        <v>90.816702864121567</v>
      </c>
      <c r="C248">
        <v>7.4185214051220401</v>
      </c>
      <c r="D248">
        <v>1</v>
      </c>
      <c r="E248">
        <v>1</v>
      </c>
      <c r="F248">
        <v>1</v>
      </c>
      <c r="G248">
        <v>-1</v>
      </c>
      <c r="H248">
        <v>-1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</row>
    <row r="249" spans="1:16" x14ac:dyDescent="0.25">
      <c r="A249">
        <v>0.27835599072598544</v>
      </c>
      <c r="B249">
        <v>90.55319260604351</v>
      </c>
      <c r="C249">
        <v>7.9372342255054562</v>
      </c>
      <c r="D249">
        <v>1</v>
      </c>
      <c r="E249">
        <v>1</v>
      </c>
      <c r="F249">
        <v>1</v>
      </c>
      <c r="G249">
        <v>-1</v>
      </c>
      <c r="H249">
        <v>-1</v>
      </c>
      <c r="I249">
        <v>1</v>
      </c>
      <c r="J249">
        <v>-1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</row>
    <row r="250" spans="1:16" x14ac:dyDescent="0.25">
      <c r="A250">
        <v>0.37765468519525791</v>
      </c>
      <c r="B250">
        <v>90.572069274285241</v>
      </c>
      <c r="C250">
        <v>7.7004349751827625</v>
      </c>
      <c r="D250">
        <v>1</v>
      </c>
      <c r="E250">
        <v>1</v>
      </c>
      <c r="F250">
        <v>1</v>
      </c>
      <c r="G250">
        <v>-1</v>
      </c>
      <c r="H250">
        <v>-1</v>
      </c>
      <c r="I250">
        <v>1</v>
      </c>
      <c r="J250">
        <v>-1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</row>
    <row r="251" spans="1:16" x14ac:dyDescent="0.25">
      <c r="A251">
        <v>0.22931061482030124</v>
      </c>
      <c r="B251">
        <v>90.242035514786735</v>
      </c>
      <c r="C251">
        <v>8.2604238220512762</v>
      </c>
      <c r="D251">
        <v>1</v>
      </c>
      <c r="E251">
        <v>1</v>
      </c>
      <c r="F251">
        <v>1</v>
      </c>
      <c r="G251">
        <v>-1</v>
      </c>
      <c r="H251">
        <v>-1</v>
      </c>
      <c r="I251">
        <v>1</v>
      </c>
      <c r="J251">
        <v>1</v>
      </c>
      <c r="K251">
        <v>1</v>
      </c>
      <c r="L251">
        <v>-1</v>
      </c>
      <c r="M251">
        <v>1</v>
      </c>
      <c r="N251">
        <v>1</v>
      </c>
      <c r="O251">
        <v>1</v>
      </c>
      <c r="P251">
        <v>1</v>
      </c>
    </row>
    <row r="252" spans="1:16" x14ac:dyDescent="0.25">
      <c r="A252">
        <v>0.44455210587527266</v>
      </c>
      <c r="B252">
        <v>90.345040998104011</v>
      </c>
      <c r="C252">
        <v>7.7223779758469817</v>
      </c>
      <c r="D252">
        <v>1</v>
      </c>
      <c r="E252">
        <v>1</v>
      </c>
      <c r="F252">
        <v>1</v>
      </c>
      <c r="G252">
        <v>-1</v>
      </c>
      <c r="H252">
        <v>-1</v>
      </c>
      <c r="I252">
        <v>1</v>
      </c>
      <c r="J252">
        <v>-1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</row>
    <row r="253" spans="1:16" x14ac:dyDescent="0.25">
      <c r="A253">
        <v>0.38498724629884534</v>
      </c>
      <c r="B253">
        <v>91.275761375534969</v>
      </c>
      <c r="C253">
        <v>7.8257728472260197</v>
      </c>
      <c r="D253">
        <v>1</v>
      </c>
      <c r="E253">
        <v>1</v>
      </c>
      <c r="F253">
        <v>1</v>
      </c>
      <c r="G253">
        <v>-1</v>
      </c>
      <c r="H253">
        <v>-1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</row>
    <row r="254" spans="1:16" x14ac:dyDescent="0.25">
      <c r="A254">
        <v>0.36820065579923289</v>
      </c>
      <c r="B254">
        <v>91.042593841973257</v>
      </c>
      <c r="C254">
        <v>7.9577094379133779</v>
      </c>
      <c r="D254">
        <v>1</v>
      </c>
      <c r="E254">
        <v>1</v>
      </c>
      <c r="F254">
        <v>1</v>
      </c>
      <c r="G254">
        <v>-1</v>
      </c>
      <c r="H254">
        <v>-1</v>
      </c>
      <c r="I254">
        <v>1</v>
      </c>
      <c r="J254">
        <v>-1</v>
      </c>
      <c r="K254">
        <v>-1</v>
      </c>
      <c r="L254">
        <v>-1</v>
      </c>
      <c r="M254">
        <v>1</v>
      </c>
      <c r="N254">
        <v>1</v>
      </c>
      <c r="O254">
        <v>1</v>
      </c>
      <c r="P254">
        <v>1</v>
      </c>
    </row>
    <row r="255" spans="1:16" x14ac:dyDescent="0.25">
      <c r="A255">
        <v>0.21089871365918728</v>
      </c>
      <c r="B255">
        <v>91.028190194110906</v>
      </c>
      <c r="C255">
        <v>8.2047936173999503</v>
      </c>
      <c r="D255">
        <v>1</v>
      </c>
      <c r="E255">
        <v>1</v>
      </c>
      <c r="F255">
        <v>1</v>
      </c>
      <c r="G255">
        <v>-1</v>
      </c>
      <c r="H255">
        <v>-1</v>
      </c>
      <c r="I255">
        <v>1</v>
      </c>
      <c r="J255">
        <v>-1</v>
      </c>
      <c r="K255">
        <v>1</v>
      </c>
      <c r="L255">
        <v>-1</v>
      </c>
      <c r="M255">
        <v>1</v>
      </c>
      <c r="N255">
        <v>1</v>
      </c>
      <c r="O255">
        <v>1</v>
      </c>
      <c r="P255">
        <v>1</v>
      </c>
    </row>
    <row r="256" spans="1:16" x14ac:dyDescent="0.25">
      <c r="A256">
        <v>0.26828246477173845</v>
      </c>
      <c r="B256">
        <v>90.827742385936219</v>
      </c>
      <c r="C256">
        <v>8.0020578749401725</v>
      </c>
      <c r="D256">
        <v>1</v>
      </c>
      <c r="E256">
        <v>1</v>
      </c>
      <c r="F256">
        <v>1</v>
      </c>
      <c r="G256">
        <v>-1</v>
      </c>
      <c r="H256">
        <v>-1</v>
      </c>
      <c r="I256">
        <v>1</v>
      </c>
      <c r="J256">
        <v>1</v>
      </c>
      <c r="K256">
        <v>-1</v>
      </c>
      <c r="L256">
        <v>-1</v>
      </c>
      <c r="M256">
        <v>1</v>
      </c>
      <c r="N256">
        <v>1</v>
      </c>
      <c r="O256">
        <v>1</v>
      </c>
      <c r="P256">
        <v>1</v>
      </c>
    </row>
    <row r="257" spans="1:16" x14ac:dyDescent="0.25">
      <c r="A257">
        <v>0.23824255827485563</v>
      </c>
      <c r="B257">
        <v>90.865287514009651</v>
      </c>
      <c r="C257">
        <v>7.9363396421937065</v>
      </c>
      <c r="D257">
        <v>1</v>
      </c>
      <c r="E257">
        <v>1</v>
      </c>
      <c r="F257">
        <v>1</v>
      </c>
      <c r="G257">
        <v>-1</v>
      </c>
      <c r="H257">
        <v>-1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</row>
    <row r="258" spans="1:16" x14ac:dyDescent="0.25">
      <c r="A258">
        <v>0.33827000071020019</v>
      </c>
      <c r="B258">
        <v>90.623487770092026</v>
      </c>
      <c r="C258">
        <v>8.1135448166425341</v>
      </c>
      <c r="D258">
        <v>1</v>
      </c>
      <c r="E258">
        <v>1</v>
      </c>
      <c r="F258">
        <v>1</v>
      </c>
      <c r="G258">
        <v>-1</v>
      </c>
      <c r="H258">
        <v>-1</v>
      </c>
      <c r="I258">
        <v>1</v>
      </c>
      <c r="J258">
        <v>1</v>
      </c>
      <c r="K258">
        <v>-1</v>
      </c>
      <c r="L258">
        <v>-1</v>
      </c>
      <c r="M258">
        <v>1</v>
      </c>
      <c r="N258">
        <v>1</v>
      </c>
      <c r="O258">
        <v>1</v>
      </c>
      <c r="P258">
        <v>1</v>
      </c>
    </row>
    <row r="259" spans="1:16" x14ac:dyDescent="0.25">
      <c r="A259">
        <v>0.37508253041138262</v>
      </c>
      <c r="B259">
        <v>90.667961593187343</v>
      </c>
      <c r="C259">
        <v>8.0160731280866546</v>
      </c>
      <c r="D259">
        <v>1</v>
      </c>
      <c r="E259">
        <v>1</v>
      </c>
      <c r="F259">
        <v>1</v>
      </c>
      <c r="G259">
        <v>-1</v>
      </c>
      <c r="H259">
        <v>-1</v>
      </c>
      <c r="I259">
        <v>1</v>
      </c>
      <c r="J259">
        <v>1</v>
      </c>
      <c r="K259">
        <v>-1</v>
      </c>
      <c r="L259">
        <v>-1</v>
      </c>
      <c r="M259">
        <v>1</v>
      </c>
      <c r="N259">
        <v>1</v>
      </c>
      <c r="O259">
        <v>1</v>
      </c>
      <c r="P259">
        <v>1</v>
      </c>
    </row>
    <row r="260" spans="1:16" x14ac:dyDescent="0.25">
      <c r="A260">
        <v>0.36319457186489623</v>
      </c>
      <c r="B260">
        <v>90.389588308955865</v>
      </c>
      <c r="C260">
        <v>8.0434734055653063</v>
      </c>
      <c r="D260">
        <v>1</v>
      </c>
      <c r="E260">
        <v>1</v>
      </c>
      <c r="F260">
        <v>1</v>
      </c>
      <c r="G260">
        <v>-1</v>
      </c>
      <c r="H260">
        <v>-1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25">
      <c r="A261">
        <v>0.19982236308694609</v>
      </c>
      <c r="B261">
        <v>90.398710531894679</v>
      </c>
      <c r="C261">
        <v>8.2642699816144383</v>
      </c>
      <c r="D261">
        <v>1</v>
      </c>
      <c r="E261">
        <v>1</v>
      </c>
      <c r="F261">
        <v>1</v>
      </c>
      <c r="G261">
        <v>-1</v>
      </c>
      <c r="H261">
        <v>-1</v>
      </c>
      <c r="I261">
        <v>1</v>
      </c>
      <c r="J261">
        <v>1</v>
      </c>
      <c r="K261">
        <v>1</v>
      </c>
      <c r="L261">
        <v>-1</v>
      </c>
      <c r="M261">
        <v>1</v>
      </c>
      <c r="N261">
        <v>1</v>
      </c>
      <c r="O261">
        <v>1</v>
      </c>
      <c r="P261">
        <v>1</v>
      </c>
    </row>
    <row r="262" spans="1:16" x14ac:dyDescent="0.25">
      <c r="A262">
        <v>0.29416018987644044</v>
      </c>
      <c r="B262">
        <v>90.096464373233076</v>
      </c>
      <c r="C262">
        <v>8.2425986445383774</v>
      </c>
      <c r="D262">
        <v>1</v>
      </c>
      <c r="E262">
        <v>1</v>
      </c>
      <c r="F262">
        <v>1</v>
      </c>
      <c r="G262">
        <v>-1</v>
      </c>
      <c r="H262">
        <v>-1</v>
      </c>
      <c r="I262">
        <v>1</v>
      </c>
      <c r="J262">
        <v>1</v>
      </c>
      <c r="K262">
        <v>1</v>
      </c>
      <c r="L262">
        <v>-1</v>
      </c>
      <c r="M262">
        <v>1</v>
      </c>
      <c r="N262">
        <v>1</v>
      </c>
      <c r="O262">
        <v>1</v>
      </c>
      <c r="P262">
        <v>1</v>
      </c>
    </row>
    <row r="263" spans="1:16" x14ac:dyDescent="0.25">
      <c r="A263">
        <v>0.34001351073277031</v>
      </c>
      <c r="B263">
        <v>90.204389928274921</v>
      </c>
      <c r="C263">
        <v>7.3027015544798122</v>
      </c>
      <c r="D263">
        <v>1</v>
      </c>
      <c r="E263">
        <v>1</v>
      </c>
      <c r="F263">
        <v>1</v>
      </c>
      <c r="G263">
        <v>-1</v>
      </c>
      <c r="H263">
        <v>-1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25">
      <c r="A264">
        <v>0.35102360149054684</v>
      </c>
      <c r="B264">
        <v>90.717545282153011</v>
      </c>
      <c r="C264">
        <v>7.3861253833768838</v>
      </c>
      <c r="D264">
        <v>1</v>
      </c>
      <c r="E264">
        <v>1</v>
      </c>
      <c r="F264">
        <v>1</v>
      </c>
      <c r="G264">
        <v>-1</v>
      </c>
      <c r="H264">
        <v>-1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</row>
    <row r="265" spans="1:16" x14ac:dyDescent="0.25">
      <c r="A265">
        <v>0.39041250125474325</v>
      </c>
      <c r="B265">
        <v>90.716702516906011</v>
      </c>
      <c r="C265">
        <v>7.8040446399383141</v>
      </c>
      <c r="D265">
        <v>1</v>
      </c>
      <c r="E265">
        <v>1</v>
      </c>
      <c r="F265">
        <v>1</v>
      </c>
      <c r="G265">
        <v>-1</v>
      </c>
      <c r="H265">
        <v>-1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</row>
    <row r="266" spans="1:16" x14ac:dyDescent="0.25">
      <c r="A266">
        <v>0.19298764049843301</v>
      </c>
      <c r="B266">
        <v>90.715859751659082</v>
      </c>
      <c r="C266">
        <v>7.7563611923340465</v>
      </c>
      <c r="D266">
        <v>1</v>
      </c>
      <c r="E266">
        <v>1</v>
      </c>
      <c r="F266">
        <v>1</v>
      </c>
      <c r="G266">
        <v>-1</v>
      </c>
      <c r="H266">
        <v>-1</v>
      </c>
      <c r="I266">
        <v>1</v>
      </c>
      <c r="J266">
        <v>1</v>
      </c>
      <c r="K266">
        <v>-1</v>
      </c>
      <c r="L266">
        <v>1</v>
      </c>
      <c r="M266">
        <v>1</v>
      </c>
      <c r="N266">
        <v>1</v>
      </c>
      <c r="O266">
        <v>1</v>
      </c>
      <c r="P266">
        <v>1</v>
      </c>
    </row>
    <row r="267" spans="1:16" x14ac:dyDescent="0.25">
      <c r="A267">
        <v>0.35610420630311695</v>
      </c>
      <c r="B267">
        <v>90.096464373233076</v>
      </c>
      <c r="C267">
        <v>8.0103728114300043</v>
      </c>
      <c r="D267">
        <v>1</v>
      </c>
      <c r="E267">
        <v>1</v>
      </c>
      <c r="F267">
        <v>1</v>
      </c>
      <c r="G267">
        <v>-1</v>
      </c>
      <c r="H267">
        <v>-1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</row>
    <row r="268" spans="1:16" x14ac:dyDescent="0.25">
      <c r="A268">
        <v>0.31927449876402714</v>
      </c>
      <c r="B268">
        <v>90.204389928274921</v>
      </c>
      <c r="C268">
        <v>7.0583744088115381</v>
      </c>
      <c r="D268">
        <v>1</v>
      </c>
      <c r="E268">
        <v>1</v>
      </c>
      <c r="F268">
        <v>1</v>
      </c>
      <c r="G268">
        <v>-1</v>
      </c>
      <c r="H268">
        <v>-1</v>
      </c>
      <c r="I268">
        <v>1</v>
      </c>
      <c r="J268">
        <v>1</v>
      </c>
      <c r="K268">
        <v>-1</v>
      </c>
      <c r="L268">
        <v>1</v>
      </c>
      <c r="M268">
        <v>1</v>
      </c>
      <c r="N268">
        <v>1</v>
      </c>
      <c r="O268">
        <v>1</v>
      </c>
      <c r="P268">
        <v>1</v>
      </c>
    </row>
    <row r="269" spans="1:16" x14ac:dyDescent="0.25">
      <c r="A269">
        <v>0.19580835161622567</v>
      </c>
      <c r="B269">
        <v>90.717545282153011</v>
      </c>
      <c r="C269">
        <v>8.3178403631979609</v>
      </c>
      <c r="D269">
        <v>1</v>
      </c>
      <c r="E269">
        <v>1</v>
      </c>
      <c r="F269">
        <v>1</v>
      </c>
      <c r="G269">
        <v>-1</v>
      </c>
      <c r="H269">
        <v>-1</v>
      </c>
      <c r="I269">
        <v>1</v>
      </c>
      <c r="J269">
        <v>1</v>
      </c>
      <c r="K269">
        <v>1</v>
      </c>
      <c r="L269">
        <v>-1</v>
      </c>
      <c r="M269">
        <v>1</v>
      </c>
      <c r="N269">
        <v>1</v>
      </c>
      <c r="O269">
        <v>1</v>
      </c>
      <c r="P269">
        <v>1</v>
      </c>
    </row>
    <row r="270" spans="1:16" x14ac:dyDescent="0.25">
      <c r="A270">
        <v>0.31016359308645347</v>
      </c>
      <c r="B270">
        <v>90.716702516906011</v>
      </c>
      <c r="C270">
        <v>7.0298623929979227</v>
      </c>
      <c r="D270">
        <v>1</v>
      </c>
      <c r="E270">
        <v>1</v>
      </c>
      <c r="F270">
        <v>1</v>
      </c>
      <c r="G270">
        <v>-1</v>
      </c>
      <c r="H270">
        <v>-1</v>
      </c>
      <c r="I270">
        <v>1</v>
      </c>
      <c r="J270">
        <v>-1</v>
      </c>
      <c r="K270">
        <v>-1</v>
      </c>
      <c r="L270">
        <v>1</v>
      </c>
      <c r="M270">
        <v>1</v>
      </c>
      <c r="N270">
        <v>1</v>
      </c>
      <c r="O270">
        <v>1</v>
      </c>
      <c r="P270">
        <v>1</v>
      </c>
    </row>
    <row r="271" spans="1:16" x14ac:dyDescent="0.25">
      <c r="A271">
        <v>0.44665721371831457</v>
      </c>
      <c r="B271">
        <v>90.715859751659082</v>
      </c>
      <c r="C271">
        <v>7.5729916673960673</v>
      </c>
      <c r="D271">
        <v>1</v>
      </c>
      <c r="E271">
        <v>1</v>
      </c>
      <c r="F271">
        <v>1</v>
      </c>
      <c r="G271">
        <v>-1</v>
      </c>
      <c r="H271">
        <v>-1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Sheet1</vt:lpstr>
      <vt:lpstr>raw_data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Sivaramakrishnan S</cp:lastModifiedBy>
  <dcterms:created xsi:type="dcterms:W3CDTF">2016-01-20T17:42:22Z</dcterms:created>
  <dcterms:modified xsi:type="dcterms:W3CDTF">2021-07-04T09:13:55Z</dcterms:modified>
</cp:coreProperties>
</file>