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riya\OneDrive\Documents\DATA ANALYTICS\EXCEL BLINKIT PROJECT\"/>
    </mc:Choice>
  </mc:AlternateContent>
  <xr:revisionPtr revIDLastSave="0" documentId="13_ncr:1_{F78574D1-34DF-4331-A0B9-5EBAF0B7CE74}" xr6:coauthVersionLast="47" xr6:coauthVersionMax="47" xr10:uidLastSave="{00000000-0000-0000-0000-000000000000}"/>
  <bookViews>
    <workbookView xWindow="-108" yWindow="-108" windowWidth="23256" windowHeight="12456" xr2:uid="{F8420BDF-C08E-4FBB-891B-F574F63AC6D0}"/>
  </bookViews>
  <sheets>
    <sheet name="Pivot sheet design" sheetId="2" r:id="rId1"/>
    <sheet name="Dashboard" sheetId="3" r:id="rId2"/>
    <sheet name="Raw data" sheetId="1" r:id="rId3"/>
  </sheets>
  <definedNames>
    <definedName name="_xlchart.v2.0" hidden="1">'Pivot sheet design'!$K$36:$K$39</definedName>
    <definedName name="_xlchart.v2.1" hidden="1">'Pivot sheet design'!$L$36:$L$39</definedName>
    <definedName name="_xlchart.v2.2" hidden="1">'Pivot sheet design'!$K$36:$K$39</definedName>
    <definedName name="_xlchart.v2.3" hidden="1">'Pivot sheet design'!$L$36:$L$39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L39" i="2"/>
  <c r="A7" i="2"/>
  <c r="B7" i="2"/>
  <c r="L37" i="2"/>
  <c r="D7" i="2"/>
  <c r="L38" i="2"/>
</calcChain>
</file>

<file path=xl/sharedStrings.xml><?xml version="1.0" encoding="utf-8"?>
<sst xmlns="http://schemas.openxmlformats.org/spreadsheetml/2006/main" count="59754" uniqueCount="1628">
  <si>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</si>
  <si>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</si>
  <si>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</si>
  <si>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</si>
  <si>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</si>
  <si>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</si>
  <si>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</si>
  <si>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</si>
  <si>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</si>
  <si>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</si>
  <si>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</si>
  <si>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</si>
  <si>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</si>
  <si>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</si>
  <si>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</si>
  <si>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</si>
  <si>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</si>
  <si>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</si>
  <si>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</si>
  <si>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</si>
  <si>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</si>
  <si>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</si>
  <si>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</si>
  <si>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</si>
  <si>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</si>
  <si>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</si>
  <si>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</si>
  <si>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</si>
  <si>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</si>
  <si>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</si>
  <si>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</si>
  <si>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</si>
  <si>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</si>
  <si>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</si>
  <si>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</si>
  <si>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</si>
  <si>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</si>
  <si>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</si>
  <si>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</si>
  <si>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</si>
  <si>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</si>
  <si>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</si>
  <si>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</si>
  <si>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</si>
  <si>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</si>
  <si>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</si>
  <si>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</si>
  <si>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</si>
  <si>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</si>
  <si>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</si>
  <si>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</si>
  <si>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</si>
  <si>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</si>
  <si>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</si>
  <si>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</si>
  <si>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</si>
  <si>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</si>
  <si>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</si>
  <si>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</si>
  <si>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</si>
  <si>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</si>
  <si>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</si>
  <si>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</si>
  <si>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</si>
  <si>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</si>
  <si>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</si>
  <si>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</si>
  <si>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</si>
  <si>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</si>
  <si>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</si>
  <si>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</si>
  <si>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</si>
  <si>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</si>
  <si>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</si>
  <si>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</si>
  <si>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</si>
  <si>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</si>
  <si>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</si>
  <si>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</si>
  <si>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</si>
  <si>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</si>
  <si>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</si>
  <si>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</si>
  <si>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</si>
  <si>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</si>
  <si>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</si>
  <si>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</si>
  <si>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</si>
  <si>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</si>
  <si>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</si>
  <si>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</si>
  <si>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</si>
  <si>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</si>
  <si>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</si>
  <si>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</si>
  <si>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</si>
  <si>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</si>
  <si>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</si>
  <si>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</si>
  <si>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</si>
  <si>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</si>
  <si>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</si>
  <si>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</si>
  <si>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</si>
  <si>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</si>
  <si>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</si>
  <si>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</si>
  <si>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</si>
  <si>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</si>
  <si>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</si>
  <si>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</si>
  <si>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</si>
  <si>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</si>
  <si>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</si>
  <si>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</si>
  <si>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</si>
  <si>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</si>
  <si>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</si>
  <si>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</si>
  <si>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</si>
  <si>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</si>
  <si>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</si>
  <si>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</si>
  <si>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</si>
  <si>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</si>
  <si>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</si>
  <si>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</si>
  <si>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</si>
  <si>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</si>
  <si>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</si>
  <si>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</si>
  <si>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</si>
  <si>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</si>
  <si>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</si>
  <si>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</si>
  <si>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</si>
  <si>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</si>
  <si>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</si>
  <si>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</si>
  <si>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</si>
  <si>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</si>
  <si>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</si>
  <si>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</si>
  <si>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</si>
  <si>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</si>
  <si>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</si>
  <si>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</si>
  <si>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</si>
  <si>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</si>
  <si>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</si>
  <si>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</si>
  <si>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</si>
  <si>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</si>
  <si>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</si>
  <si>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</si>
  <si>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</si>
  <si>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</si>
  <si>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</si>
  <si>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</si>
  <si>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</si>
  <si>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</si>
  <si>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</si>
  <si>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</si>
  <si>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</si>
  <si>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</si>
  <si>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</si>
  <si>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</si>
  <si>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</si>
  <si>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</si>
  <si>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</si>
  <si>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</si>
  <si>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</si>
  <si>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</si>
  <si>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</si>
  <si>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</si>
  <si>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</si>
  <si>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</si>
  <si>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</si>
  <si>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</si>
  <si>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</si>
  <si>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</si>
  <si>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</si>
  <si>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</si>
  <si>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</si>
  <si>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</si>
  <si>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</si>
  <si>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</si>
  <si>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</si>
  <si>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</si>
  <si>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</si>
  <si>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</si>
  <si>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</si>
  <si>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</si>
  <si>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</si>
  <si>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</si>
  <si>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</si>
  <si>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</si>
  <si>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</si>
  <si>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</si>
  <si>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</si>
  <si>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</si>
  <si>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</si>
  <si>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</si>
  <si>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</si>
  <si>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</si>
  <si>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</si>
  <si>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</si>
  <si>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</si>
  <si>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</si>
  <si>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</si>
  <si>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</si>
  <si>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</si>
  <si>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</si>
  <si>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</si>
  <si>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</si>
  <si>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</si>
  <si>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</si>
  <si>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</si>
  <si>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</si>
  <si>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</si>
  <si>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</si>
  <si>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</si>
  <si>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</si>
  <si>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</si>
  <si>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</si>
  <si>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</si>
  <si>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</si>
  <si>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</si>
  <si>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</si>
  <si>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</si>
  <si>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</si>
  <si>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</si>
  <si>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</si>
  <si>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</si>
  <si>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</si>
  <si>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</si>
  <si>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</si>
  <si>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</si>
  <si>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</si>
  <si>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</si>
  <si>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</si>
  <si>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</si>
  <si>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</si>
  <si>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</si>
  <si>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</si>
  <si>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</si>
  <si>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</si>
  <si>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</si>
  <si>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</si>
  <si>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</si>
  <si>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</si>
  <si>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</si>
  <si>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</si>
  <si>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</si>
  <si>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</si>
  <si>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</si>
  <si>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</si>
  <si>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</si>
  <si>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</si>
  <si>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</si>
  <si>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</si>
  <si>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</si>
  <si>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</si>
  <si>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</si>
  <si>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</si>
  <si>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</si>
  <si>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</si>
  <si>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</si>
  <si>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</si>
  <si>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</si>
  <si>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</si>
  <si>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</si>
  <si>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</si>
  <si>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</si>
  <si>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</si>
  <si>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</si>
  <si>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</si>
  <si>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</si>
  <si>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</si>
  <si>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</si>
  <si>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</si>
  <si>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</si>
  <si>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</si>
  <si>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</si>
  <si>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</si>
  <si>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</si>
  <si>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</si>
  <si>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</si>
  <si>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</si>
  <si>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</si>
  <si>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</si>
  <si>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</si>
  <si>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</si>
  <si>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</si>
  <si>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</si>
  <si>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</si>
  <si>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</si>
  <si>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</si>
  <si>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</si>
  <si>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</si>
  <si>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</si>
  <si>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</si>
  <si>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</si>
  <si>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</si>
  <si>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</si>
  <si>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</si>
  <si>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</si>
  <si>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</si>
  <si>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</si>
  <si>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</si>
  <si>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</si>
  <si>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</si>
  <si>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</si>
  <si>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</si>
  <si>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</si>
  <si>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</si>
  <si>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</si>
  <si>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</si>
  <si>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</si>
  <si>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</si>
  <si>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</si>
  <si>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</si>
  <si>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</si>
  <si>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</si>
  <si>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</si>
  <si>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</si>
  <si>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</si>
  <si>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</si>
  <si>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</si>
  <si>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</si>
  <si>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</si>
  <si>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</si>
  <si>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</si>
  <si>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</si>
  <si>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</si>
  <si>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</si>
  <si>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</si>
  <si>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</si>
  <si>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</si>
  <si>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</si>
  <si>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</si>
  <si>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</si>
  <si>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</si>
  <si>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</si>
  <si>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</si>
  <si>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</si>
  <si>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</si>
  <si>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</si>
  <si>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</si>
  <si>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</si>
  <si>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</si>
  <si>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</si>
  <si>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</si>
  <si>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</si>
  <si>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</si>
  <si>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</si>
  <si>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</si>
  <si>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</si>
  <si>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</si>
  <si>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</si>
  <si>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</si>
  <si>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</si>
  <si>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</si>
  <si>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</si>
  <si>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</si>
  <si>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</si>
  <si>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</si>
  <si>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</si>
  <si>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</si>
  <si>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</si>
  <si>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</si>
  <si>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</si>
  <si>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</si>
  <si>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</si>
  <si>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</si>
  <si>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</si>
  <si>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</si>
  <si>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</si>
  <si>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</si>
  <si>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</si>
  <si>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</si>
  <si>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</si>
  <si>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</si>
  <si>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</si>
  <si>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</si>
  <si>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</si>
  <si>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</si>
  <si>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</si>
  <si>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</si>
  <si>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</si>
  <si>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</si>
  <si>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</si>
  <si>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</si>
  <si>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</si>
  <si>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</si>
  <si>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</si>
  <si>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</si>
  <si>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</si>
  <si>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</si>
  <si>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</si>
  <si>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</si>
  <si>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</si>
  <si>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</si>
  <si>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</si>
  <si>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</si>
  <si>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</si>
  <si>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</si>
  <si>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</si>
  <si>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</si>
  <si>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</si>
  <si>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</si>
  <si>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</si>
  <si>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</si>
  <si>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</si>
  <si>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</si>
  <si>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</si>
  <si>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</si>
  <si>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</si>
  <si>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</si>
  <si>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</si>
  <si>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</si>
  <si>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</si>
  <si>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</si>
  <si>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</si>
  <si>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</si>
  <si>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</si>
  <si>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</si>
  <si>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</si>
  <si>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</si>
  <si>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</si>
  <si>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</si>
  <si>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</si>
  <si>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</si>
  <si>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</si>
  <si>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</si>
  <si>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</si>
  <si>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</si>
  <si>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</si>
  <si>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</si>
  <si>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</si>
  <si>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</si>
  <si>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</si>
  <si>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</si>
  <si>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</si>
  <si>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</si>
  <si>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</si>
  <si>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</si>
  <si>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</si>
  <si>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</si>
  <si>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</si>
  <si>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</si>
  <si>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</si>
  <si>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</si>
  <si>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</si>
  <si>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</si>
  <si>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</si>
  <si>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</si>
  <si>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</si>
  <si>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</si>
  <si>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</si>
  <si>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</si>
  <si>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</si>
  <si>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</si>
  <si>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</si>
  <si>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</si>
  <si>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</si>
  <si>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</si>
  <si>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</si>
  <si>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</si>
  <si>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</si>
  <si>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</si>
  <si>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</si>
  <si>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</si>
  <si>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</si>
  <si>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</si>
  <si>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</si>
  <si>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</si>
  <si>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</si>
  <si>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</si>
  <si>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</si>
  <si>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</si>
  <si>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</si>
  <si>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</si>
  <si>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</si>
  <si>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</si>
  <si>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</si>
  <si>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</si>
  <si>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</si>
  <si>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</si>
  <si>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</si>
  <si>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</si>
  <si>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</si>
  <si>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</si>
  <si>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</si>
  <si>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</si>
  <si>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</si>
  <si>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</si>
  <si>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</si>
  <si>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</si>
  <si>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</si>
  <si>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</si>
  <si>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</si>
  <si>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</si>
  <si>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</si>
  <si>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</si>
  <si>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</si>
  <si>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</si>
  <si>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</si>
  <si>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</si>
  <si>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</si>
  <si>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</si>
  <si>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</si>
  <si>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</si>
  <si>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</si>
  <si>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</si>
  <si>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</si>
  <si>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</si>
  <si>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</si>
  <si>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</si>
  <si>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</si>
  <si>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</si>
  <si>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</si>
  <si>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</si>
  <si>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</si>
  <si>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</si>
  <si>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</si>
  <si>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</si>
  <si>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</si>
  <si>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</si>
  <si>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</si>
  <si>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</si>
  <si>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</si>
  <si>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</si>
  <si>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</si>
  <si>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</si>
  <si>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</si>
  <si>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</si>
  <si>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</si>
  <si>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</si>
  <si>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</si>
  <si>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</si>
  <si>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</si>
  <si>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</si>
  <si>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</si>
  <si>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</si>
  <si>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</si>
  <si>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</si>
  <si>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</si>
  <si>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</si>
  <si>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</si>
  <si>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</si>
  <si>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</si>
  <si>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</si>
  <si>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</si>
  <si>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</si>
  <si>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</si>
  <si>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</si>
  <si>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</si>
  <si>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</si>
  <si>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</si>
  <si>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</si>
  <si>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</si>
  <si>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</si>
  <si>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</si>
  <si>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</si>
  <si>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</si>
  <si>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</si>
  <si>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</si>
  <si>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</si>
  <si>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</si>
  <si>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</si>
  <si>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</si>
  <si>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</si>
  <si>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</si>
  <si>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</si>
  <si>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</si>
  <si>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</si>
  <si>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</si>
  <si>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</si>
  <si>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</si>
  <si>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</si>
  <si>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</si>
  <si>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</si>
  <si>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</si>
  <si>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</si>
  <si>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</si>
  <si>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</si>
  <si>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</si>
  <si>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</si>
  <si>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</si>
  <si>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</si>
  <si>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</si>
  <si>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</si>
  <si>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</si>
  <si>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</si>
  <si>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</si>
  <si>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</si>
  <si>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</si>
  <si>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</si>
  <si>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</si>
  <si>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</si>
  <si>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</si>
  <si>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</si>
  <si>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</si>
  <si>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</si>
  <si>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</si>
  <si>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</si>
  <si>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</si>
  <si>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</si>
  <si>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</si>
  <si>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</si>
  <si>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</si>
  <si>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</si>
  <si>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</si>
  <si>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</si>
  <si>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</si>
  <si>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</si>
  <si>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</si>
  <si>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</si>
  <si>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</si>
  <si>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</si>
  <si>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</si>
  <si>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</si>
  <si>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</si>
  <si>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</si>
  <si>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</si>
  <si>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</si>
  <si>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</si>
  <si>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</si>
  <si>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</si>
  <si>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</si>
  <si>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</si>
  <si>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</si>
  <si>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</si>
  <si>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</si>
  <si>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</si>
  <si>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</si>
  <si>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</si>
  <si>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</si>
  <si>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</si>
  <si>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</si>
  <si>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</si>
  <si>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</si>
  <si>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</si>
  <si>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</si>
  <si>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</si>
  <si>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</si>
  <si>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</si>
  <si>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</si>
  <si>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</si>
  <si>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</si>
  <si>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</si>
  <si>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</si>
  <si>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</si>
  <si>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</si>
  <si>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</si>
  <si>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</si>
  <si>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</si>
  <si>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</si>
  <si>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</si>
  <si>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</si>
  <si>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</si>
  <si>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</si>
  <si>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</si>
  <si>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</si>
  <si>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</si>
  <si>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</si>
  <si>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</si>
  <si>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</si>
  <si>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</si>
  <si>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</si>
  <si>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</si>
  <si>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</si>
  <si>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</si>
  <si>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</si>
  <si>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</si>
  <si>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</si>
  <si>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</si>
  <si>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</si>
  <si>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</si>
  <si>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</si>
  <si>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</si>
  <si>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</si>
  <si>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</si>
  <si>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</si>
  <si>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</si>
  <si>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</si>
  <si>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</si>
  <si>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</si>
  <si>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</si>
  <si>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</si>
  <si>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</si>
  <si>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</si>
  <si>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</si>
  <si>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</si>
  <si>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</si>
  <si>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</si>
  <si>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</si>
  <si>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</si>
  <si>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</si>
  <si>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</si>
  <si>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</si>
  <si>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</si>
  <si>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</si>
  <si>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</si>
  <si>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</si>
  <si>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</si>
  <si>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</si>
  <si>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</si>
  <si>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</si>
  <si>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</si>
  <si>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</si>
  <si>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</si>
  <si>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</si>
  <si>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</si>
  <si>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</si>
  <si>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</si>
  <si>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</si>
  <si>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</si>
  <si>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</si>
  <si>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</si>
  <si>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</si>
  <si>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</si>
  <si>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</si>
  <si>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</si>
  <si>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</si>
  <si>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</si>
  <si>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</si>
  <si>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</si>
  <si>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</si>
  <si>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</si>
  <si>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</si>
  <si>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</si>
  <si>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</si>
  <si>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</si>
  <si>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</si>
  <si>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</si>
  <si>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</si>
  <si>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</si>
  <si>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</si>
  <si>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</si>
  <si>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</si>
  <si>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</si>
  <si>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</si>
  <si>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</si>
  <si>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</si>
  <si>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</si>
  <si>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</si>
  <si>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</si>
  <si>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</si>
  <si>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</si>
  <si>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</si>
  <si>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</si>
  <si>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</si>
  <si>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</si>
  <si>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</si>
  <si>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</si>
  <si>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</si>
  <si>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</si>
  <si>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</si>
  <si>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</si>
  <si>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</si>
  <si>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</si>
  <si>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</si>
  <si>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</si>
  <si>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</si>
  <si>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</si>
  <si>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</si>
  <si>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</si>
  <si>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</si>
  <si>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</si>
  <si>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</si>
  <si>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</si>
  <si>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</si>
  <si>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</si>
  <si>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</si>
  <si>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</si>
  <si>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</si>
  <si>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</si>
  <si>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</si>
  <si>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</si>
  <si>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</si>
  <si>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</si>
  <si>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</si>
  <si>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</si>
  <si>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</si>
  <si>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</si>
  <si>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</si>
  <si>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</si>
  <si>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</si>
  <si>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</si>
  <si>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</si>
  <si>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</si>
  <si>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</si>
  <si>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</si>
  <si>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</si>
  <si>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</si>
  <si>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</si>
  <si>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</si>
  <si>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</si>
  <si>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</si>
  <si>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</si>
  <si>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</si>
  <si>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</si>
  <si>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</si>
  <si>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</si>
  <si>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</si>
  <si>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</si>
  <si>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</si>
  <si>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</si>
  <si>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</si>
  <si>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</si>
  <si>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</si>
  <si>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</si>
  <si>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</si>
  <si>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</si>
  <si>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</si>
  <si>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</si>
  <si>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</si>
  <si>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</si>
  <si>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</si>
  <si>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</si>
  <si>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</si>
  <si>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</si>
  <si>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</si>
  <si>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</si>
  <si>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</si>
  <si>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</si>
  <si>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</si>
  <si>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</si>
  <si>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</si>
  <si>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</si>
  <si>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</si>
  <si>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</si>
  <si>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</si>
  <si>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</si>
  <si>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</si>
  <si>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</si>
  <si>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</si>
  <si>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</si>
  <si>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</si>
  <si>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</si>
  <si>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</si>
  <si>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</si>
  <si>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</si>
  <si>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</si>
  <si>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</si>
  <si>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</si>
  <si>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</si>
  <si>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</si>
  <si>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</si>
  <si>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</si>
  <si>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</si>
  <si>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</si>
  <si>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</si>
  <si>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</si>
  <si>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</si>
  <si>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</si>
  <si>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</si>
  <si>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</si>
  <si>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</si>
  <si>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</si>
  <si>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</si>
  <si>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</si>
  <si>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</si>
  <si>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</si>
  <si>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</si>
  <si>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</si>
  <si>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</si>
  <si>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</si>
  <si>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</si>
  <si>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</si>
  <si>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</si>
  <si>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</si>
  <si>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</si>
  <si>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</si>
  <si>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</si>
  <si>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</si>
  <si>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</si>
  <si>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</si>
  <si>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</si>
  <si>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</si>
  <si>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</si>
  <si>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</si>
  <si>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</si>
  <si>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</si>
  <si>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</si>
  <si>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</si>
  <si>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</si>
  <si>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</si>
  <si>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</si>
  <si>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</si>
  <si>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</si>
  <si>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</si>
  <si>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</si>
  <si>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</si>
  <si>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</si>
  <si>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</si>
  <si>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</si>
  <si>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</si>
  <si>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</si>
  <si>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</si>
  <si>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</si>
  <si>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</si>
  <si>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</si>
  <si>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</si>
  <si>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</si>
  <si>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</si>
  <si>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</si>
  <si>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</si>
  <si>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</si>
  <si>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</si>
  <si>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</si>
  <si>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</si>
  <si>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</si>
  <si>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</si>
  <si>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</si>
  <si>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</si>
  <si>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</si>
  <si>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</si>
  <si>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</si>
  <si>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</si>
  <si>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</si>
  <si>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</si>
  <si>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</si>
  <si>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</si>
  <si>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</si>
  <si>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</si>
  <si>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</si>
  <si>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</si>
  <si>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</si>
  <si>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</si>
  <si>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</si>
  <si>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</si>
  <si>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</si>
  <si>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</si>
  <si>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</si>
  <si>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</si>
  <si>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</si>
  <si>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</si>
  <si>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</si>
  <si>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</si>
  <si>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</si>
  <si>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</si>
  <si>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</si>
  <si>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</si>
  <si>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</si>
  <si>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</si>
  <si>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</si>
  <si>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</si>
  <si>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</si>
  <si>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</si>
  <si>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</si>
  <si>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</si>
  <si>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</si>
  <si>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</si>
  <si>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</si>
  <si>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</si>
  <si>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</si>
  <si>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</si>
  <si>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</si>
  <si>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</si>
  <si>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</si>
  <si>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</si>
  <si>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</si>
  <si>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</si>
  <si>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</si>
  <si>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</si>
  <si>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</si>
  <si>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</si>
  <si>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</si>
  <si>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</si>
  <si>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</si>
  <si>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</si>
  <si>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</si>
  <si>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</si>
  <si>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</si>
  <si>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</si>
  <si>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</si>
  <si>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</si>
  <si>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</si>
  <si>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</si>
  <si>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</si>
  <si>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</si>
  <si>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</si>
  <si>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</si>
  <si>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</si>
  <si>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</si>
  <si>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</si>
  <si>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</si>
  <si>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</si>
  <si>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</si>
  <si>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</si>
  <si>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</si>
  <si>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</si>
  <si>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</si>
  <si>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</si>
  <si>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</si>
  <si>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</si>
  <si>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</si>
  <si>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</si>
  <si>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</si>
  <si>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</si>
  <si>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</si>
  <si>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</si>
  <si>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</si>
  <si>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</si>
  <si>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</si>
  <si>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</si>
  <si>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</si>
  <si>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</si>
  <si>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</si>
  <si>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</si>
  <si>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</si>
  <si>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</si>
  <si>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</si>
  <si>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</si>
  <si>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</si>
  <si>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</si>
  <si>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</si>
  <si>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</si>
  <si>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</si>
  <si>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</si>
  <si>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</si>
  <si>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</si>
  <si>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</si>
  <si>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</si>
  <si>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</si>
  <si>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</si>
  <si>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</si>
  <si>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</si>
  <si>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</si>
  <si>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</si>
  <si>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</si>
  <si>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</si>
  <si>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</si>
  <si>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</si>
  <si>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</si>
  <si>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</si>
  <si>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</si>
  <si>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</si>
  <si>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</si>
  <si>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</si>
  <si>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</si>
  <si>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</si>
  <si>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</si>
  <si>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</si>
  <si>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</si>
  <si>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</si>
  <si>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</si>
  <si>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</si>
  <si>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</si>
  <si>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</si>
  <si>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</si>
  <si>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</si>
  <si>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</si>
  <si>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</si>
  <si>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</si>
  <si>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</si>
  <si>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</si>
  <si>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</si>
  <si>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</si>
  <si>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</si>
  <si>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</si>
  <si>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</si>
  <si>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</si>
  <si>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</si>
  <si>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</si>
  <si>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</si>
  <si>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</si>
  <si>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</si>
  <si>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</si>
  <si>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</si>
  <si>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</si>
  <si>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</si>
  <si>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</si>
  <si>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</si>
  <si>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</si>
  <si>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</si>
  <si>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</si>
  <si>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</si>
  <si>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</si>
  <si>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</si>
  <si>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</si>
  <si>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</si>
  <si>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</si>
  <si>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</si>
  <si>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</si>
  <si>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</si>
  <si>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</si>
  <si>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</si>
  <si>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</si>
  <si>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</si>
  <si>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</si>
  <si>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</si>
  <si>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</si>
  <si>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</si>
  <si>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</si>
  <si>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</si>
  <si>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</si>
  <si>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</si>
  <si>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</si>
  <si>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</si>
  <si>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</si>
  <si>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</si>
  <si>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</si>
  <si>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</si>
  <si>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</si>
  <si>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</si>
  <si>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</si>
  <si>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</si>
  <si>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</si>
  <si>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</si>
  <si>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</si>
  <si>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</si>
  <si>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</si>
  <si>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</si>
  <si>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</si>
  <si>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</si>
  <si>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</si>
  <si>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</si>
  <si>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</si>
  <si>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</si>
  <si>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</si>
  <si>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</si>
  <si>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</si>
  <si>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</si>
  <si>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</si>
  <si>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</si>
  <si>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</si>
  <si>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</si>
  <si>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</si>
  <si>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</si>
  <si>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</si>
  <si>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</si>
  <si>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</si>
  <si>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</si>
  <si>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</si>
  <si>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</si>
  <si>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</si>
  <si>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</si>
  <si>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</si>
  <si>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</si>
  <si>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</si>
  <si>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</si>
  <si>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</si>
  <si>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</si>
  <si>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</si>
  <si>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</si>
  <si>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</si>
  <si>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</si>
  <si>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</si>
  <si>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</si>
  <si>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</si>
  <si>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</si>
  <si>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</si>
  <si>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</si>
  <si>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</si>
  <si>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</si>
  <si>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</si>
  <si>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</si>
  <si>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</si>
  <si>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</si>
  <si>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</si>
  <si>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</si>
  <si>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</si>
  <si>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</si>
  <si>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</si>
  <si>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</si>
  <si>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</si>
  <si>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</si>
  <si>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</si>
  <si>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</si>
  <si>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</si>
  <si>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</si>
  <si>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</si>
  <si>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</si>
  <si>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</si>
  <si>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</si>
  <si>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</si>
  <si>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</si>
  <si>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</si>
  <si>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</si>
  <si>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</si>
  <si>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</si>
  <si>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</si>
  <si>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</si>
  <si>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</si>
  <si>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</si>
  <si>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</si>
  <si>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</si>
  <si>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</si>
  <si>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</si>
  <si>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</si>
  <si>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</si>
  <si>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</si>
  <si>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</si>
  <si>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</si>
  <si>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</si>
  <si>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</si>
  <si>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</si>
  <si>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</si>
  <si>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</si>
  <si>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</si>
  <si>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</si>
  <si>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</si>
  <si>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</si>
  <si>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</si>
  <si>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</si>
  <si>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</si>
  <si>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</si>
  <si>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</si>
  <si>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</si>
  <si>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</si>
  <si>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</si>
  <si>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</si>
  <si>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</si>
  <si>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</si>
  <si>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</si>
  <si>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</si>
  <si>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</si>
  <si>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</si>
  <si>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</si>
  <si>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</si>
  <si>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</si>
  <si>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</si>
  <si>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</si>
  <si>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</si>
  <si>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</si>
  <si>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</si>
  <si>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</si>
  <si>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</si>
  <si>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</si>
  <si>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</si>
  <si>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</si>
  <si>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</si>
  <si>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</si>
  <si>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</si>
  <si>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</si>
  <si>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</si>
  <si>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</si>
  <si>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</si>
  <si>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</si>
  <si>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</si>
  <si>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</si>
  <si>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</si>
  <si>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</si>
  <si>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</si>
  <si>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</si>
  <si>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</si>
  <si>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</si>
  <si>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</si>
  <si>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</si>
  <si>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</si>
  <si>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</si>
  <si>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</si>
  <si>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</si>
  <si>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</si>
  <si>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</si>
  <si>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</si>
  <si>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</si>
  <si>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</si>
  <si>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</si>
  <si>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</si>
  <si>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</si>
  <si>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</si>
  <si>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</si>
  <si>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</si>
  <si>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</si>
  <si>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</si>
  <si>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</si>
  <si>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</si>
  <si>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</si>
  <si>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</si>
  <si>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</si>
  <si>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</si>
  <si>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</si>
  <si>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</si>
  <si>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</si>
  <si>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</si>
  <si>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</si>
  <si>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</si>
  <si>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</si>
  <si>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</si>
  <si>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</si>
  <si>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</si>
  <si>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</si>
  <si>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</si>
  <si>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</si>
  <si>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</si>
  <si>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</si>
  <si>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</si>
  <si>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</si>
  <si>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</si>
  <si>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</si>
  <si>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</si>
  <si>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</si>
  <si>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</si>
  <si>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</si>
  <si>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</si>
  <si>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</si>
  <si>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</si>
  <si>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</si>
  <si>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</si>
  <si>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</si>
  <si>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</si>
  <si>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</si>
  <si>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</si>
  <si>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</si>
  <si>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</si>
  <si>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</si>
  <si>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</si>
  <si>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</si>
  <si>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</si>
  <si>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</si>
  <si>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</si>
  <si>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</si>
  <si>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</si>
  <si>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</si>
  <si>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</si>
  <si>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</si>
  <si>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</si>
  <si>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</si>
  <si>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</si>
  <si>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</si>
  <si>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</si>
  <si>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</si>
  <si>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</si>
  <si>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</si>
  <si>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</si>
  <si>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</si>
  <si>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</si>
  <si>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</si>
  <si>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</si>
  <si>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</si>
  <si>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</si>
  <si>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</si>
  <si>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</si>
  <si>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</si>
  <si>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</si>
  <si>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</si>
  <si>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</si>
  <si>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</si>
  <si>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</si>
  <si>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</si>
  <si>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</si>
  <si>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</si>
  <si>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</si>
  <si>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</si>
  <si>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</si>
  <si>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</si>
  <si>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</si>
  <si>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</si>
  <si>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</si>
  <si>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</si>
  <si>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</si>
  <si>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</si>
  <si>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</si>
  <si>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</si>
  <si>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</si>
  <si>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</si>
  <si>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</si>
  <si>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</si>
  <si>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</si>
  <si>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</si>
  <si>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</si>
  <si>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</si>
  <si>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</si>
  <si>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</si>
  <si>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</si>
  <si>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</si>
  <si>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</si>
  <si>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</si>
  <si>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</si>
  <si>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</si>
  <si>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</si>
  <si>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</si>
  <si>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</si>
  <si>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</si>
  <si>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</si>
  <si>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</si>
  <si>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</si>
  <si>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</si>
  <si>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</si>
  <si>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</si>
  <si>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</si>
  <si>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</si>
  <si>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</si>
  <si>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</si>
  <si>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</si>
  <si>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</si>
  <si>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</si>
  <si>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</si>
  <si>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</si>
  <si>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</si>
  <si>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</si>
  <si>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</si>
  <si>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</si>
  <si>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</si>
  <si>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</si>
  <si>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</si>
  <si>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</si>
  <si>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</si>
  <si>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</si>
  <si>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</si>
  <si>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</si>
  <si>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</si>
  <si>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</si>
  <si>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</si>
  <si>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</si>
  <si>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</si>
  <si>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</si>
  <si>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</si>
  <si>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</si>
  <si>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</si>
  <si>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</si>
  <si>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</si>
  <si>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</si>
  <si>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</si>
  <si>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</si>
  <si>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</si>
  <si>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</si>
  <si>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</si>
  <si>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</si>
  <si>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</si>
  <si>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</si>
  <si>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</si>
  <si>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</si>
  <si>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</si>
  <si>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</si>
  <si>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</si>
  <si>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</si>
  <si>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</si>
  <si>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</si>
  <si>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</si>
  <si>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</si>
  <si>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</si>
  <si>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</si>
  <si>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</si>
  <si>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</si>
  <si>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</si>
  <si>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</si>
  <si>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</si>
  <si>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</si>
  <si>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</si>
  <si>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</si>
  <si>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</si>
  <si>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</si>
  <si>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</si>
  <si>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</si>
  <si>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</si>
  <si>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</si>
  <si>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</si>
  <si>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</si>
  <si>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</si>
  <si>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</si>
  <si>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</si>
  <si>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</si>
  <si>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</si>
  <si>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</si>
  <si>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</si>
  <si>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</si>
  <si>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</si>
  <si>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</si>
  <si>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</si>
  <si>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</si>
  <si>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</si>
  <si>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</si>
  <si>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</si>
  <si>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</si>
  <si>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</si>
  <si>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</si>
  <si>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</si>
  <si>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</si>
  <si>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</si>
  <si>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</si>
  <si>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</si>
  <si>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</si>
  <si>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</si>
  <si>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</si>
  <si>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</si>
  <si>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</si>
  <si>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</si>
  <si>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</si>
  <si>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</si>
  <si>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</si>
  <si>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</si>
  <si>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</si>
  <si>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</si>
  <si>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</si>
  <si>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</si>
  <si>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</si>
  <si>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</si>
  <si>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</si>
  <si>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</si>
  <si>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</si>
  <si>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</si>
  <si>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</si>
  <si>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</si>
  <si>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</si>
  <si>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</si>
  <si>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</si>
  <si>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</si>
  <si>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</si>
  <si>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</si>
  <si>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</si>
  <si>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</si>
  <si>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</si>
  <si>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</si>
  <si>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</si>
  <si>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</si>
  <si>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</si>
  <si>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</si>
  <si>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</si>
  <si>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</si>
  <si>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</si>
  <si>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</si>
  <si>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</si>
  <si>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</si>
  <si>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</si>
  <si>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</si>
  <si>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</si>
  <si>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</si>
  <si>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</si>
  <si>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</si>
  <si>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</si>
  <si>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</si>
  <si>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</si>
  <si>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</si>
  <si>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</si>
  <si>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</si>
  <si>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</si>
  <si>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</si>
  <si>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</si>
  <si>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</si>
  <si>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</si>
  <si>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</si>
  <si>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</si>
  <si>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</si>
  <si>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</si>
  <si>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</si>
  <si>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</si>
  <si>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</si>
  <si>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</si>
  <si>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</si>
  <si>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</si>
  <si>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</si>
  <si>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</si>
  <si>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</si>
  <si>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</si>
  <si>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</si>
  <si>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</si>
  <si>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</si>
  <si>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</si>
  <si>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</si>
  <si>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</si>
  <si>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</si>
  <si>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</si>
  <si>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</si>
  <si>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</si>
  <si>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</si>
  <si>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</si>
  <si>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</si>
  <si>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</si>
  <si>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</si>
  <si>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</si>
  <si>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</si>
  <si>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</si>
  <si>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</si>
  <si>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</si>
  <si>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</si>
  <si>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</si>
  <si>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</si>
  <si>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</si>
  <si>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</si>
  <si>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</si>
  <si>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</si>
  <si>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</si>
  <si>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</si>
  <si>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</si>
  <si>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</si>
  <si>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</si>
  <si>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</si>
  <si>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</si>
  <si>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</si>
  <si>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</si>
  <si>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</si>
  <si>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</si>
  <si>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</si>
  <si>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</si>
  <si>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</si>
  <si>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</si>
  <si>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</si>
  <si>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</si>
  <si>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</si>
  <si>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</si>
  <si>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</si>
  <si>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</si>
  <si>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</si>
  <si>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</si>
  <si>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</si>
  <si>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</si>
  <si>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</si>
  <si>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</si>
  <si>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</si>
  <si>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</si>
  <si>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</si>
  <si>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</si>
  <si>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</si>
  <si>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</si>
  <si>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Serial No</t>
  </si>
  <si>
    <t>Number of Items</t>
  </si>
  <si>
    <t>Average Sales</t>
  </si>
  <si>
    <t>Total Sales</t>
  </si>
  <si>
    <t>Average Rating</t>
  </si>
  <si>
    <t>KPI REQUIRMENTS</t>
  </si>
  <si>
    <t>Row Labels</t>
  </si>
  <si>
    <t>Column Labels</t>
  </si>
  <si>
    <t>For funnel</t>
  </si>
  <si>
    <t>Average of Sales</t>
  </si>
  <si>
    <t>Count of Sales</t>
  </si>
  <si>
    <t xml:space="preserve">                                  CHART REQUIRMENTS 2 (Total sales by Item sales) ---- ITEMTYPE</t>
  </si>
  <si>
    <t>CHART REQUIRMENTS 1 (Total sales by fat content) ----- FAT CONTENT</t>
  </si>
  <si>
    <t>CHART REQUIRMENTS 3 (fat content by outlet for totalsales) ---- FAT CONTENT BY OUTLET</t>
  </si>
  <si>
    <t xml:space="preserve">  CHART REQUIRMENTS 4 (Total sales by outlet establishment) --- OUTLET ESTABLISHMENT</t>
  </si>
  <si>
    <t xml:space="preserve"> CHART REQUIRMENTS 5 (sales by outlet size) ---- OUTLET SIZE</t>
  </si>
  <si>
    <t xml:space="preserve">  CHART REQUIRMENTS 6 (sales by outlet Location) --- OUTLET LOCATION</t>
  </si>
  <si>
    <t xml:space="preserve"> CHART REQUIRMENTS 7 (all metrics by outlet map) ---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</si>
</sst>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0.0"/>
    <numFmt numFmtId="166" formatCode="&quot;$&quot;0"/>
    <numFmt numFmtId="167" formatCode="&quot;$&quot;0.0&quot;K&quot;"/>
    <numFmt numFmtId="168" formatCode="&quot;$&quot;0.0,&quot;K&quot;"/>
    <numFmt numFmtId="169" formatCode="\$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0"/>
      <name val="Segoe UI Black"/>
      <family val="2"/>
    </font>
    <font>
      <b/>
      <sz val="18"/>
      <color theme="1"/>
      <name val="Calibri"/>
      <family val="2"/>
      <scheme val="minor"/>
    </font>
    <font>
      <b/>
      <sz val="16"/>
      <color theme="1"/>
      <name val="Segoe UI Black"/>
      <family val="2"/>
    </font>
    <font>
      <b/>
      <sz val="18"/>
      <color theme="1"/>
      <name val="Segoe UI Black"/>
      <family val="2"/>
    </font>
    <font>
      <sz val="8"/>
      <name val="Calibri"/>
      <family val="2"/>
      <scheme val="minor"/>
    </font>
    <font>
      <b/>
      <sz val="26"/>
      <color theme="1"/>
      <name val="Segoe UI Black"/>
      <family val="2"/>
    </font>
    <font>
      <b/>
      <sz val="28"/>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theme="4" tint="0.79998168889431442"/>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0" xfId="0" applyBorder="1"/>
    <xf numFmtId="0" fontId="0" fillId="0" borderId="19" xfId="0" applyBorder="1"/>
    <xf numFmtId="0" fontId="0" fillId="0" borderId="20" xfId="0" applyBorder="1"/>
    <xf numFmtId="0" fontId="0" fillId="0" borderId="21" xfId="0" applyBorder="1"/>
    <xf numFmtId="0" fontId="18" fillId="0" borderId="0" xfId="0" applyFont="1"/>
    <xf numFmtId="0" fontId="20" fillId="0" borderId="0" xfId="0" applyFont="1"/>
    <xf numFmtId="0" fontId="21" fillId="0" borderId="0" xfId="0" applyFont="1"/>
    <xf numFmtId="0" fontId="19" fillId="0" borderId="0" xfId="0" applyFont="1"/>
    <xf numFmtId="0" fontId="0" fillId="0" borderId="10" xfId="0" pivotButton="1" applyBorder="1"/>
    <xf numFmtId="0" fontId="0" fillId="0" borderId="23" xfId="0" applyBorder="1"/>
    <xf numFmtId="0" fontId="0" fillId="0" borderId="24" xfId="0" applyBorder="1" applyAlignment="1">
      <alignment horizontal="left"/>
    </xf>
    <xf numFmtId="0" fontId="0" fillId="0" borderId="23" xfId="0" applyBorder="1" applyAlignment="1">
      <alignment horizontal="left"/>
    </xf>
    <xf numFmtId="0" fontId="0" fillId="0" borderId="10" xfId="0" applyBorder="1" applyAlignment="1">
      <alignment horizontal="left"/>
    </xf>
    <xf numFmtId="0" fontId="0" fillId="33" borderId="11" xfId="0" applyFill="1" applyBorder="1"/>
    <xf numFmtId="0" fontId="0" fillId="33" borderId="12" xfId="0" applyFill="1" applyBorder="1"/>
    <xf numFmtId="0" fontId="0" fillId="33" borderId="13" xfId="0" applyFill="1" applyBorder="1"/>
    <xf numFmtId="0" fontId="0" fillId="0" borderId="22" xfId="0" applyBorder="1" applyAlignment="1">
      <alignment horizontal="left"/>
    </xf>
    <xf numFmtId="168" fontId="0" fillId="0" borderId="11" xfId="0" applyNumberFormat="1" applyBorder="1"/>
    <xf numFmtId="168" fontId="0" fillId="0" borderId="14" xfId="0" applyNumberFormat="1" applyBorder="1"/>
    <xf numFmtId="168" fontId="0" fillId="0" borderId="13" xfId="0" applyNumberFormat="1" applyBorder="1"/>
    <xf numFmtId="168" fontId="0" fillId="0" borderId="15" xfId="0" applyNumberFormat="1" applyBorder="1"/>
    <xf numFmtId="168" fontId="0" fillId="0" borderId="18" xfId="0" applyNumberFormat="1" applyBorder="1"/>
    <xf numFmtId="168" fontId="0" fillId="0" borderId="16" xfId="0" applyNumberFormat="1" applyBorder="1"/>
    <xf numFmtId="168" fontId="0" fillId="0" borderId="22" xfId="0" applyNumberFormat="1" applyBorder="1"/>
    <xf numFmtId="168" fontId="0" fillId="0" borderId="23" xfId="0" applyNumberFormat="1" applyBorder="1"/>
    <xf numFmtId="168" fontId="0" fillId="0" borderId="0" xfId="0" applyNumberFormat="1"/>
    <xf numFmtId="168" fontId="0" fillId="0" borderId="24" xfId="0" applyNumberFormat="1" applyBorder="1"/>
    <xf numFmtId="164" fontId="0" fillId="0" borderId="0" xfId="0" applyNumberFormat="1"/>
    <xf numFmtId="0" fontId="0" fillId="34" borderId="23" xfId="0" applyFill="1" applyBorder="1"/>
    <xf numFmtId="168" fontId="0" fillId="0" borderId="10" xfId="0" applyNumberFormat="1" applyBorder="1"/>
    <xf numFmtId="0" fontId="0" fillId="33" borderId="0" xfId="0" applyFill="1"/>
    <xf numFmtId="0" fontId="23" fillId="0" borderId="10" xfId="0" applyFont="1" applyBorder="1"/>
    <xf numFmtId="165" fontId="23" fillId="0" borderId="10" xfId="0" applyNumberFormat="1" applyFont="1" applyBorder="1"/>
    <xf numFmtId="169" fontId="0" fillId="0" borderId="22" xfId="0" applyNumberFormat="1" applyBorder="1"/>
    <xf numFmtId="169" fontId="0" fillId="0" borderId="23" xfId="0" applyNumberFormat="1" applyBorder="1"/>
    <xf numFmtId="169" fontId="0" fillId="0" borderId="24" xfId="0" applyNumberFormat="1" applyBorder="1"/>
    <xf numFmtId="0" fontId="0" fillId="33" borderId="14" xfId="0" applyFill="1" applyBorder="1"/>
    <xf numFmtId="0" fontId="0" fillId="33" borderId="15" xfId="0" applyFill="1" applyBorder="1"/>
    <xf numFmtId="164" fontId="24" fillId="0" borderId="10" xfId="0" applyNumberFormat="1" applyFont="1" applyBorder="1"/>
    <xf numFmtId="166" fontId="24" fillId="0" borderId="10" xfId="0" applyNumberFormat="1" applyFon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9">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border>
    </dxf>
    <dxf>
      <numFmt numFmtId="169" formatCode="\$0"/>
    </dxf>
    <dxf>
      <numFmt numFmtId="169" formatCode="\$0"/>
    </dxf>
    <dxf>
      <numFmt numFmtId="169" formatCode="\$0"/>
    </dxf>
    <dxf>
      <numFmt numFmtId="169"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border>
    </dxf>
    <dxf>
      <numFmt numFmtId="169" formatCode="\$0"/>
    </dxf>
    <dxf>
      <numFmt numFmtId="169" formatCode="\$0"/>
    </dxf>
    <dxf>
      <numFmt numFmtId="169" formatCode="\$0"/>
    </dxf>
    <dxf>
      <numFmt numFmtId="169"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border>
    </dxf>
    <dxf>
      <numFmt numFmtId="169" formatCode="\$0"/>
    </dxf>
    <dxf>
      <numFmt numFmtId="169" formatCode="\$0"/>
    </dxf>
    <dxf>
      <numFmt numFmtId="169" formatCode="\$0"/>
    </dxf>
    <dxf>
      <numFmt numFmtId="169"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border>
    </dxf>
    <dxf>
      <numFmt numFmtId="169" formatCode="\$0"/>
    </dxf>
    <dxf>
      <numFmt numFmtId="169" formatCode="\$0"/>
    </dxf>
    <dxf>
      <numFmt numFmtId="169" formatCode="\$0"/>
    </dxf>
    <dxf>
      <numFmt numFmtId="169"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9" formatCode="\$0"/>
    </dxf>
    <dxf>
      <numFmt numFmtId="169" formatCode="\$0"/>
    </dxf>
    <dxf>
      <numFmt numFmtId="169" formatCode="\$0"/>
    </dxf>
    <dxf>
      <numFmt numFmtId="169" formatCode="\$0"/>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9" formatCode="\$0"/>
    </dxf>
    <dxf>
      <numFmt numFmtId="169" formatCode="\$0"/>
    </dxf>
    <dxf>
      <numFmt numFmtId="169" formatCode="\$0"/>
    </dxf>
    <dxf>
      <numFmt numFmtId="169" formatCode="\$0"/>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vertical style="thin">
          <color auto="1"/>
        </vertical>
        <horizontal style="thin">
          <color auto="1"/>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analysis" pivot="0" table="0" count="10" xr9:uid="{B17F16E1-072C-4E33-84BD-45A845342A0D}">
      <tableStyleElement type="wholeTable" dxfId="418"/>
      <tableStyleElement type="headerRow" dxfId="417"/>
    </tableStyle>
  </tableStyles>
  <colors>
    <mruColors>
      <color rgb="FF5E7F2B"/>
      <color rgb="FFC7DB8A"/>
      <color rgb="FFFFD200"/>
      <color rgb="FFFFDC3C"/>
      <color rgb="FF9BBB59"/>
      <color rgb="FFF1C232"/>
      <color rgb="FFFFCC00"/>
      <color rgb="FFFFFFFF"/>
      <color rgb="FF6F8F2F"/>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1324022177343104"/>
          <c:y val="7.2267389340560068E-2"/>
          <c:w val="0.42603266090297792"/>
          <c:h val="0.80126467931345979"/>
        </c:manualLayout>
      </c:layout>
      <c:doughnutChart>
        <c:varyColors val="1"/>
        <c:ser>
          <c:idx val="0"/>
          <c:order val="0"/>
          <c:tx>
            <c:strRef>
              <c:f>'Pivot 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8-4C42-985D-D7A54BE5B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8-4C42-985D-D7A54BE5B47D}"/>
              </c:ext>
            </c:extLst>
          </c:dPt>
          <c:cat>
            <c:strRef>
              <c:f>'Pivot sheet design'!$A$11:$A$12</c:f>
              <c:strCache>
                <c:ptCount val="2"/>
                <c:pt idx="0">
                  <c:v>Low Fat</c:v>
                </c:pt>
                <c:pt idx="1">
                  <c:v>Regular</c:v>
                </c:pt>
              </c:strCache>
            </c:strRef>
          </c:cat>
          <c:val>
            <c:numRef>
              <c:f>'Pivot sheet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0-D7DA-47D7-A3E2-DBE656B5A1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990303295421411"/>
          <c:y val="0.40118800939356258"/>
          <c:w val="0.23389647496594571"/>
          <c:h val="0.30488018266009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design'!$B$20:$B$21</c:f>
              <c:strCache>
                <c:ptCount val="1"/>
                <c:pt idx="0">
                  <c:v>Regular</c:v>
                </c:pt>
              </c:strCache>
            </c:strRef>
          </c:tx>
          <c:spPr>
            <a:solidFill>
              <a:schemeClr val="accent1"/>
            </a:solidFill>
            <a:ln>
              <a:noFill/>
            </a:ln>
            <a:effectLst/>
          </c:spPr>
          <c:invertIfNegative val="0"/>
          <c:cat>
            <c:strRef>
              <c:f>'Pivot sheet design'!$A$22:$A$24</c:f>
              <c:strCache>
                <c:ptCount val="3"/>
                <c:pt idx="0">
                  <c:v>Tier 1</c:v>
                </c:pt>
                <c:pt idx="1">
                  <c:v>Tier 2</c:v>
                </c:pt>
                <c:pt idx="2">
                  <c:v>Tier 3</c:v>
                </c:pt>
              </c:strCache>
            </c:strRef>
          </c:cat>
          <c:val>
            <c:numRef>
              <c:f>'Pivot sheet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239-4763-A7A1-6A569DDC4137}"/>
            </c:ext>
          </c:extLst>
        </c:ser>
        <c:ser>
          <c:idx val="1"/>
          <c:order val="1"/>
          <c:tx>
            <c:strRef>
              <c:f>'Pivot sheet design'!$C$20:$C$21</c:f>
              <c:strCache>
                <c:ptCount val="1"/>
                <c:pt idx="0">
                  <c:v>Low Fat</c:v>
                </c:pt>
              </c:strCache>
            </c:strRef>
          </c:tx>
          <c:spPr>
            <a:solidFill>
              <a:schemeClr val="accent2"/>
            </a:solidFill>
            <a:ln>
              <a:noFill/>
            </a:ln>
            <a:effectLst/>
          </c:spPr>
          <c:invertIfNegative val="0"/>
          <c:cat>
            <c:strRef>
              <c:f>'Pivot sheet design'!$A$22:$A$24</c:f>
              <c:strCache>
                <c:ptCount val="3"/>
                <c:pt idx="0">
                  <c:v>Tier 1</c:v>
                </c:pt>
                <c:pt idx="1">
                  <c:v>Tier 2</c:v>
                </c:pt>
                <c:pt idx="2">
                  <c:v>Tier 3</c:v>
                </c:pt>
              </c:strCache>
            </c:strRef>
          </c:cat>
          <c:val>
            <c:numRef>
              <c:f>'Pivot sheet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239-4763-A7A1-6A569DDC4137}"/>
            </c:ext>
          </c:extLst>
        </c:ser>
        <c:dLbls>
          <c:showLegendKey val="0"/>
          <c:showVal val="0"/>
          <c:showCatName val="0"/>
          <c:showSerName val="0"/>
          <c:showPercent val="0"/>
          <c:showBubbleSize val="0"/>
        </c:dLbls>
        <c:gapWidth val="182"/>
        <c:axId val="803012127"/>
        <c:axId val="803011647"/>
      </c:barChart>
      <c:catAx>
        <c:axId val="803012127"/>
        <c:scaling>
          <c:orientation val="minMax"/>
        </c:scaling>
        <c:delete val="1"/>
        <c:axPos val="l"/>
        <c:numFmt formatCode="General" sourceLinked="1"/>
        <c:majorTickMark val="none"/>
        <c:minorTickMark val="none"/>
        <c:tickLblPos val="nextTo"/>
        <c:crossAx val="803011647"/>
        <c:crosses val="autoZero"/>
        <c:auto val="1"/>
        <c:lblAlgn val="ctr"/>
        <c:lblOffset val="100"/>
        <c:noMultiLvlLbl val="0"/>
      </c:catAx>
      <c:valAx>
        <c:axId val="803011647"/>
        <c:scaling>
          <c:orientation val="minMax"/>
        </c:scaling>
        <c:delete val="1"/>
        <c:axPos val="b"/>
        <c:numFmt formatCode="&quot;$&quot;0.0,&quot;K&quot;" sourceLinked="1"/>
        <c:majorTickMark val="none"/>
        <c:minorTickMark val="none"/>
        <c:tickLblPos val="nextTo"/>
        <c:crossAx val="803012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design'!$I$3</c:f>
              <c:strCache>
                <c:ptCount val="1"/>
                <c:pt idx="0">
                  <c:v>Total</c:v>
                </c:pt>
              </c:strCache>
            </c:strRef>
          </c:tx>
          <c:spPr>
            <a:solidFill>
              <a:schemeClr val="accent1"/>
            </a:solidFill>
            <a:ln>
              <a:noFill/>
            </a:ln>
            <a:effectLst/>
          </c:spPr>
          <c:invertIfNegative val="0"/>
          <c:cat>
            <c:strRef>
              <c:f>'Pivot sheet design'!$H$4:$H$19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sheet design'!$I$4:$I$19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552-47CE-8FD3-0CC07417BA45}"/>
            </c:ext>
          </c:extLst>
        </c:ser>
        <c:dLbls>
          <c:showLegendKey val="0"/>
          <c:showVal val="0"/>
          <c:showCatName val="0"/>
          <c:showSerName val="0"/>
          <c:showPercent val="0"/>
          <c:showBubbleSize val="0"/>
        </c:dLbls>
        <c:gapWidth val="182"/>
        <c:axId val="751869567"/>
        <c:axId val="751869087"/>
      </c:barChart>
      <c:catAx>
        <c:axId val="75186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69087"/>
        <c:crosses val="autoZero"/>
        <c:auto val="1"/>
        <c:lblAlgn val="ctr"/>
        <c:lblOffset val="100"/>
        <c:noMultiLvlLbl val="0"/>
      </c:catAx>
      <c:valAx>
        <c:axId val="751869087"/>
        <c:scaling>
          <c:orientation val="minMax"/>
        </c:scaling>
        <c:delete val="1"/>
        <c:axPos val="b"/>
        <c:numFmt formatCode="&quot;$&quot;0.0,&quot;K&quot;" sourceLinked="1"/>
        <c:majorTickMark val="none"/>
        <c:minorTickMark val="none"/>
        <c:tickLblPos val="nextTo"/>
        <c:crossAx val="75186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 design'!$I$23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design'!$H$24:$H$32</c:f>
              <c:strCache>
                <c:ptCount val="9"/>
                <c:pt idx="0">
                  <c:v>2011</c:v>
                </c:pt>
                <c:pt idx="1">
                  <c:v>2020</c:v>
                </c:pt>
                <c:pt idx="2">
                  <c:v>2012</c:v>
                </c:pt>
                <c:pt idx="3">
                  <c:v>2015</c:v>
                </c:pt>
                <c:pt idx="4">
                  <c:v>2022</c:v>
                </c:pt>
                <c:pt idx="5">
                  <c:v>2014</c:v>
                </c:pt>
                <c:pt idx="6">
                  <c:v>2016</c:v>
                </c:pt>
                <c:pt idx="7">
                  <c:v>2017</c:v>
                </c:pt>
                <c:pt idx="8">
                  <c:v>2018</c:v>
                </c:pt>
              </c:strCache>
            </c:strRef>
          </c:cat>
          <c:val>
            <c:numRef>
              <c:f>'Pivot sheet design'!$I$24:$I$32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1A29-4C96-9D34-F81FAEA08053}"/>
            </c:ext>
          </c:extLst>
        </c:ser>
        <c:dLbls>
          <c:showLegendKey val="0"/>
          <c:showVal val="1"/>
          <c:showCatName val="0"/>
          <c:showSerName val="0"/>
          <c:showPercent val="0"/>
          <c:showBubbleSize val="0"/>
        </c:dLbls>
        <c:axId val="692823183"/>
        <c:axId val="692817903"/>
      </c:areaChart>
      <c:catAx>
        <c:axId val="692823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17903"/>
        <c:crosses val="autoZero"/>
        <c:auto val="1"/>
        <c:lblAlgn val="ctr"/>
        <c:lblOffset val="100"/>
        <c:noMultiLvlLbl val="0"/>
      </c:catAx>
      <c:valAx>
        <c:axId val="692817903"/>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23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design!PivotTable45</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sheet design'!$B$33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6F-4115-8697-8C4C269CE1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6F-4115-8697-8C4C269CE1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6F-4115-8697-8C4C269CE13E}"/>
              </c:ext>
            </c:extLst>
          </c:dPt>
          <c:cat>
            <c:strRef>
              <c:f>'Pivot sheet design'!$A$34:$A$36</c:f>
              <c:strCache>
                <c:ptCount val="3"/>
                <c:pt idx="0">
                  <c:v>High</c:v>
                </c:pt>
                <c:pt idx="1">
                  <c:v>Medium</c:v>
                </c:pt>
                <c:pt idx="2">
                  <c:v>Small</c:v>
                </c:pt>
              </c:strCache>
            </c:strRef>
          </c:cat>
          <c:val>
            <c:numRef>
              <c:f>'Pivot sheet design'!$B$34:$B$36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47B-43AD-9E10-BC9928874EC4}"/>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design'!$B$44</c:f>
              <c:strCache>
                <c:ptCount val="1"/>
                <c:pt idx="0">
                  <c:v>Total</c:v>
                </c:pt>
              </c:strCache>
            </c:strRef>
          </c:tx>
          <c:spPr>
            <a:solidFill>
              <a:schemeClr val="accent1"/>
            </a:solidFill>
            <a:ln>
              <a:noFill/>
            </a:ln>
            <a:effectLst/>
          </c:spPr>
          <c:invertIfNegative val="0"/>
          <c:cat>
            <c:strRef>
              <c:f>'Pivot sheet design'!$A$45:$A$48</c:f>
              <c:strCache>
                <c:ptCount val="4"/>
                <c:pt idx="0">
                  <c:v>Grocery Store</c:v>
                </c:pt>
                <c:pt idx="1">
                  <c:v>Supermarket Type3</c:v>
                </c:pt>
                <c:pt idx="2">
                  <c:v>Supermarket Type2</c:v>
                </c:pt>
                <c:pt idx="3">
                  <c:v>Supermarket Type1</c:v>
                </c:pt>
              </c:strCache>
            </c:strRef>
          </c:cat>
          <c:val>
            <c:numRef>
              <c:f>'Pivot sheet design'!$B$45:$B$48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5D9-49B4-979D-7645B61FEDCA}"/>
            </c:ext>
          </c:extLst>
        </c:ser>
        <c:dLbls>
          <c:showLegendKey val="0"/>
          <c:showVal val="0"/>
          <c:showCatName val="0"/>
          <c:showSerName val="0"/>
          <c:showPercent val="0"/>
          <c:showBubbleSize val="0"/>
        </c:dLbls>
        <c:gapWidth val="182"/>
        <c:axId val="12759871"/>
        <c:axId val="12760351"/>
      </c:barChart>
      <c:catAx>
        <c:axId val="1275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0351"/>
        <c:crosses val="autoZero"/>
        <c:auto val="1"/>
        <c:lblAlgn val="ctr"/>
        <c:lblOffset val="100"/>
        <c:noMultiLvlLbl val="0"/>
      </c:catAx>
      <c:valAx>
        <c:axId val="12760351"/>
        <c:scaling>
          <c:orientation val="minMax"/>
        </c:scaling>
        <c:delete val="1"/>
        <c:axPos val="b"/>
        <c:numFmt formatCode="&quot;$&quot;0.0,&quot;K&quot;" sourceLinked="1"/>
        <c:majorTickMark val="none"/>
        <c:minorTickMark val="none"/>
        <c:tickLblPos val="nextTo"/>
        <c:crossAx val="1275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design'!$B$52</c:f>
              <c:strCache>
                <c:ptCount val="1"/>
                <c:pt idx="0">
                  <c:v>Total</c:v>
                </c:pt>
              </c:strCache>
            </c:strRef>
          </c:tx>
          <c:spPr>
            <a:solidFill>
              <a:schemeClr val="accent1"/>
            </a:solidFill>
            <a:ln>
              <a:noFill/>
            </a:ln>
            <a:effectLst/>
          </c:spPr>
          <c:invertIfNegative val="0"/>
          <c:cat>
            <c:strRef>
              <c:f>'Pivot sheet design'!$A$53:$A$56</c:f>
              <c:strCache>
                <c:ptCount val="4"/>
                <c:pt idx="0">
                  <c:v>Grocery Store</c:v>
                </c:pt>
                <c:pt idx="1">
                  <c:v>Supermarket Type3</c:v>
                </c:pt>
                <c:pt idx="2">
                  <c:v>Supermarket Type2</c:v>
                </c:pt>
                <c:pt idx="3">
                  <c:v>Supermarket Type1</c:v>
                </c:pt>
              </c:strCache>
            </c:strRef>
          </c:cat>
          <c:val>
            <c:numRef>
              <c:f>'Pivot sheet design'!$B$53:$B$56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D67-431E-A587-2AD61CEFA6F7}"/>
            </c:ext>
          </c:extLst>
        </c:ser>
        <c:dLbls>
          <c:showLegendKey val="0"/>
          <c:showVal val="0"/>
          <c:showCatName val="0"/>
          <c:showSerName val="0"/>
          <c:showPercent val="0"/>
          <c:showBubbleSize val="0"/>
        </c:dLbls>
        <c:gapWidth val="182"/>
        <c:axId val="2038949343"/>
        <c:axId val="2038933023"/>
      </c:barChart>
      <c:catAx>
        <c:axId val="203894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33023"/>
        <c:crosses val="autoZero"/>
        <c:auto val="1"/>
        <c:lblAlgn val="ctr"/>
        <c:lblOffset val="100"/>
        <c:noMultiLvlLbl val="0"/>
      </c:catAx>
      <c:valAx>
        <c:axId val="2038933023"/>
        <c:scaling>
          <c:orientation val="minMax"/>
        </c:scaling>
        <c:delete val="1"/>
        <c:axPos val="b"/>
        <c:numFmt formatCode="\$0" sourceLinked="1"/>
        <c:majorTickMark val="none"/>
        <c:minorTickMark val="none"/>
        <c:tickLblPos val="nextTo"/>
        <c:crossAx val="203894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design'!$B$60</c:f>
              <c:strCache>
                <c:ptCount val="1"/>
                <c:pt idx="0">
                  <c:v>Total</c:v>
                </c:pt>
              </c:strCache>
            </c:strRef>
          </c:tx>
          <c:spPr>
            <a:solidFill>
              <a:schemeClr val="accent1"/>
            </a:solidFill>
            <a:ln>
              <a:noFill/>
            </a:ln>
            <a:effectLst/>
          </c:spPr>
          <c:invertIfNegative val="0"/>
          <c:cat>
            <c:strRef>
              <c:f>'Pivot sheet design'!$A$61:$A$64</c:f>
              <c:strCache>
                <c:ptCount val="4"/>
                <c:pt idx="0">
                  <c:v>Grocery Store</c:v>
                </c:pt>
                <c:pt idx="1">
                  <c:v>Supermarket Type3</c:v>
                </c:pt>
                <c:pt idx="2">
                  <c:v>Supermarket Type2</c:v>
                </c:pt>
                <c:pt idx="3">
                  <c:v>Supermarket Type1</c:v>
                </c:pt>
              </c:strCache>
            </c:strRef>
          </c:cat>
          <c:val>
            <c:numRef>
              <c:f>'Pivot sheet design'!$B$61:$B$64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BF8-45B1-8979-09C1FAF80833}"/>
            </c:ext>
          </c:extLst>
        </c:ser>
        <c:dLbls>
          <c:showLegendKey val="0"/>
          <c:showVal val="0"/>
          <c:showCatName val="0"/>
          <c:showSerName val="0"/>
          <c:showPercent val="0"/>
          <c:showBubbleSize val="0"/>
        </c:dLbls>
        <c:gapWidth val="182"/>
        <c:axId val="1985040335"/>
        <c:axId val="1985025455"/>
      </c:barChart>
      <c:catAx>
        <c:axId val="198504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025455"/>
        <c:crosses val="autoZero"/>
        <c:auto val="1"/>
        <c:lblAlgn val="ctr"/>
        <c:lblOffset val="100"/>
        <c:noMultiLvlLbl val="0"/>
      </c:catAx>
      <c:valAx>
        <c:axId val="1985025455"/>
        <c:scaling>
          <c:orientation val="minMax"/>
        </c:scaling>
        <c:delete val="1"/>
        <c:axPos val="b"/>
        <c:numFmt formatCode="\$0" sourceLinked="1"/>
        <c:majorTickMark val="none"/>
        <c:minorTickMark val="none"/>
        <c:tickLblPos val="nextTo"/>
        <c:crossAx val="19850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22225">
            <a:solidFill>
              <a:schemeClr val="tx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E7F2B"/>
          </a:solidFill>
          <a:ln w="22225">
            <a:solidFill>
              <a:schemeClr val="tx1"/>
            </a:solidFill>
          </a:ln>
          <a:effectLst/>
        </c:spPr>
        <c:dLbl>
          <c:idx val="0"/>
          <c:layout>
            <c:manualLayout>
              <c:x val="0.15542633649162754"/>
              <c:y val="1.0200969801049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73D572-BCB2-40E4-9B70-D695C6D208A9}" type="PERCENTAGE">
                  <a:rPr lang="en-US" sz="1400">
                    <a:solidFill>
                      <a:sysClr val="windowText" lastClr="000000"/>
                    </a:solidFill>
                  </a:rPr>
                  <a:pPr>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6705540974044909"/>
                  <c:h val="0.20078573247930956"/>
                </c:manualLayout>
              </c15:layout>
              <c15:dlblFieldTable/>
              <c15:showDataLabelsRange val="0"/>
            </c:ext>
          </c:extLst>
        </c:dLbl>
      </c:pivotFmt>
      <c:pivotFmt>
        <c:idx val="6"/>
        <c:spPr>
          <a:solidFill>
            <a:srgbClr val="C7DB8A"/>
          </a:solidFill>
          <a:ln w="22225">
            <a:solidFill>
              <a:schemeClr val="tx1"/>
            </a:solidFill>
          </a:ln>
          <a:effectLst/>
        </c:spPr>
        <c:dLbl>
          <c:idx val="0"/>
          <c:layout>
            <c:manualLayout>
              <c:x val="-0.10866084599210393"/>
              <c:y val="-0.1505042278927995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7868F54-26ED-4443-84DF-DB1B1EC1F302}" type="PERCENTAGE">
                  <a:rPr lang="en-US" sz="1400">
                    <a:solidFill>
                      <a:sysClr val="windowText" lastClr="000000"/>
                    </a:solidFill>
                  </a:rPr>
                  <a:pPr>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23372207640711573"/>
                  <c:h val="0.18998499377681846"/>
                </c:manualLayout>
              </c15:layout>
              <c15:dlblFieldTable/>
              <c15:showDataLabelsRange val="0"/>
            </c:ext>
          </c:extLst>
        </c:dLbl>
      </c:pivotFmt>
    </c:pivotFmts>
    <c:plotArea>
      <c:layout>
        <c:manualLayout>
          <c:layoutTarget val="inner"/>
          <c:xMode val="edge"/>
          <c:yMode val="edge"/>
          <c:x val="0.1285352564102564"/>
          <c:y val="0.18831591337099812"/>
          <c:w val="0.58400941343997803"/>
          <c:h val="0.81129948430746046"/>
        </c:manualLayout>
      </c:layout>
      <c:doughnutChart>
        <c:varyColors val="1"/>
        <c:ser>
          <c:idx val="0"/>
          <c:order val="0"/>
          <c:tx>
            <c:strRef>
              <c:f>'Pivot sheet design'!$B$10</c:f>
              <c:strCache>
                <c:ptCount val="1"/>
                <c:pt idx="0">
                  <c:v>Total</c:v>
                </c:pt>
              </c:strCache>
            </c:strRef>
          </c:tx>
          <c:spPr>
            <a:ln w="22225">
              <a:solidFill>
                <a:schemeClr val="tx1"/>
              </a:solidFill>
            </a:ln>
          </c:spPr>
          <c:dPt>
            <c:idx val="0"/>
            <c:bubble3D val="0"/>
            <c:spPr>
              <a:solidFill>
                <a:srgbClr val="5E7F2B"/>
              </a:solidFill>
              <a:ln w="22225">
                <a:solidFill>
                  <a:schemeClr val="tx1"/>
                </a:solidFill>
              </a:ln>
              <a:effectLst/>
            </c:spPr>
            <c:extLst>
              <c:ext xmlns:c16="http://schemas.microsoft.com/office/drawing/2014/chart" uri="{C3380CC4-5D6E-409C-BE32-E72D297353CC}">
                <c16:uniqueId val="{00000001-0399-493D-A5D9-A49E8627A136}"/>
              </c:ext>
            </c:extLst>
          </c:dPt>
          <c:dPt>
            <c:idx val="1"/>
            <c:bubble3D val="0"/>
            <c:spPr>
              <a:solidFill>
                <a:srgbClr val="C7DB8A"/>
              </a:solidFill>
              <a:ln w="22225">
                <a:solidFill>
                  <a:schemeClr val="tx1"/>
                </a:solidFill>
              </a:ln>
              <a:effectLst/>
            </c:spPr>
            <c:extLst>
              <c:ext xmlns:c16="http://schemas.microsoft.com/office/drawing/2014/chart" uri="{C3380CC4-5D6E-409C-BE32-E72D297353CC}">
                <c16:uniqueId val="{00000003-0399-493D-A5D9-A49E8627A136}"/>
              </c:ext>
            </c:extLst>
          </c:dPt>
          <c:dLbls>
            <c:dLbl>
              <c:idx val="0"/>
              <c:layout>
                <c:manualLayout>
                  <c:x val="0.15542633649162754"/>
                  <c:y val="1.020096980104988E-2"/>
                </c:manualLayout>
              </c:layout>
              <c:tx>
                <c:rich>
                  <a:bodyPr/>
                  <a:lstStyle/>
                  <a:p>
                    <a:fld id="{1F73D572-BCB2-40E4-9B70-D695C6D208A9}" type="PERCENTAGE">
                      <a:rPr lang="en-US" sz="1400">
                        <a:solidFill>
                          <a:sysClr val="windowText" lastClr="000000"/>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6705540974044909"/>
                      <c:h val="0.20078573247930956"/>
                    </c:manualLayout>
                  </c15:layout>
                  <c15:dlblFieldTable/>
                  <c15:showDataLabelsRange val="0"/>
                </c:ext>
                <c:ext xmlns:c16="http://schemas.microsoft.com/office/drawing/2014/chart" uri="{C3380CC4-5D6E-409C-BE32-E72D297353CC}">
                  <c16:uniqueId val="{00000001-0399-493D-A5D9-A49E8627A136}"/>
                </c:ext>
              </c:extLst>
            </c:dLbl>
            <c:dLbl>
              <c:idx val="1"/>
              <c:layout>
                <c:manualLayout>
                  <c:x val="-0.10866084599210393"/>
                  <c:y val="-0.1505042278927995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7868F54-26ED-4443-84DF-DB1B1EC1F302}" type="PERCENTAGE">
                      <a:rPr lang="en-US" sz="1400">
                        <a:solidFill>
                          <a:sysClr val="windowText" lastClr="000000"/>
                        </a:solidFill>
                      </a:rPr>
                      <a:pPr>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23372207640711573"/>
                      <c:h val="0.18998499377681846"/>
                    </c:manualLayout>
                  </c15:layout>
                  <c15:dlblFieldTable/>
                  <c15:showDataLabelsRange val="0"/>
                </c:ext>
                <c:ext xmlns:c16="http://schemas.microsoft.com/office/drawing/2014/chart" uri="{C3380CC4-5D6E-409C-BE32-E72D297353CC}">
                  <c16:uniqueId val="{00000003-0399-493D-A5D9-A49E8627A13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sheet design'!$A$11:$A$12</c:f>
              <c:strCache>
                <c:ptCount val="2"/>
                <c:pt idx="0">
                  <c:v>Low Fat</c:v>
                </c:pt>
                <c:pt idx="1">
                  <c:v>Regular</c:v>
                </c:pt>
              </c:strCache>
            </c:strRef>
          </c:cat>
          <c:val>
            <c:numRef>
              <c:f>'Pivot sheet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4-0399-493D-A5D9-A49E8627A136}"/>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design!PivotTable39</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E7F2B"/>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DB8A"/>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E7F2B"/>
          </a:solidFill>
          <a:ln w="22225">
            <a:solidFill>
              <a:schemeClr val="tx1"/>
            </a:solid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E7F2B"/>
          </a:solidFill>
          <a:ln w="22225">
            <a:solidFill>
              <a:schemeClr val="tx1"/>
            </a:solidFill>
          </a:ln>
          <a:effectLst/>
        </c:spPr>
        <c:dLbl>
          <c:idx val="0"/>
          <c:layout>
            <c:manualLayout>
              <c:x val="-7.1604945928399003E-3"/>
              <c:y val="3.9136313938567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E7F2B"/>
          </a:solidFill>
          <a:ln w="22225">
            <a:solidFill>
              <a:schemeClr val="tx1"/>
            </a:solidFill>
          </a:ln>
          <a:effectLst/>
        </c:spPr>
        <c:dLbl>
          <c:idx val="0"/>
          <c:layout>
            <c:manualLayout>
              <c:x val="-1.4320989185679801E-2"/>
              <c:y val="-7.8272627877135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7DB8A"/>
          </a:solidFill>
          <a:ln w="22225">
            <a:solidFill>
              <a:schemeClr val="tx1"/>
            </a:solidFill>
          </a:ln>
          <a:effectLst/>
        </c:spPr>
        <c:dLbl>
          <c:idx val="0"/>
          <c:layout>
            <c:manualLayout>
              <c:x val="-1.0740741889259916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7DB8A"/>
          </a:solidFill>
          <a:ln w="22225">
            <a:solidFill>
              <a:schemeClr val="tx1"/>
            </a:solidFill>
          </a:ln>
          <a:effectLst/>
        </c:spPr>
        <c:dLbl>
          <c:idx val="0"/>
          <c:layout>
            <c:manualLayout>
              <c:x val="-7.1604945928399654E-3"/>
              <c:y val="3.9136313938567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7DB8A"/>
          </a:solidFill>
          <a:ln w="22225">
            <a:solidFill>
              <a:schemeClr val="tx1"/>
            </a:solidFill>
          </a:ln>
          <a:effectLst/>
        </c:spPr>
        <c:dLbl>
          <c:idx val="0"/>
          <c:layout>
            <c:manualLayout>
              <c:x val="-1.4320989185679801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943600574493919"/>
          <c:w val="1"/>
          <c:h val="0.74056399425506081"/>
        </c:manualLayout>
      </c:layout>
      <c:barChart>
        <c:barDir val="bar"/>
        <c:grouping val="clustered"/>
        <c:varyColors val="0"/>
        <c:ser>
          <c:idx val="0"/>
          <c:order val="0"/>
          <c:tx>
            <c:strRef>
              <c:f>'Pivot sheet design'!$B$20:$B$21</c:f>
              <c:strCache>
                <c:ptCount val="1"/>
                <c:pt idx="0">
                  <c:v>Regular</c:v>
                </c:pt>
              </c:strCache>
            </c:strRef>
          </c:tx>
          <c:spPr>
            <a:solidFill>
              <a:srgbClr val="C7DB8A"/>
            </a:solidFill>
            <a:ln w="22225">
              <a:solidFill>
                <a:schemeClr val="tx1"/>
              </a:solidFill>
            </a:ln>
            <a:effectLst/>
          </c:spPr>
          <c:invertIfNegative val="0"/>
          <c:dPt>
            <c:idx val="0"/>
            <c:invertIfNegative val="0"/>
            <c:bubble3D val="0"/>
            <c:spPr>
              <a:solidFill>
                <a:srgbClr val="C7DB8A"/>
              </a:solidFill>
              <a:ln w="22225">
                <a:solidFill>
                  <a:schemeClr val="tx1"/>
                </a:solidFill>
              </a:ln>
              <a:effectLst/>
            </c:spPr>
            <c:extLst>
              <c:ext xmlns:c16="http://schemas.microsoft.com/office/drawing/2014/chart" uri="{C3380CC4-5D6E-409C-BE32-E72D297353CC}">
                <c16:uniqueId val="{00000007-00F5-47DC-B5BF-45CAEC5D63D1}"/>
              </c:ext>
            </c:extLst>
          </c:dPt>
          <c:dPt>
            <c:idx val="1"/>
            <c:invertIfNegative val="0"/>
            <c:bubble3D val="0"/>
            <c:spPr>
              <a:solidFill>
                <a:srgbClr val="C7DB8A"/>
              </a:solidFill>
              <a:ln w="22225">
                <a:solidFill>
                  <a:schemeClr val="tx1"/>
                </a:solidFill>
              </a:ln>
              <a:effectLst/>
            </c:spPr>
            <c:extLst>
              <c:ext xmlns:c16="http://schemas.microsoft.com/office/drawing/2014/chart" uri="{C3380CC4-5D6E-409C-BE32-E72D297353CC}">
                <c16:uniqueId val="{00000006-00F5-47DC-B5BF-45CAEC5D63D1}"/>
              </c:ext>
            </c:extLst>
          </c:dPt>
          <c:dPt>
            <c:idx val="2"/>
            <c:invertIfNegative val="0"/>
            <c:bubble3D val="0"/>
            <c:spPr>
              <a:solidFill>
                <a:srgbClr val="C7DB8A"/>
              </a:solidFill>
              <a:ln w="22225">
                <a:solidFill>
                  <a:schemeClr val="tx1"/>
                </a:solidFill>
              </a:ln>
              <a:effectLst/>
            </c:spPr>
            <c:extLst>
              <c:ext xmlns:c16="http://schemas.microsoft.com/office/drawing/2014/chart" uri="{C3380CC4-5D6E-409C-BE32-E72D297353CC}">
                <c16:uniqueId val="{00000005-00F5-47DC-B5BF-45CAEC5D63D1}"/>
              </c:ext>
            </c:extLst>
          </c:dPt>
          <c:dLbls>
            <c:dLbl>
              <c:idx val="0"/>
              <c:layout>
                <c:manualLayout>
                  <c:x val="-1.43209891856798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F5-47DC-B5BF-45CAEC5D63D1}"/>
                </c:ext>
              </c:extLst>
            </c:dLbl>
            <c:dLbl>
              <c:idx val="1"/>
              <c:layout>
                <c:manualLayout>
                  <c:x val="-7.1604945928399654E-3"/>
                  <c:y val="3.91363139385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F5-47DC-B5BF-45CAEC5D63D1}"/>
                </c:ext>
              </c:extLst>
            </c:dLbl>
            <c:dLbl>
              <c:idx val="2"/>
              <c:layout>
                <c:manualLayout>
                  <c:x val="-1.07407418892599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F5-47DC-B5BF-45CAEC5D63D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design'!$A$22:$A$24</c:f>
              <c:strCache>
                <c:ptCount val="3"/>
                <c:pt idx="0">
                  <c:v>Tier 1</c:v>
                </c:pt>
                <c:pt idx="1">
                  <c:v>Tier 2</c:v>
                </c:pt>
                <c:pt idx="2">
                  <c:v>Tier 3</c:v>
                </c:pt>
              </c:strCache>
            </c:strRef>
          </c:cat>
          <c:val>
            <c:numRef>
              <c:f>'Pivot sheet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0F5-47DC-B5BF-45CAEC5D63D1}"/>
            </c:ext>
          </c:extLst>
        </c:ser>
        <c:ser>
          <c:idx val="1"/>
          <c:order val="1"/>
          <c:tx>
            <c:strRef>
              <c:f>'Pivot sheet design'!$C$20:$C$21</c:f>
              <c:strCache>
                <c:ptCount val="1"/>
                <c:pt idx="0">
                  <c:v>Low Fat</c:v>
                </c:pt>
              </c:strCache>
            </c:strRef>
          </c:tx>
          <c:spPr>
            <a:solidFill>
              <a:srgbClr val="5E7F2B"/>
            </a:solidFill>
            <a:ln w="22225">
              <a:solidFill>
                <a:schemeClr val="tx1"/>
              </a:solidFill>
            </a:ln>
            <a:effectLst/>
          </c:spPr>
          <c:invertIfNegative val="0"/>
          <c:dPt>
            <c:idx val="0"/>
            <c:invertIfNegative val="0"/>
            <c:bubble3D val="0"/>
            <c:spPr>
              <a:solidFill>
                <a:srgbClr val="5E7F2B"/>
              </a:solidFill>
              <a:ln w="22225">
                <a:solidFill>
                  <a:schemeClr val="tx1"/>
                </a:solidFill>
              </a:ln>
              <a:effectLst/>
            </c:spPr>
            <c:extLst>
              <c:ext xmlns:c16="http://schemas.microsoft.com/office/drawing/2014/chart" uri="{C3380CC4-5D6E-409C-BE32-E72D297353CC}">
                <c16:uniqueId val="{00000003-00F5-47DC-B5BF-45CAEC5D63D1}"/>
              </c:ext>
            </c:extLst>
          </c:dPt>
          <c:dPt>
            <c:idx val="1"/>
            <c:invertIfNegative val="0"/>
            <c:bubble3D val="0"/>
            <c:spPr>
              <a:solidFill>
                <a:srgbClr val="5E7F2B"/>
              </a:solidFill>
              <a:ln w="22225">
                <a:solidFill>
                  <a:schemeClr val="tx1"/>
                </a:solidFill>
              </a:ln>
              <a:effectLst/>
            </c:spPr>
            <c:extLst>
              <c:ext xmlns:c16="http://schemas.microsoft.com/office/drawing/2014/chart" uri="{C3380CC4-5D6E-409C-BE32-E72D297353CC}">
                <c16:uniqueId val="{00000002-00F5-47DC-B5BF-45CAEC5D63D1}"/>
              </c:ext>
            </c:extLst>
          </c:dPt>
          <c:dPt>
            <c:idx val="2"/>
            <c:invertIfNegative val="0"/>
            <c:bubble3D val="0"/>
            <c:spPr>
              <a:solidFill>
                <a:srgbClr val="5E7F2B"/>
              </a:solidFill>
              <a:ln w="22225">
                <a:solidFill>
                  <a:schemeClr val="tx1"/>
                </a:solidFill>
              </a:ln>
              <a:effectLst/>
            </c:spPr>
            <c:extLst>
              <c:ext xmlns:c16="http://schemas.microsoft.com/office/drawing/2014/chart" uri="{C3380CC4-5D6E-409C-BE32-E72D297353CC}">
                <c16:uniqueId val="{00000004-00F5-47DC-B5BF-45CAEC5D63D1}"/>
              </c:ext>
            </c:extLst>
          </c:dPt>
          <c:dLbls>
            <c:dLbl>
              <c:idx val="0"/>
              <c:layout>
                <c:manualLayout>
                  <c:x val="-7.1604945928399003E-3"/>
                  <c:y val="3.91363139385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F5-47DC-B5BF-45CAEC5D63D1}"/>
                </c:ext>
              </c:extLst>
            </c:dLbl>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F5-47DC-B5BF-45CAEC5D63D1}"/>
                </c:ext>
              </c:extLst>
            </c:dLbl>
            <c:dLbl>
              <c:idx val="2"/>
              <c:layout>
                <c:manualLayout>
                  <c:x val="-1.4320989185679801E-2"/>
                  <c:y val="-7.827262787713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F5-47DC-B5BF-45CAEC5D63D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design'!$A$22:$A$24</c:f>
              <c:strCache>
                <c:ptCount val="3"/>
                <c:pt idx="0">
                  <c:v>Tier 1</c:v>
                </c:pt>
                <c:pt idx="1">
                  <c:v>Tier 2</c:v>
                </c:pt>
                <c:pt idx="2">
                  <c:v>Tier 3</c:v>
                </c:pt>
              </c:strCache>
            </c:strRef>
          </c:cat>
          <c:val>
            <c:numRef>
              <c:f>'Pivot sheet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0F5-47DC-B5BF-45CAEC5D63D1}"/>
            </c:ext>
          </c:extLst>
        </c:ser>
        <c:dLbls>
          <c:showLegendKey val="0"/>
          <c:showVal val="0"/>
          <c:showCatName val="0"/>
          <c:showSerName val="0"/>
          <c:showPercent val="0"/>
          <c:showBubbleSize val="0"/>
        </c:dLbls>
        <c:gapWidth val="60"/>
        <c:axId val="803012127"/>
        <c:axId val="803011647"/>
      </c:barChart>
      <c:catAx>
        <c:axId val="803012127"/>
        <c:scaling>
          <c:orientation val="minMax"/>
        </c:scaling>
        <c:delete val="0"/>
        <c:axPos val="l"/>
        <c:numFmt formatCode="General" sourceLinked="1"/>
        <c:majorTickMark val="out"/>
        <c:minorTickMark val="none"/>
        <c:tickLblPos val="nextTo"/>
        <c:spPr>
          <a:noFill/>
          <a:ln w="222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panose="020B0502040204020203" pitchFamily="34" charset="0"/>
                <a:ea typeface="+mn-ea"/>
                <a:cs typeface="+mn-cs"/>
              </a:defRPr>
            </a:pPr>
            <a:endParaRPr lang="en-US"/>
          </a:p>
        </c:txPr>
        <c:crossAx val="803011647"/>
        <c:crosses val="autoZero"/>
        <c:auto val="1"/>
        <c:lblAlgn val="ctr"/>
        <c:lblOffset val="100"/>
        <c:noMultiLvlLbl val="0"/>
      </c:catAx>
      <c:valAx>
        <c:axId val="803011647"/>
        <c:scaling>
          <c:orientation val="minMax"/>
        </c:scaling>
        <c:delete val="1"/>
        <c:axPos val="b"/>
        <c:numFmt formatCode="&quot;$&quot;0.0,&quot;K&quot;" sourceLinked="1"/>
        <c:majorTickMark val="out"/>
        <c:minorTickMark val="none"/>
        <c:tickLblPos val="nextTo"/>
        <c:crossAx val="803012127"/>
        <c:crosses val="autoZero"/>
        <c:crossBetween val="between"/>
      </c:valAx>
      <c:spPr>
        <a:noFill/>
        <a:ln>
          <a:noFill/>
        </a:ln>
        <a:effectLst/>
      </c:spPr>
    </c:plotArea>
    <c:legend>
      <c:legendPos val="t"/>
      <c:layout>
        <c:manualLayout>
          <c:xMode val="edge"/>
          <c:yMode val="edge"/>
          <c:x val="1.8518518518518517E-2"/>
          <c:y val="0.14003110734422786"/>
          <c:w val="0.94179370029894371"/>
          <c:h val="0.1058534926683734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BF41"/>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effectLst/>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858141163005034"/>
          <c:y val="2.6014360792824376E-2"/>
          <c:w val="0.34796085732178544"/>
          <c:h val="0.95305370998349659"/>
        </c:manualLayout>
      </c:layout>
      <c:barChart>
        <c:barDir val="bar"/>
        <c:grouping val="clustered"/>
        <c:varyColors val="0"/>
        <c:ser>
          <c:idx val="0"/>
          <c:order val="0"/>
          <c:tx>
            <c:strRef>
              <c:f>'Pivot sheet design'!$I$3</c:f>
              <c:strCache>
                <c:ptCount val="1"/>
                <c:pt idx="0">
                  <c:v>Total</c:v>
                </c:pt>
              </c:strCache>
            </c:strRef>
          </c:tx>
          <c:spPr>
            <a:solidFill>
              <a:srgbClr val="9BBF41"/>
            </a:solidFill>
            <a:ln w="2222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effectLst/>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design'!$H$4:$H$19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sheet design'!$I$4:$I$19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E57-435E-AA99-E26FE8ABB700}"/>
            </c:ext>
          </c:extLst>
        </c:ser>
        <c:dLbls>
          <c:dLblPos val="outEnd"/>
          <c:showLegendKey val="0"/>
          <c:showVal val="1"/>
          <c:showCatName val="0"/>
          <c:showSerName val="0"/>
          <c:showPercent val="0"/>
          <c:showBubbleSize val="0"/>
        </c:dLbls>
        <c:gapWidth val="70"/>
        <c:axId val="751869567"/>
        <c:axId val="751869087"/>
      </c:barChart>
      <c:catAx>
        <c:axId val="751869567"/>
        <c:scaling>
          <c:orientation val="minMax"/>
        </c:scaling>
        <c:delete val="0"/>
        <c:axPos val="l"/>
        <c:numFmt formatCode="General" sourceLinked="1"/>
        <c:majorTickMark val="none"/>
        <c:minorTickMark val="none"/>
        <c:tickLblPos val="nextTo"/>
        <c:spPr>
          <a:noFill/>
          <a:ln w="222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effectLst/>
                <a:latin typeface="Segoe UI" panose="020B0502040204020203" pitchFamily="34" charset="0"/>
                <a:ea typeface="+mn-ea"/>
                <a:cs typeface="+mn-cs"/>
              </a:defRPr>
            </a:pPr>
            <a:endParaRPr lang="en-US"/>
          </a:p>
        </c:txPr>
        <c:crossAx val="751869087"/>
        <c:crosses val="autoZero"/>
        <c:auto val="1"/>
        <c:lblAlgn val="ctr"/>
        <c:lblOffset val="100"/>
        <c:noMultiLvlLbl val="0"/>
      </c:catAx>
      <c:valAx>
        <c:axId val="751869087"/>
        <c:scaling>
          <c:orientation val="minMax"/>
        </c:scaling>
        <c:delete val="1"/>
        <c:axPos val="b"/>
        <c:numFmt formatCode="&quot;$&quot;0.0,&quot;K&quot;" sourceLinked="1"/>
        <c:majorTickMark val="none"/>
        <c:minorTickMark val="none"/>
        <c:tickLblPos val="nextTo"/>
        <c:crossAx val="75186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design!PivotTable44</c:name>
    <c:fmtId val="3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AE680"/>
          </a:solidFill>
          <a:ln w="22225">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AE680"/>
          </a:solidFill>
          <a:ln w="22225">
            <a:solidFill>
              <a:srgbClr val="000000"/>
            </a:solidFill>
          </a:ln>
          <a:effectLst>
            <a:innerShdw dist="12700" dir="16200000">
              <a:schemeClr val="lt1">
                <a:alpha val="75000"/>
              </a:schemeClr>
            </a:innerShdw>
          </a:effectLst>
        </c:spPr>
        <c:dLbl>
          <c:idx val="0"/>
          <c:layout>
            <c:manualLayout>
              <c:x val="1.4471057770512575E-3"/>
              <c:y val="-0.3994196074451477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AE680"/>
          </a:solidFill>
          <a:ln w="22225">
            <a:solidFill>
              <a:srgbClr val="000000"/>
            </a:solidFill>
          </a:ln>
          <a:effectLst>
            <a:innerShdw dist="12700" dir="16200000">
              <a:schemeClr val="lt1">
                <a:alpha val="75000"/>
              </a:schemeClr>
            </a:innerShdw>
          </a:effectLst>
        </c:spPr>
        <c:dLbl>
          <c:idx val="0"/>
          <c:layout>
            <c:manualLayout>
              <c:x val="-1.1576846216410908E-2"/>
              <c:y val="-0.2057894683931637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E680"/>
          </a:solidFill>
          <a:ln w="22225">
            <a:solidFill>
              <a:srgbClr val="000000"/>
            </a:solidFill>
          </a:ln>
          <a:effectLst>
            <a:innerShdw dist="12700" dir="16200000">
              <a:schemeClr val="lt1">
                <a:alpha val="75000"/>
              </a:schemeClr>
            </a:innerShdw>
          </a:effectLst>
        </c:spPr>
        <c:dLbl>
          <c:idx val="0"/>
          <c:layout>
            <c:manualLayout>
              <c:x val="-1.4471057770513635E-3"/>
              <c:y val="-0.29182390418831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AE680"/>
          </a:solidFill>
          <a:ln w="22225">
            <a:solidFill>
              <a:srgbClr val="000000"/>
            </a:solidFill>
          </a:ln>
          <a:effectLst>
            <a:innerShdw dist="12700" dir="16200000">
              <a:schemeClr val="lt1">
                <a:alpha val="75000"/>
              </a:schemeClr>
            </a:innerShdw>
          </a:effectLst>
        </c:spPr>
        <c:dLbl>
          <c:idx val="0"/>
          <c:layout>
            <c:manualLayout>
              <c:x val="-8.6826346623081821E-3"/>
              <c:y val="-0.2979035688589044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E680"/>
          </a:solidFill>
          <a:ln w="22225">
            <a:solidFill>
              <a:srgbClr val="000000"/>
            </a:solidFill>
          </a:ln>
          <a:effectLst>
            <a:innerShdw dist="12700" dir="16200000">
              <a:schemeClr val="lt1">
                <a:alpha val="75000"/>
              </a:schemeClr>
            </a:innerShdw>
          </a:effectLst>
        </c:spPr>
        <c:dLbl>
          <c:idx val="0"/>
          <c:layout>
            <c:manualLayout>
              <c:x val="-5.7884231082055071E-3"/>
              <c:y val="-0.310062898200084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AE680"/>
          </a:solidFill>
          <a:ln w="22225">
            <a:solidFill>
              <a:srgbClr val="000000"/>
            </a:solidFill>
          </a:ln>
          <a:effectLst>
            <a:innerShdw dist="12700" dir="16200000">
              <a:schemeClr val="lt1">
                <a:alpha val="75000"/>
              </a:schemeClr>
            </a:innerShdw>
          </a:effectLst>
        </c:spPr>
        <c:dLbl>
          <c:idx val="0"/>
          <c:layout>
            <c:manualLayout>
              <c:x val="-5.7884231082055071E-3"/>
              <c:y val="-0.3161425628706740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AE680"/>
          </a:solidFill>
          <a:ln w="22225">
            <a:solidFill>
              <a:srgbClr val="000000"/>
            </a:solidFill>
          </a:ln>
          <a:effectLst>
            <a:innerShdw dist="12700" dir="16200000">
              <a:schemeClr val="lt1">
                <a:alpha val="75000"/>
              </a:schemeClr>
            </a:innerShdw>
          </a:effectLst>
        </c:spPr>
        <c:dLbl>
          <c:idx val="0"/>
          <c:layout>
            <c:manualLayout>
              <c:x val="-2.8942115541027271E-3"/>
              <c:y val="-0.3100628982000841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AE680"/>
          </a:solidFill>
          <a:ln w="22225">
            <a:solidFill>
              <a:srgbClr val="000000"/>
            </a:solidFill>
          </a:ln>
          <a:effectLst>
            <a:innerShdw dist="12700" dir="16200000">
              <a:schemeClr val="lt1">
                <a:alpha val="75000"/>
              </a:schemeClr>
            </a:innerShdw>
          </a:effectLst>
        </c:spPr>
        <c:dLbl>
          <c:idx val="0"/>
          <c:layout>
            <c:manualLayout>
              <c:x val="-2.8942115541027271E-3"/>
              <c:y val="-0.3222222275412639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AE680"/>
          </a:solidFill>
          <a:ln w="22225">
            <a:solidFill>
              <a:srgbClr val="000000"/>
            </a:solidFill>
          </a:ln>
          <a:effectLst>
            <a:innerShdw dist="12700" dir="16200000">
              <a:schemeClr val="lt1">
                <a:alpha val="75000"/>
              </a:schemeClr>
            </a:innerShdw>
          </a:effectLst>
        </c:spPr>
        <c:dLbl>
          <c:idx val="0"/>
          <c:layout>
            <c:manualLayout>
              <c:x val="-7.2355288852568181E-3"/>
              <c:y val="-0.3222222275412639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9700856081983"/>
          <c:y val="2.2917763064194303E-2"/>
          <c:w val="0.79543741082597841"/>
          <c:h val="0.80456832409822387"/>
        </c:manualLayout>
      </c:layout>
      <c:areaChart>
        <c:grouping val="stacked"/>
        <c:varyColors val="0"/>
        <c:ser>
          <c:idx val="0"/>
          <c:order val="0"/>
          <c:tx>
            <c:strRef>
              <c:f>'Pivot sheet design'!$I$23</c:f>
              <c:strCache>
                <c:ptCount val="1"/>
                <c:pt idx="0">
                  <c:v>Total</c:v>
                </c:pt>
              </c:strCache>
            </c:strRef>
          </c:tx>
          <c:spPr>
            <a:solidFill>
              <a:srgbClr val="DAE680"/>
            </a:solidFill>
            <a:ln w="22225">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1694-4409-97DF-C7B252090282}"/>
              </c:ext>
            </c:extLst>
          </c:dPt>
          <c:dPt>
            <c:idx val="1"/>
            <c:bubble3D val="0"/>
            <c:extLst>
              <c:ext xmlns:c16="http://schemas.microsoft.com/office/drawing/2014/chart" uri="{C3380CC4-5D6E-409C-BE32-E72D297353CC}">
                <c16:uniqueId val="{00000003-1694-4409-97DF-C7B252090282}"/>
              </c:ext>
            </c:extLst>
          </c:dPt>
          <c:dPt>
            <c:idx val="2"/>
            <c:bubble3D val="0"/>
            <c:extLst>
              <c:ext xmlns:c16="http://schemas.microsoft.com/office/drawing/2014/chart" uri="{C3380CC4-5D6E-409C-BE32-E72D297353CC}">
                <c16:uniqueId val="{00000004-1694-4409-97DF-C7B252090282}"/>
              </c:ext>
            </c:extLst>
          </c:dPt>
          <c:dPt>
            <c:idx val="3"/>
            <c:bubble3D val="0"/>
            <c:extLst>
              <c:ext xmlns:c16="http://schemas.microsoft.com/office/drawing/2014/chart" uri="{C3380CC4-5D6E-409C-BE32-E72D297353CC}">
                <c16:uniqueId val="{00000005-1694-4409-97DF-C7B252090282}"/>
              </c:ext>
            </c:extLst>
          </c:dPt>
          <c:dPt>
            <c:idx val="4"/>
            <c:bubble3D val="0"/>
            <c:extLst>
              <c:ext xmlns:c16="http://schemas.microsoft.com/office/drawing/2014/chart" uri="{C3380CC4-5D6E-409C-BE32-E72D297353CC}">
                <c16:uniqueId val="{00000006-1694-4409-97DF-C7B252090282}"/>
              </c:ext>
            </c:extLst>
          </c:dPt>
          <c:dPt>
            <c:idx val="5"/>
            <c:bubble3D val="0"/>
            <c:extLst>
              <c:ext xmlns:c16="http://schemas.microsoft.com/office/drawing/2014/chart" uri="{C3380CC4-5D6E-409C-BE32-E72D297353CC}">
                <c16:uniqueId val="{00000007-1694-4409-97DF-C7B252090282}"/>
              </c:ext>
            </c:extLst>
          </c:dPt>
          <c:dPt>
            <c:idx val="6"/>
            <c:bubble3D val="0"/>
            <c:extLst>
              <c:ext xmlns:c16="http://schemas.microsoft.com/office/drawing/2014/chart" uri="{C3380CC4-5D6E-409C-BE32-E72D297353CC}">
                <c16:uniqueId val="{00000008-1694-4409-97DF-C7B252090282}"/>
              </c:ext>
            </c:extLst>
          </c:dPt>
          <c:dPt>
            <c:idx val="7"/>
            <c:bubble3D val="0"/>
            <c:extLst>
              <c:ext xmlns:c16="http://schemas.microsoft.com/office/drawing/2014/chart" uri="{C3380CC4-5D6E-409C-BE32-E72D297353CC}">
                <c16:uniqueId val="{00000009-1694-4409-97DF-C7B252090282}"/>
              </c:ext>
            </c:extLst>
          </c:dPt>
          <c:dPt>
            <c:idx val="8"/>
            <c:bubble3D val="0"/>
            <c:extLst>
              <c:ext xmlns:c16="http://schemas.microsoft.com/office/drawing/2014/chart" uri="{C3380CC4-5D6E-409C-BE32-E72D297353CC}">
                <c16:uniqueId val="{00000001-1694-4409-97DF-C7B252090282}"/>
              </c:ext>
            </c:extLst>
          </c:dPt>
          <c:dLbls>
            <c:dLbl>
              <c:idx val="0"/>
              <c:layout>
                <c:manualLayout>
                  <c:x val="-1.1576846216410908E-2"/>
                  <c:y val="-0.205789468393163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94-4409-97DF-C7B252090282}"/>
                </c:ext>
              </c:extLst>
            </c:dLbl>
            <c:dLbl>
              <c:idx val="1"/>
              <c:layout>
                <c:manualLayout>
                  <c:x val="-1.4471057770513635E-3"/>
                  <c:y val="-0.2918239041883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94-4409-97DF-C7B252090282}"/>
                </c:ext>
              </c:extLst>
            </c:dLbl>
            <c:dLbl>
              <c:idx val="2"/>
              <c:layout>
                <c:manualLayout>
                  <c:x val="-8.6826346623081821E-3"/>
                  <c:y val="-0.29790356885890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94-4409-97DF-C7B252090282}"/>
                </c:ext>
              </c:extLst>
            </c:dLbl>
            <c:dLbl>
              <c:idx val="3"/>
              <c:layout>
                <c:manualLayout>
                  <c:x val="-5.7884231082055071E-3"/>
                  <c:y val="-0.31006289820008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94-4409-97DF-C7B252090282}"/>
                </c:ext>
              </c:extLst>
            </c:dLbl>
            <c:dLbl>
              <c:idx val="4"/>
              <c:layout>
                <c:manualLayout>
                  <c:x val="-5.7884231082055071E-3"/>
                  <c:y val="-0.31614256287067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94-4409-97DF-C7B252090282}"/>
                </c:ext>
              </c:extLst>
            </c:dLbl>
            <c:dLbl>
              <c:idx val="5"/>
              <c:layout>
                <c:manualLayout>
                  <c:x val="-2.8942115541027271E-3"/>
                  <c:y val="-0.31006289820008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94-4409-97DF-C7B252090282}"/>
                </c:ext>
              </c:extLst>
            </c:dLbl>
            <c:dLbl>
              <c:idx val="6"/>
              <c:layout>
                <c:manualLayout>
                  <c:x val="-2.8942115541027271E-3"/>
                  <c:y val="-0.32222222754126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94-4409-97DF-C7B252090282}"/>
                </c:ext>
              </c:extLst>
            </c:dLbl>
            <c:dLbl>
              <c:idx val="7"/>
              <c:layout>
                <c:manualLayout>
                  <c:x val="-7.2355288852568181E-3"/>
                  <c:y val="-0.32222222754126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94-4409-97DF-C7B252090282}"/>
                </c:ext>
              </c:extLst>
            </c:dLbl>
            <c:dLbl>
              <c:idx val="8"/>
              <c:layout>
                <c:manualLayout>
                  <c:x val="1.4471057770512575E-3"/>
                  <c:y val="-0.39941960744514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94-4409-97DF-C7B25209028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sheet design'!$H$24:$H$32</c:f>
              <c:strCache>
                <c:ptCount val="9"/>
                <c:pt idx="0">
                  <c:v>2011</c:v>
                </c:pt>
                <c:pt idx="1">
                  <c:v>2020</c:v>
                </c:pt>
                <c:pt idx="2">
                  <c:v>2012</c:v>
                </c:pt>
                <c:pt idx="3">
                  <c:v>2015</c:v>
                </c:pt>
                <c:pt idx="4">
                  <c:v>2022</c:v>
                </c:pt>
                <c:pt idx="5">
                  <c:v>2014</c:v>
                </c:pt>
                <c:pt idx="6">
                  <c:v>2016</c:v>
                </c:pt>
                <c:pt idx="7">
                  <c:v>2017</c:v>
                </c:pt>
                <c:pt idx="8">
                  <c:v>2018</c:v>
                </c:pt>
              </c:strCache>
            </c:strRef>
          </c:cat>
          <c:val>
            <c:numRef>
              <c:f>'Pivot sheet design'!$I$24:$I$32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1694-4409-97DF-C7B252090282}"/>
            </c:ext>
          </c:extLst>
        </c:ser>
        <c:dLbls>
          <c:showLegendKey val="0"/>
          <c:showVal val="1"/>
          <c:showCatName val="0"/>
          <c:showSerName val="0"/>
          <c:showPercent val="0"/>
          <c:showBubbleSize val="0"/>
        </c:dLbls>
        <c:dropLines>
          <c:spPr>
            <a:ln w="9525" cap="flat" cmpd="sng" algn="ctr">
              <a:solidFill>
                <a:schemeClr val="bg1">
                  <a:lumMod val="50000"/>
                </a:schemeClr>
              </a:solidFill>
              <a:round/>
            </a:ln>
            <a:effectLst/>
          </c:spPr>
        </c:dropLines>
        <c:axId val="692823183"/>
        <c:axId val="692817903"/>
      </c:areaChart>
      <c:catAx>
        <c:axId val="6928231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cap="all" baseline="0">
                <a:solidFill>
                  <a:schemeClr val="tx1"/>
                </a:solidFill>
                <a:latin typeface="Segoe UI" panose="020B0502040204020203" pitchFamily="34" charset="0"/>
                <a:ea typeface="+mn-ea"/>
                <a:cs typeface="+mn-cs"/>
              </a:defRPr>
            </a:pPr>
            <a:endParaRPr lang="en-US"/>
          </a:p>
        </c:txPr>
        <c:crossAx val="692817903"/>
        <c:crosses val="autoZero"/>
        <c:auto val="1"/>
        <c:lblAlgn val="ctr"/>
        <c:lblOffset val="100"/>
        <c:noMultiLvlLbl val="0"/>
      </c:catAx>
      <c:valAx>
        <c:axId val="692817903"/>
        <c:scaling>
          <c:orientation val="minMax"/>
        </c:scaling>
        <c:delete val="1"/>
        <c:axPos val="l"/>
        <c:numFmt formatCode="&quot;$&quot;0.0,&quot;K&quot;" sourceLinked="1"/>
        <c:majorTickMark val="out"/>
        <c:minorTickMark val="none"/>
        <c:tickLblPos val="nextTo"/>
        <c:crossAx val="692823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design!PivotTable45</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AE68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B6AF1C"/>
          </a:solidFill>
          <a:ln w="19050">
            <a:solidFill>
              <a:srgbClr val="000000"/>
            </a:solidFill>
          </a:ln>
          <a:effectLst/>
        </c:spPr>
        <c:dLbl>
          <c:idx val="0"/>
          <c:layout>
            <c:manualLayout>
              <c:x val="3.9558444832396705E-2"/>
              <c:y val="8.952213342476676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D200"/>
          </a:solidFill>
          <a:ln w="19050">
            <a:solidFill>
              <a:srgbClr val="000000"/>
            </a:solidFill>
          </a:ln>
          <a:effectLst/>
        </c:spPr>
        <c:dLbl>
          <c:idx val="0"/>
          <c:layout>
            <c:manualLayout>
              <c:x val="7.9375682375485687E-2"/>
              <c:y val="-0.103036901430793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AE680"/>
          </a:solidFill>
          <a:ln w="19050">
            <a:solidFill>
              <a:srgbClr val="000000"/>
            </a:solidFill>
          </a:ln>
          <a:effectLst/>
        </c:spPr>
        <c:dLbl>
          <c:idx val="0"/>
          <c:layout>
            <c:manualLayout>
              <c:x val="-2.9972074921763452E-2"/>
              <c:y val="0.10110027944739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9768921632278286"/>
                  <c:h val="0.15847883418263425"/>
                </c:manualLayout>
              </c15:layout>
            </c:ext>
          </c:extLst>
        </c:dLbl>
      </c:pivotFmt>
    </c:pivotFmts>
    <c:plotArea>
      <c:layout/>
      <c:pieChart>
        <c:varyColors val="1"/>
        <c:ser>
          <c:idx val="0"/>
          <c:order val="0"/>
          <c:tx>
            <c:strRef>
              <c:f>'Pivot sheet design'!$B$33</c:f>
              <c:strCache>
                <c:ptCount val="1"/>
                <c:pt idx="0">
                  <c:v>Total</c:v>
                </c:pt>
              </c:strCache>
            </c:strRef>
          </c:tx>
          <c:spPr>
            <a:solidFill>
              <a:srgbClr val="DAE680"/>
            </a:solidFill>
          </c:spPr>
          <c:dPt>
            <c:idx val="0"/>
            <c:bubble3D val="0"/>
            <c:spPr>
              <a:solidFill>
                <a:srgbClr val="B6AF1C"/>
              </a:solidFill>
              <a:ln w="19050">
                <a:solidFill>
                  <a:srgbClr val="000000"/>
                </a:solidFill>
              </a:ln>
              <a:effectLst/>
            </c:spPr>
            <c:extLst>
              <c:ext xmlns:c16="http://schemas.microsoft.com/office/drawing/2014/chart" uri="{C3380CC4-5D6E-409C-BE32-E72D297353CC}">
                <c16:uniqueId val="{00000001-8F34-4F97-B14C-0452F0805026}"/>
              </c:ext>
            </c:extLst>
          </c:dPt>
          <c:dPt>
            <c:idx val="1"/>
            <c:bubble3D val="0"/>
            <c:spPr>
              <a:solidFill>
                <a:srgbClr val="FFD200"/>
              </a:solidFill>
              <a:ln w="19050">
                <a:solidFill>
                  <a:srgbClr val="000000"/>
                </a:solidFill>
              </a:ln>
              <a:effectLst/>
            </c:spPr>
            <c:extLst>
              <c:ext xmlns:c16="http://schemas.microsoft.com/office/drawing/2014/chart" uri="{C3380CC4-5D6E-409C-BE32-E72D297353CC}">
                <c16:uniqueId val="{00000003-8F34-4F97-B14C-0452F0805026}"/>
              </c:ext>
            </c:extLst>
          </c:dPt>
          <c:dPt>
            <c:idx val="2"/>
            <c:bubble3D val="0"/>
            <c:spPr>
              <a:solidFill>
                <a:srgbClr val="DAE680"/>
              </a:solidFill>
              <a:ln w="19050">
                <a:solidFill>
                  <a:srgbClr val="000000"/>
                </a:solidFill>
              </a:ln>
              <a:effectLst/>
            </c:spPr>
            <c:extLst>
              <c:ext xmlns:c16="http://schemas.microsoft.com/office/drawing/2014/chart" uri="{C3380CC4-5D6E-409C-BE32-E72D297353CC}">
                <c16:uniqueId val="{00000005-8F34-4F97-B14C-0452F0805026}"/>
              </c:ext>
            </c:extLst>
          </c:dPt>
          <c:dLbls>
            <c:dLbl>
              <c:idx val="0"/>
              <c:layout>
                <c:manualLayout>
                  <c:x val="3.9558444832396705E-2"/>
                  <c:y val="8.952213342476676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34-4F97-B14C-0452F0805026}"/>
                </c:ext>
              </c:extLst>
            </c:dLbl>
            <c:dLbl>
              <c:idx val="1"/>
              <c:layout>
                <c:manualLayout>
                  <c:x val="7.9375682375485687E-2"/>
                  <c:y val="-0.103036901430793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34-4F97-B14C-0452F0805026}"/>
                </c:ext>
              </c:extLst>
            </c:dLbl>
            <c:dLbl>
              <c:idx val="2"/>
              <c:layout>
                <c:manualLayout>
                  <c:x val="-2.9972074921763452E-2"/>
                  <c:y val="0.10110027944739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9768921632278286"/>
                      <c:h val="0.15847883418263425"/>
                    </c:manualLayout>
                  </c15:layout>
                </c:ext>
                <c:ext xmlns:c16="http://schemas.microsoft.com/office/drawing/2014/chart" uri="{C3380CC4-5D6E-409C-BE32-E72D297353CC}">
                  <c16:uniqueId val="{00000005-8F34-4F97-B14C-0452F08050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 design'!$A$34:$A$36</c:f>
              <c:strCache>
                <c:ptCount val="3"/>
                <c:pt idx="0">
                  <c:v>High</c:v>
                </c:pt>
                <c:pt idx="1">
                  <c:v>Medium</c:v>
                </c:pt>
                <c:pt idx="2">
                  <c:v>Small</c:v>
                </c:pt>
              </c:strCache>
            </c:strRef>
          </c:cat>
          <c:val>
            <c:numRef>
              <c:f>'Pivot sheet design'!$B$34:$B$36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F34-4F97-B14C-0452F0805026}"/>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1441953776144315"/>
          <c:y val="8.5825552539785466E-2"/>
          <c:w val="0.65032756849035778"/>
          <c:h val="0.1029920857672210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25400">
            <a:solidFill>
              <a:srgbClr val="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25400">
            <a:solidFill>
              <a:srgbClr val="000000"/>
            </a:solidFill>
          </a:ln>
          <a:effectLst/>
        </c:spPr>
      </c:pivotFmt>
      <c:pivotFmt>
        <c:idx val="4"/>
        <c:spPr>
          <a:solidFill>
            <a:schemeClr val="accent4">
              <a:lumMod val="75000"/>
            </a:schemeClr>
          </a:solidFill>
          <a:ln w="25400">
            <a:solidFill>
              <a:srgbClr val="000000"/>
            </a:solidFill>
          </a:ln>
          <a:effectLst/>
        </c:spPr>
      </c:pivotFmt>
      <c:pivotFmt>
        <c:idx val="5"/>
        <c:spPr>
          <a:solidFill>
            <a:schemeClr val="accent4">
              <a:lumMod val="75000"/>
            </a:schemeClr>
          </a:solidFill>
          <a:ln w="25400">
            <a:solidFill>
              <a:srgbClr val="000000"/>
            </a:solidFill>
          </a:ln>
          <a:effectLst/>
        </c:spPr>
      </c:pivotFmt>
      <c:pivotFmt>
        <c:idx val="6"/>
        <c:spPr>
          <a:solidFill>
            <a:schemeClr val="accent4">
              <a:lumMod val="75000"/>
            </a:schemeClr>
          </a:solidFill>
          <a:ln w="25400">
            <a:solidFill>
              <a:srgbClr val="000000"/>
            </a:solidFill>
          </a:ln>
          <a:effectLst/>
        </c:spPr>
        <c:dLbl>
          <c:idx val="0"/>
          <c:layout>
            <c:manualLayout>
              <c:x val="-0.17453704339957155"/>
              <c:y val="-1.428571964218959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design'!$B$44</c:f>
              <c:strCache>
                <c:ptCount val="1"/>
                <c:pt idx="0">
                  <c:v>Total</c:v>
                </c:pt>
              </c:strCache>
            </c:strRef>
          </c:tx>
          <c:spPr>
            <a:solidFill>
              <a:schemeClr val="accent4">
                <a:lumMod val="75000"/>
              </a:schemeClr>
            </a:solidFill>
            <a:ln w="25400">
              <a:solidFill>
                <a:srgbClr val="000000"/>
              </a:solidFill>
            </a:ln>
            <a:effectLst/>
          </c:spPr>
          <c:invertIfNegative val="0"/>
          <c:dPt>
            <c:idx val="3"/>
            <c:invertIfNegative val="0"/>
            <c:bubble3D val="0"/>
            <c:spPr>
              <a:solidFill>
                <a:schemeClr val="accent4">
                  <a:lumMod val="75000"/>
                </a:schemeClr>
              </a:solidFill>
              <a:ln w="25400">
                <a:solidFill>
                  <a:srgbClr val="000000"/>
                </a:solidFill>
              </a:ln>
              <a:effectLst/>
            </c:spPr>
            <c:extLst>
              <c:ext xmlns:c16="http://schemas.microsoft.com/office/drawing/2014/chart" uri="{C3380CC4-5D6E-409C-BE32-E72D297353CC}">
                <c16:uniqueId val="{00000004-CAC6-40F3-94C0-F9B865D9E5F7}"/>
              </c:ext>
            </c:extLst>
          </c:dPt>
          <c:dLbls>
            <c:dLbl>
              <c:idx val="3"/>
              <c:layout>
                <c:manualLayout>
                  <c:x val="-0.17453704339957155"/>
                  <c:y val="-1.42857196421895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C6-40F3-94C0-F9B865D9E5F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design'!$A$45:$A$48</c:f>
              <c:strCache>
                <c:ptCount val="4"/>
                <c:pt idx="0">
                  <c:v>Grocery Store</c:v>
                </c:pt>
                <c:pt idx="1">
                  <c:v>Supermarket Type3</c:v>
                </c:pt>
                <c:pt idx="2">
                  <c:v>Supermarket Type2</c:v>
                </c:pt>
                <c:pt idx="3">
                  <c:v>Supermarket Type1</c:v>
                </c:pt>
              </c:strCache>
            </c:strRef>
          </c:cat>
          <c:val>
            <c:numRef>
              <c:f>'Pivot sheet design'!$B$45:$B$48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AC6-40F3-94C0-F9B865D9E5F7}"/>
            </c:ext>
          </c:extLst>
        </c:ser>
        <c:dLbls>
          <c:dLblPos val="outEnd"/>
          <c:showLegendKey val="0"/>
          <c:showVal val="1"/>
          <c:showCatName val="0"/>
          <c:showSerName val="0"/>
          <c:showPercent val="0"/>
          <c:showBubbleSize val="0"/>
        </c:dLbls>
        <c:gapWidth val="60"/>
        <c:axId val="12759871"/>
        <c:axId val="12760351"/>
      </c:barChart>
      <c:catAx>
        <c:axId val="12759871"/>
        <c:scaling>
          <c:orientation val="minMax"/>
        </c:scaling>
        <c:delete val="0"/>
        <c:axPos val="l"/>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panose="020B0502040204020203" pitchFamily="34" charset="0"/>
                <a:ea typeface="+mn-ea"/>
                <a:cs typeface="+mn-cs"/>
              </a:defRPr>
            </a:pPr>
            <a:endParaRPr lang="en-US"/>
          </a:p>
        </c:txPr>
        <c:crossAx val="12760351"/>
        <c:crosses val="autoZero"/>
        <c:auto val="1"/>
        <c:lblAlgn val="ctr"/>
        <c:lblOffset val="100"/>
        <c:noMultiLvlLbl val="0"/>
      </c:catAx>
      <c:valAx>
        <c:axId val="12760351"/>
        <c:scaling>
          <c:orientation val="minMax"/>
        </c:scaling>
        <c:delete val="1"/>
        <c:axPos val="b"/>
        <c:numFmt formatCode="&quot;$&quot;0.0,&quot;K&quot;" sourceLinked="1"/>
        <c:majorTickMark val="none"/>
        <c:minorTickMark val="none"/>
        <c:tickLblPos val="nextTo"/>
        <c:crossAx val="1275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E680"/>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AE680"/>
          </a:solidFill>
          <a:ln w="25400">
            <a:solidFill>
              <a:schemeClr val="tx1"/>
            </a:solidFill>
          </a:ln>
          <a:effectLst/>
        </c:spPr>
        <c:dLbl>
          <c:idx val="0"/>
          <c:layout>
            <c:manualLayout>
              <c:x val="-0.14993242769128673"/>
              <c:y val="-8.7785360055739996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AE680"/>
          </a:solidFill>
          <a:ln w="25400">
            <a:solidFill>
              <a:schemeClr val="tx1"/>
            </a:solidFill>
          </a:ln>
          <a:effectLst/>
        </c:spPr>
        <c:dLbl>
          <c:idx val="0"/>
          <c:layout>
            <c:manualLayout>
              <c:x val="-0.18334077970000195"/>
              <c:y val="8.7785360055739718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568053778756882"/>
                  <c:h val="9.7410315411053147E-2"/>
                </c:manualLayout>
              </c15:layout>
            </c:ext>
          </c:extLst>
        </c:dLbl>
      </c:pivotFmt>
      <c:pivotFmt>
        <c:idx val="5"/>
        <c:spPr>
          <a:solidFill>
            <a:srgbClr val="DAE680"/>
          </a:solidFill>
          <a:ln w="25400">
            <a:solidFill>
              <a:schemeClr val="tx1"/>
            </a:solidFill>
          </a:ln>
          <a:effectLst/>
        </c:spPr>
        <c:dLbl>
          <c:idx val="0"/>
          <c:layout>
            <c:manualLayout>
              <c:x val="-0.19686634161657388"/>
              <c:y val="-3.614755874069780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AE680"/>
          </a:solidFill>
          <a:ln w="25400">
            <a:solidFill>
              <a:schemeClr val="tx1"/>
            </a:solidFill>
          </a:ln>
          <a:effectLst/>
        </c:spPr>
        <c:dLbl>
          <c:idx val="0"/>
          <c:layout>
            <c:manualLayout>
              <c:x val="-0.28685109077048287"/>
              <c:y val="-6.9711580685391092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86675390874791"/>
                  <c:h val="0.10982409993383804"/>
                </c:manualLayout>
              </c15:layout>
            </c:ext>
          </c:extLst>
        </c:dLbl>
      </c:pivotFmt>
    </c:pivotFmts>
    <c:plotArea>
      <c:layout/>
      <c:barChart>
        <c:barDir val="bar"/>
        <c:grouping val="clustered"/>
        <c:varyColors val="0"/>
        <c:ser>
          <c:idx val="0"/>
          <c:order val="0"/>
          <c:tx>
            <c:strRef>
              <c:f>'Pivot sheet design'!$B$52</c:f>
              <c:strCache>
                <c:ptCount val="1"/>
                <c:pt idx="0">
                  <c:v>Total</c:v>
                </c:pt>
              </c:strCache>
            </c:strRef>
          </c:tx>
          <c:spPr>
            <a:solidFill>
              <a:srgbClr val="DAE680"/>
            </a:solidFill>
            <a:ln w="25400">
              <a:solidFill>
                <a:schemeClr val="tx1"/>
              </a:solidFill>
            </a:ln>
            <a:effectLst/>
          </c:spPr>
          <c:invertIfNegative val="0"/>
          <c:dPt>
            <c:idx val="0"/>
            <c:invertIfNegative val="0"/>
            <c:bubble3D val="0"/>
            <c:spPr>
              <a:solidFill>
                <a:srgbClr val="DAE680"/>
              </a:solidFill>
              <a:ln w="25400">
                <a:solidFill>
                  <a:schemeClr val="tx1"/>
                </a:solidFill>
              </a:ln>
              <a:effectLst/>
            </c:spPr>
            <c:extLst>
              <c:ext xmlns:c16="http://schemas.microsoft.com/office/drawing/2014/chart" uri="{C3380CC4-5D6E-409C-BE32-E72D297353CC}">
                <c16:uniqueId val="{00000004-FE97-4910-BCAA-4FE36730A7FF}"/>
              </c:ext>
            </c:extLst>
          </c:dPt>
          <c:dPt>
            <c:idx val="1"/>
            <c:invertIfNegative val="0"/>
            <c:bubble3D val="0"/>
            <c:spPr>
              <a:solidFill>
                <a:srgbClr val="DAE680"/>
              </a:solidFill>
              <a:ln w="25400">
                <a:solidFill>
                  <a:schemeClr val="tx1"/>
                </a:solidFill>
              </a:ln>
              <a:effectLst/>
            </c:spPr>
            <c:extLst>
              <c:ext xmlns:c16="http://schemas.microsoft.com/office/drawing/2014/chart" uri="{C3380CC4-5D6E-409C-BE32-E72D297353CC}">
                <c16:uniqueId val="{00000003-FE97-4910-BCAA-4FE36730A7FF}"/>
              </c:ext>
            </c:extLst>
          </c:dPt>
          <c:dPt>
            <c:idx val="2"/>
            <c:invertIfNegative val="0"/>
            <c:bubble3D val="0"/>
            <c:spPr>
              <a:solidFill>
                <a:srgbClr val="DAE680"/>
              </a:solidFill>
              <a:ln w="25400">
                <a:solidFill>
                  <a:schemeClr val="tx1"/>
                </a:solidFill>
              </a:ln>
              <a:effectLst/>
            </c:spPr>
            <c:extLst>
              <c:ext xmlns:c16="http://schemas.microsoft.com/office/drawing/2014/chart" uri="{C3380CC4-5D6E-409C-BE32-E72D297353CC}">
                <c16:uniqueId val="{00000001-FE97-4910-BCAA-4FE36730A7FF}"/>
              </c:ext>
            </c:extLst>
          </c:dPt>
          <c:dPt>
            <c:idx val="3"/>
            <c:invertIfNegative val="0"/>
            <c:bubble3D val="0"/>
            <c:spPr>
              <a:solidFill>
                <a:srgbClr val="DAE680"/>
              </a:solidFill>
              <a:ln w="25400">
                <a:solidFill>
                  <a:schemeClr val="tx1"/>
                </a:solidFill>
              </a:ln>
              <a:effectLst/>
            </c:spPr>
            <c:extLst>
              <c:ext xmlns:c16="http://schemas.microsoft.com/office/drawing/2014/chart" uri="{C3380CC4-5D6E-409C-BE32-E72D297353CC}">
                <c16:uniqueId val="{00000002-FE97-4910-BCAA-4FE36730A7FF}"/>
              </c:ext>
            </c:extLst>
          </c:dPt>
          <c:dLbls>
            <c:dLbl>
              <c:idx val="0"/>
              <c:layout>
                <c:manualLayout>
                  <c:x val="-0.28685109077048287"/>
                  <c:y val="-6.9711580685391092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86675390874791"/>
                      <c:h val="0.10982409993383804"/>
                    </c:manualLayout>
                  </c15:layout>
                </c:ext>
                <c:ext xmlns:c16="http://schemas.microsoft.com/office/drawing/2014/chart" uri="{C3380CC4-5D6E-409C-BE32-E72D297353CC}">
                  <c16:uniqueId val="{00000004-FE97-4910-BCAA-4FE36730A7FF}"/>
                </c:ext>
              </c:extLst>
            </c:dLbl>
            <c:dLbl>
              <c:idx val="1"/>
              <c:layout>
                <c:manualLayout>
                  <c:x val="-0.19686634161657388"/>
                  <c:y val="-3.61475587406978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97-4910-BCAA-4FE36730A7FF}"/>
                </c:ext>
              </c:extLst>
            </c:dLbl>
            <c:dLbl>
              <c:idx val="2"/>
              <c:layout>
                <c:manualLayout>
                  <c:x val="-0.14993242769128673"/>
                  <c:y val="-8.77853600557399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97-4910-BCAA-4FE36730A7FF}"/>
                </c:ext>
              </c:extLst>
            </c:dLbl>
            <c:dLbl>
              <c:idx val="3"/>
              <c:layout>
                <c:manualLayout>
                  <c:x val="-0.18334077970000195"/>
                  <c:y val="8.7785360055739718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568053778756882"/>
                      <c:h val="9.7410315411053147E-2"/>
                    </c:manualLayout>
                  </c15:layout>
                </c:ext>
                <c:ext xmlns:c16="http://schemas.microsoft.com/office/drawing/2014/chart" uri="{C3380CC4-5D6E-409C-BE32-E72D297353CC}">
                  <c16:uniqueId val="{00000002-FE97-4910-BCAA-4FE36730A7F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design'!$A$53:$A$56</c:f>
              <c:strCache>
                <c:ptCount val="4"/>
                <c:pt idx="0">
                  <c:v>Grocery Store</c:v>
                </c:pt>
                <c:pt idx="1">
                  <c:v>Supermarket Type3</c:v>
                </c:pt>
                <c:pt idx="2">
                  <c:v>Supermarket Type2</c:v>
                </c:pt>
                <c:pt idx="3">
                  <c:v>Supermarket Type1</c:v>
                </c:pt>
              </c:strCache>
            </c:strRef>
          </c:cat>
          <c:val>
            <c:numRef>
              <c:f>'Pivot sheet design'!$B$53:$B$56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E97-4910-BCAA-4FE36730A7FF}"/>
            </c:ext>
          </c:extLst>
        </c:ser>
        <c:dLbls>
          <c:dLblPos val="outEnd"/>
          <c:showLegendKey val="0"/>
          <c:showVal val="1"/>
          <c:showCatName val="0"/>
          <c:showSerName val="0"/>
          <c:showPercent val="0"/>
          <c:showBubbleSize val="0"/>
        </c:dLbls>
        <c:gapWidth val="60"/>
        <c:axId val="2038949343"/>
        <c:axId val="2038933023"/>
      </c:barChart>
      <c:catAx>
        <c:axId val="2038949343"/>
        <c:scaling>
          <c:orientation val="minMax"/>
        </c:scaling>
        <c:delete val="1"/>
        <c:axPos val="l"/>
        <c:numFmt formatCode="General" sourceLinked="1"/>
        <c:majorTickMark val="out"/>
        <c:minorTickMark val="none"/>
        <c:tickLblPos val="nextTo"/>
        <c:crossAx val="2038933023"/>
        <c:crosses val="autoZero"/>
        <c:auto val="1"/>
        <c:lblAlgn val="ctr"/>
        <c:lblOffset val="100"/>
        <c:noMultiLvlLbl val="0"/>
      </c:catAx>
      <c:valAx>
        <c:axId val="2038933023"/>
        <c:scaling>
          <c:orientation val="minMax"/>
        </c:scaling>
        <c:delete val="1"/>
        <c:axPos val="b"/>
        <c:numFmt formatCode="\$0" sourceLinked="1"/>
        <c:majorTickMark val="out"/>
        <c:minorTickMark val="none"/>
        <c:tickLblPos val="nextTo"/>
        <c:crossAx val="20389493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Dashboard.xlsx]Pivot sheet design!PivotTable3</c:name>
    <c:fmtId val="4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CC00"/>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00"/>
          </a:solidFill>
          <a:ln w="25400">
            <a:solidFill>
              <a:schemeClr val="tx1"/>
            </a:solidFill>
          </a:ln>
          <a:effectLst/>
        </c:spPr>
        <c:dLbl>
          <c:idx val="0"/>
          <c:layout>
            <c:manualLayout>
              <c:x val="-0.1483723647177527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w="25400">
            <a:solidFill>
              <a:schemeClr val="tx1"/>
            </a:solidFill>
          </a:ln>
          <a:effectLst/>
        </c:spPr>
        <c:dLbl>
          <c:idx val="0"/>
          <c:layout>
            <c:manualLayout>
              <c:x val="-0.14837236471775264"/>
              <c:y val="-5.282332345218303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w="25400">
            <a:solidFill>
              <a:schemeClr val="tx1"/>
            </a:solidFill>
          </a:ln>
          <a:effectLst/>
        </c:spPr>
        <c:dLbl>
          <c:idx val="0"/>
          <c:layout>
            <c:manualLayout>
              <c:x val="-0.14387623245357831"/>
              <c:y val="-1.58469970356550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w="25400">
            <a:solidFill>
              <a:schemeClr val="tx1"/>
            </a:solidFill>
          </a:ln>
          <a:effectLst/>
        </c:spPr>
        <c:dLbl>
          <c:idx val="0"/>
          <c:layout>
            <c:manualLayout>
              <c:x val="-0.17085302603862426"/>
              <c:y val="-9.6841640939435618E-1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sheet design'!$B$60</c:f>
              <c:strCache>
                <c:ptCount val="1"/>
                <c:pt idx="0">
                  <c:v>Total</c:v>
                </c:pt>
              </c:strCache>
            </c:strRef>
          </c:tx>
          <c:spPr>
            <a:solidFill>
              <a:srgbClr val="FFCC00"/>
            </a:solidFill>
            <a:ln w="25400">
              <a:solidFill>
                <a:schemeClr val="tx1"/>
              </a:solidFill>
            </a:ln>
            <a:effectLst/>
          </c:spPr>
          <c:invertIfNegative val="0"/>
          <c:dPt>
            <c:idx val="0"/>
            <c:invertIfNegative val="0"/>
            <c:bubble3D val="0"/>
            <c:extLst>
              <c:ext xmlns:c16="http://schemas.microsoft.com/office/drawing/2014/chart" uri="{C3380CC4-5D6E-409C-BE32-E72D297353CC}">
                <c16:uniqueId val="{00000004-2632-4B98-8AD5-324AE5F4D7D3}"/>
              </c:ext>
            </c:extLst>
          </c:dPt>
          <c:dPt>
            <c:idx val="1"/>
            <c:invertIfNegative val="0"/>
            <c:bubble3D val="0"/>
            <c:extLst>
              <c:ext xmlns:c16="http://schemas.microsoft.com/office/drawing/2014/chart" uri="{C3380CC4-5D6E-409C-BE32-E72D297353CC}">
                <c16:uniqueId val="{00000003-2632-4B98-8AD5-324AE5F4D7D3}"/>
              </c:ext>
            </c:extLst>
          </c:dPt>
          <c:dPt>
            <c:idx val="2"/>
            <c:invertIfNegative val="0"/>
            <c:bubble3D val="0"/>
            <c:extLst>
              <c:ext xmlns:c16="http://schemas.microsoft.com/office/drawing/2014/chart" uri="{C3380CC4-5D6E-409C-BE32-E72D297353CC}">
                <c16:uniqueId val="{00000002-2632-4B98-8AD5-324AE5F4D7D3}"/>
              </c:ext>
            </c:extLst>
          </c:dPt>
          <c:dPt>
            <c:idx val="3"/>
            <c:invertIfNegative val="0"/>
            <c:bubble3D val="0"/>
            <c:extLst>
              <c:ext xmlns:c16="http://schemas.microsoft.com/office/drawing/2014/chart" uri="{C3380CC4-5D6E-409C-BE32-E72D297353CC}">
                <c16:uniqueId val="{00000001-2632-4B98-8AD5-324AE5F4D7D3}"/>
              </c:ext>
            </c:extLst>
          </c:dPt>
          <c:dLbls>
            <c:dLbl>
              <c:idx val="0"/>
              <c:layout>
                <c:manualLayout>
                  <c:x val="-0.17085302603862426"/>
                  <c:y val="-9.6841640939435618E-1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2632-4B98-8AD5-324AE5F4D7D3}"/>
                </c:ext>
              </c:extLst>
            </c:dLbl>
            <c:dLbl>
              <c:idx val="1"/>
              <c:layout>
                <c:manualLayout>
                  <c:x val="-0.14387623245357831"/>
                  <c:y val="-1.58469970356550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32-4B98-8AD5-324AE5F4D7D3}"/>
                </c:ext>
              </c:extLst>
            </c:dLbl>
            <c:dLbl>
              <c:idx val="2"/>
              <c:layout>
                <c:manualLayout>
                  <c:x val="-0.14837236471775264"/>
                  <c:y val="-5.28233234521830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32-4B98-8AD5-324AE5F4D7D3}"/>
                </c:ext>
              </c:extLst>
            </c:dLbl>
            <c:dLbl>
              <c:idx val="3"/>
              <c:layout>
                <c:manualLayout>
                  <c:x val="-0.1483723647177527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32-4B98-8AD5-324AE5F4D7D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 design'!$A$61:$A$64</c:f>
              <c:strCache>
                <c:ptCount val="4"/>
                <c:pt idx="0">
                  <c:v>Grocery Store</c:v>
                </c:pt>
                <c:pt idx="1">
                  <c:v>Supermarket Type3</c:v>
                </c:pt>
                <c:pt idx="2">
                  <c:v>Supermarket Type2</c:v>
                </c:pt>
                <c:pt idx="3">
                  <c:v>Supermarket Type1</c:v>
                </c:pt>
              </c:strCache>
            </c:strRef>
          </c:cat>
          <c:val>
            <c:numRef>
              <c:f>'Pivot sheet design'!$B$61:$B$64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632-4B98-8AD5-324AE5F4D7D3}"/>
            </c:ext>
          </c:extLst>
        </c:ser>
        <c:dLbls>
          <c:dLblPos val="outEnd"/>
          <c:showLegendKey val="0"/>
          <c:showVal val="1"/>
          <c:showCatName val="0"/>
          <c:showSerName val="0"/>
          <c:showPercent val="0"/>
          <c:showBubbleSize val="0"/>
        </c:dLbls>
        <c:gapWidth val="60"/>
        <c:axId val="1985040335"/>
        <c:axId val="1985025455"/>
      </c:barChart>
      <c:catAx>
        <c:axId val="1985040335"/>
        <c:scaling>
          <c:orientation val="minMax"/>
        </c:scaling>
        <c:delete val="1"/>
        <c:axPos val="l"/>
        <c:numFmt formatCode="General" sourceLinked="1"/>
        <c:majorTickMark val="none"/>
        <c:minorTickMark val="none"/>
        <c:tickLblPos val="nextTo"/>
        <c:crossAx val="1985025455"/>
        <c:crosses val="autoZero"/>
        <c:auto val="1"/>
        <c:lblAlgn val="ctr"/>
        <c:lblOffset val="100"/>
        <c:noMultiLvlLbl val="0"/>
      </c:catAx>
      <c:valAx>
        <c:axId val="1985025455"/>
        <c:scaling>
          <c:orientation val="minMax"/>
        </c:scaling>
        <c:delete val="1"/>
        <c:axPos val="b"/>
        <c:numFmt formatCode="\$0" sourceLinked="1"/>
        <c:majorTickMark val="none"/>
        <c:minorTickMark val="none"/>
        <c:tickLblPos val="nextTo"/>
        <c:crossAx val="19850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2D84CE1-0E9C-4706-8B00-D72DF1FD8C7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E2D84CE1-0E9C-4706-8B00-D72DF1FD8C7C}">
          <cx:spPr>
            <a:solidFill>
              <a:srgbClr val="FFD200"/>
            </a:solidFill>
            <a:ln>
              <a:solidFill>
                <a:schemeClr val="tx1"/>
              </a:solidFill>
            </a:ln>
          </cx:spPr>
          <cx:dataPt idx="1">
            <cx:spPr>
              <a:solidFill>
                <a:srgbClr val="B6AF1C"/>
              </a:solidFill>
            </cx:spPr>
          </cx:dataPt>
          <cx:dataPt idx="3">
            <cx:spPr>
              <a:solidFill>
                <a:srgbClr val="DAE680"/>
              </a:solidFill>
            </cx:spPr>
          </cx:dataPt>
          <cx:dataLabels>
            <cx:txPr>
              <a:bodyPr spcFirstLastPara="1" vertOverflow="ellipsis" horzOverflow="overflow" wrap="square" lIns="0" tIns="0" rIns="0" bIns="0" anchor="ctr" anchorCtr="1"/>
              <a:lstStyle/>
              <a:p>
                <a:pPr algn="ctr" rtl="0">
                  <a:defRPr sz="1200" baseline="0">
                    <a:solidFill>
                      <a:schemeClr val="tx1"/>
                    </a:solidFill>
                    <a:latin typeface="Segoe UI" panose="020B0502040204020203" pitchFamily="34" charset="0"/>
                  </a:defRPr>
                </a:pPr>
                <a:endParaRPr lang="en-US" sz="1200" b="0" i="0" u="none" strike="noStrike" baseline="0">
                  <a:solidFill>
                    <a:schemeClr val="tx1"/>
                  </a:solidFill>
                  <a:latin typeface="Segoe UI" panose="020B0502040204020203" pitchFamily="34" charset="0"/>
                </a:endParaRPr>
              </a:p>
            </cx:txPr>
            <cx:visibility seriesName="0" categoryName="0" value="1"/>
            <cx:dataLabel idx="1">
              <cx:numFmt formatCode="&quot;$&quot;0.0,&quot;K&quot;" sourceLinked="0"/>
              <cx:visibility seriesName="0" categoryName="0" value="1"/>
              <cx:separator>, </cx:separator>
            </cx:dataLabel>
            <cx:dataLabel idx="2">
              <cx:numFmt formatCode="&quot;$&quot;0.0,&quot;K&quot;" sourceLinked="0"/>
              <cx:separator>, </cx:separator>
            </cx:dataLabel>
            <cx:dataLabel idx="3">
              <cx:numFmt formatCode="&quot;$&quot;0.0,&quot;K&quot;" sourceLinked="0"/>
              <cx:separator>, </cx:separator>
            </cx:dataLabel>
          </cx:dataLabels>
          <cx:dataId val="0"/>
        </cx:series>
      </cx:plotAreaRegion>
      <cx:axis id="0">
        <cx:catScaling gapWidth="0.239999995"/>
        <cx:tickLabels/>
        <cx:spPr>
          <a:ln>
            <a:noFill/>
          </a:ln>
        </cx:spPr>
        <cx:txPr>
          <a:bodyPr spcFirstLastPara="1" vertOverflow="ellipsis" horzOverflow="overflow" wrap="square" lIns="0" tIns="0" rIns="0" bIns="0" anchor="ctr" anchorCtr="1"/>
          <a:lstStyle/>
          <a:p>
            <a:pPr algn="ctr" rtl="0">
              <a:defRPr sz="1200" baseline="0">
                <a:solidFill>
                  <a:schemeClr val="tx1"/>
                </a:solidFill>
                <a:latin typeface="Segoe UI" panose="020B0502040204020203" pitchFamily="34" charset="0"/>
              </a:defRPr>
            </a:pPr>
            <a:endParaRPr lang="en-US" sz="1200" b="0" i="0" u="none" strike="noStrike" baseline="0">
              <a:solidFill>
                <a:schemeClr val="tx1"/>
              </a:solidFill>
              <a:latin typeface="Segoe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Pivot 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Raw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449580</xdr:colOff>
      <xdr:row>0</xdr:row>
      <xdr:rowOff>91441</xdr:rowOff>
    </xdr:from>
    <xdr:to>
      <xdr:col>6</xdr:col>
      <xdr:colOff>617220</xdr:colOff>
      <xdr:row>6</xdr:row>
      <xdr:rowOff>243840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AE1B659-7630-A20A-6965-3162A3C48CB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72940" y="91441"/>
              <a:ext cx="153924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9</xdr:row>
      <xdr:rowOff>26670</xdr:rowOff>
    </xdr:from>
    <xdr:to>
      <xdr:col>4</xdr:col>
      <xdr:colOff>609600</xdr:colOff>
      <xdr:row>16</xdr:row>
      <xdr:rowOff>45720</xdr:rowOff>
    </xdr:to>
    <xdr:graphicFrame macro="">
      <xdr:nvGraphicFramePr>
        <xdr:cNvPr id="3" name="Chart 2">
          <a:extLst>
            <a:ext uri="{FF2B5EF4-FFF2-40B4-BE49-F238E27FC236}">
              <a16:creationId xmlns:a16="http://schemas.microsoft.com/office/drawing/2014/main" id="{5C9485BC-7E7B-D200-C68A-FEF1289DB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19</xdr:row>
      <xdr:rowOff>34290</xdr:rowOff>
    </xdr:from>
    <xdr:to>
      <xdr:col>5</xdr:col>
      <xdr:colOff>266700</xdr:colOff>
      <xdr:row>28</xdr:row>
      <xdr:rowOff>68580</xdr:rowOff>
    </xdr:to>
    <xdr:graphicFrame macro="">
      <xdr:nvGraphicFramePr>
        <xdr:cNvPr id="4" name="Chart 3">
          <a:extLst>
            <a:ext uri="{FF2B5EF4-FFF2-40B4-BE49-F238E27FC236}">
              <a16:creationId xmlns:a16="http://schemas.microsoft.com/office/drawing/2014/main" id="{BBED802D-C518-DD01-C963-B174DC977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110490</xdr:colOff>
      <xdr:row>2</xdr:row>
      <xdr:rowOff>99060</xdr:rowOff>
    </xdr:from>
    <xdr:to>
      <xdr:col>15</xdr:col>
      <xdr:colOff>259080</xdr:colOff>
      <xdr:row>18</xdr:row>
      <xdr:rowOff>175260</xdr:rowOff>
    </xdr:to>
    <xdr:graphicFrame macro="">
      <xdr:nvGraphicFramePr>
        <xdr:cNvPr id="7" name="Chart 6">
          <a:extLst>
            <a:ext uri="{FF2B5EF4-FFF2-40B4-BE49-F238E27FC236}">
              <a16:creationId xmlns:a16="http://schemas.microsoft.com/office/drawing/2014/main" id="{ACCBCE26-CA83-5668-20F0-D49BB317D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xdr:colOff>
      <xdr:row>22</xdr:row>
      <xdr:rowOff>106680</xdr:rowOff>
    </xdr:from>
    <xdr:to>
      <xdr:col>11</xdr:col>
      <xdr:colOff>518160</xdr:colOff>
      <xdr:row>31</xdr:row>
      <xdr:rowOff>182880</xdr:rowOff>
    </xdr:to>
    <xdr:graphicFrame macro="">
      <xdr:nvGraphicFramePr>
        <xdr:cNvPr id="8" name="Chart 7">
          <a:extLst>
            <a:ext uri="{FF2B5EF4-FFF2-40B4-BE49-F238E27FC236}">
              <a16:creationId xmlns:a16="http://schemas.microsoft.com/office/drawing/2014/main" id="{61F3E180-2580-F80E-8844-D2C0C891F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xdr:colOff>
      <xdr:row>36</xdr:row>
      <xdr:rowOff>41910</xdr:rowOff>
    </xdr:from>
    <xdr:to>
      <xdr:col>4</xdr:col>
      <xdr:colOff>365760</xdr:colOff>
      <xdr:row>40</xdr:row>
      <xdr:rowOff>502920</xdr:rowOff>
    </xdr:to>
    <xdr:graphicFrame macro="">
      <xdr:nvGraphicFramePr>
        <xdr:cNvPr id="9" name="Chart 8">
          <a:extLst>
            <a:ext uri="{FF2B5EF4-FFF2-40B4-BE49-F238E27FC236}">
              <a16:creationId xmlns:a16="http://schemas.microsoft.com/office/drawing/2014/main" id="{960B07BF-2835-11FD-0CA4-E666529EB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765810</xdr:colOff>
      <xdr:row>39</xdr:row>
      <xdr:rowOff>125730</xdr:rowOff>
    </xdr:from>
    <xdr:to>
      <xdr:col>10</xdr:col>
      <xdr:colOff>807720</xdr:colOff>
      <xdr:row>48</xdr:row>
      <xdr:rowOff>76200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730C29C-5285-8B36-26DB-D53FF2EA39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43750" y="8164830"/>
              <a:ext cx="4019550" cy="2236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102870</xdr:colOff>
      <xdr:row>43</xdr:row>
      <xdr:rowOff>68580</xdr:rowOff>
    </xdr:from>
    <xdr:to>
      <xdr:col>4</xdr:col>
      <xdr:colOff>891540</xdr:colOff>
      <xdr:row>50</xdr:row>
      <xdr:rowOff>175260</xdr:rowOff>
    </xdr:to>
    <xdr:graphicFrame macro="">
      <xdr:nvGraphicFramePr>
        <xdr:cNvPr id="5" name="Chart 4">
          <a:extLst>
            <a:ext uri="{FF2B5EF4-FFF2-40B4-BE49-F238E27FC236}">
              <a16:creationId xmlns:a16="http://schemas.microsoft.com/office/drawing/2014/main" id="{5A3AA474-82D9-F109-8D6D-95D79A6BB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41910</xdr:colOff>
      <xdr:row>51</xdr:row>
      <xdr:rowOff>57150</xdr:rowOff>
    </xdr:from>
    <xdr:to>
      <xdr:col>4</xdr:col>
      <xdr:colOff>373380</xdr:colOff>
      <xdr:row>59</xdr:row>
      <xdr:rowOff>0</xdr:rowOff>
    </xdr:to>
    <xdr:graphicFrame macro="">
      <xdr:nvGraphicFramePr>
        <xdr:cNvPr id="6" name="Chart 5">
          <a:extLst>
            <a:ext uri="{FF2B5EF4-FFF2-40B4-BE49-F238E27FC236}">
              <a16:creationId xmlns:a16="http://schemas.microsoft.com/office/drawing/2014/main" id="{03FF7B06-7E98-D124-2193-345B58FA1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49530</xdr:colOff>
      <xdr:row>59</xdr:row>
      <xdr:rowOff>34290</xdr:rowOff>
    </xdr:from>
    <xdr:to>
      <xdr:col>4</xdr:col>
      <xdr:colOff>220980</xdr:colOff>
      <xdr:row>67</xdr:row>
      <xdr:rowOff>83820</xdr:rowOff>
    </xdr:to>
    <xdr:graphicFrame macro="">
      <xdr:nvGraphicFramePr>
        <xdr:cNvPr id="11" name="Chart 10">
          <a:extLst>
            <a:ext uri="{FF2B5EF4-FFF2-40B4-BE49-F238E27FC236}">
              <a16:creationId xmlns:a16="http://schemas.microsoft.com/office/drawing/2014/main" id="{B611081B-1503-3EA4-00F2-510AFACF9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327660</xdr:colOff>
      <xdr:row>41</xdr:row>
      <xdr:rowOff>160021</xdr:rowOff>
    </xdr:from>
    <xdr:to>
      <xdr:col>11</xdr:col>
      <xdr:colOff>2004060</xdr:colOff>
      <xdr:row>48</xdr:row>
      <xdr:rowOff>22860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82F412A2-57E5-4EA8-51A5-7016E59DB31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445240" y="9098281"/>
              <a:ext cx="16764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36</xdr:row>
      <xdr:rowOff>30480</xdr:rowOff>
    </xdr:from>
    <xdr:to>
      <xdr:col>1</xdr:col>
      <xdr:colOff>838200</xdr:colOff>
      <xdr:row>40</xdr:row>
      <xdr:rowOff>502920</xdr:rowOff>
    </xdr:to>
    <mc:AlternateContent xmlns:mc="http://schemas.openxmlformats.org/markup-compatibility/2006" xmlns:a14="http://schemas.microsoft.com/office/drawing/2010/main">
      <mc:Choice Requires="a14">
        <xdr:graphicFrame macro="">
          <xdr:nvGraphicFramePr>
            <xdr:cNvPr id="13" name="Outlet Size 2">
              <a:extLst>
                <a:ext uri="{FF2B5EF4-FFF2-40B4-BE49-F238E27FC236}">
                  <a16:creationId xmlns:a16="http://schemas.microsoft.com/office/drawing/2014/main" id="{A00E7807-494C-9D75-D354-010BE27BDFFA}"/>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304800" y="7475220"/>
              <a:ext cx="18516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1485900</xdr:colOff>
      <xdr:row>8</xdr:row>
      <xdr:rowOff>83821</xdr:rowOff>
    </xdr:from>
    <xdr:to>
      <xdr:col>13</xdr:col>
      <xdr:colOff>381000</xdr:colOff>
      <xdr:row>17</xdr:row>
      <xdr:rowOff>83821</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3466453-A259-B1EA-EDDE-B7663F7E723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603480" y="198120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656897</xdr:colOff>
      <xdr:row>1</xdr:row>
      <xdr:rowOff>144517</xdr:rowOff>
    </xdr:from>
    <xdr:to>
      <xdr:col>17</xdr:col>
      <xdr:colOff>538655</xdr:colOff>
      <xdr:row>17</xdr:row>
      <xdr:rowOff>39414</xdr:rowOff>
    </xdr:to>
    <xdr:grpSp>
      <xdr:nvGrpSpPr>
        <xdr:cNvPr id="42" name="Group 41">
          <a:extLst>
            <a:ext uri="{FF2B5EF4-FFF2-40B4-BE49-F238E27FC236}">
              <a16:creationId xmlns:a16="http://schemas.microsoft.com/office/drawing/2014/main" id="{7989E98E-8821-72B9-8B09-ACAFE320B4B8}"/>
            </a:ext>
          </a:extLst>
        </xdr:cNvPr>
        <xdr:cNvGrpSpPr/>
      </xdr:nvGrpSpPr>
      <xdr:grpSpPr>
        <a:xfrm>
          <a:off x="5295158" y="343300"/>
          <a:ext cx="6507845" cy="3224505"/>
          <a:chOff x="5347137" y="341587"/>
          <a:chExt cx="6240517" cy="3192516"/>
        </a:xfrm>
      </xdr:grpSpPr>
      <xdr:grpSp>
        <xdr:nvGrpSpPr>
          <xdr:cNvPr id="12" name="Group 11">
            <a:extLst>
              <a:ext uri="{FF2B5EF4-FFF2-40B4-BE49-F238E27FC236}">
                <a16:creationId xmlns:a16="http://schemas.microsoft.com/office/drawing/2014/main" id="{19EA5EEC-A035-6F9D-CD27-5307FBA4448C}"/>
              </a:ext>
            </a:extLst>
          </xdr:cNvPr>
          <xdr:cNvGrpSpPr/>
        </xdr:nvGrpSpPr>
        <xdr:grpSpPr>
          <a:xfrm>
            <a:off x="5380489" y="341587"/>
            <a:ext cx="6207165" cy="3188928"/>
            <a:chOff x="5485194" y="270522"/>
            <a:chExt cx="6838186" cy="3624035"/>
          </a:xfrm>
        </xdr:grpSpPr>
        <xdr:sp macro="" textlink="" fLocksText="0">
          <xdr:nvSpPr>
            <xdr:cNvPr id="8" name="Rectangle: Rounded Corners 7">
              <a:extLst>
                <a:ext uri="{FF2B5EF4-FFF2-40B4-BE49-F238E27FC236}">
                  <a16:creationId xmlns:a16="http://schemas.microsoft.com/office/drawing/2014/main" id="{42D3ACC1-19E7-E8D9-1F34-B80F20388A85}"/>
                </a:ext>
              </a:extLst>
            </xdr:cNvPr>
            <xdr:cNvSpPr/>
          </xdr:nvSpPr>
          <xdr:spPr>
            <a:xfrm>
              <a:off x="5485194" y="270522"/>
              <a:ext cx="3379014" cy="1674012"/>
            </a:xfrm>
            <a:prstGeom prst="roundRect">
              <a:avLst/>
            </a:prstGeom>
            <a:solidFill>
              <a:srgbClr val="6F8F2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spcCol="3600000" rtlCol="0" anchor="ctr" anchorCtr="0"/>
            <a:lstStyle/>
            <a:p>
              <a:pPr algn="l"/>
              <a:r>
                <a:rPr lang="en-US">
                  <a:solidFill>
                    <a:srgbClr val="000000"/>
                  </a:solidFill>
                </a:rPr>
                <a:t> </a:t>
              </a:r>
            </a:p>
          </xdr:txBody>
        </xdr:sp>
        <xdr:sp macro="" textlink="">
          <xdr:nvSpPr>
            <xdr:cNvPr id="10" name="Rectangle: Rounded Corners 9">
              <a:extLst>
                <a:ext uri="{FF2B5EF4-FFF2-40B4-BE49-F238E27FC236}">
                  <a16:creationId xmlns:a16="http://schemas.microsoft.com/office/drawing/2014/main" id="{26B46EEF-57BF-4B0F-BFDA-D14C911B6A87}"/>
                </a:ext>
              </a:extLst>
            </xdr:cNvPr>
            <xdr:cNvSpPr/>
          </xdr:nvSpPr>
          <xdr:spPr>
            <a:xfrm>
              <a:off x="8920655" y="315312"/>
              <a:ext cx="3402725" cy="1668518"/>
            </a:xfrm>
            <a:prstGeom prst="roundRect">
              <a:avLst/>
            </a:prstGeom>
            <a:solidFill>
              <a:srgbClr val="F1C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CAE3D44-20BC-4A7C-9A1B-B3A6C938C3BF}"/>
                </a:ext>
              </a:extLst>
            </xdr:cNvPr>
            <xdr:cNvSpPr/>
          </xdr:nvSpPr>
          <xdr:spPr>
            <a:xfrm>
              <a:off x="8894380" y="2226039"/>
              <a:ext cx="3402725" cy="1668518"/>
            </a:xfrm>
            <a:prstGeom prst="roundRect">
              <a:avLst/>
            </a:prstGeom>
            <a:solidFill>
              <a:srgbClr val="F1C23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pSp>
      <xdr:sp macro="" textlink="">
        <xdr:nvSpPr>
          <xdr:cNvPr id="13" name="TextBox 12">
            <a:extLst>
              <a:ext uri="{FF2B5EF4-FFF2-40B4-BE49-F238E27FC236}">
                <a16:creationId xmlns:a16="http://schemas.microsoft.com/office/drawing/2014/main" id="{37969A94-6985-6787-C15C-D333F2A381EF}"/>
              </a:ext>
            </a:extLst>
          </xdr:cNvPr>
          <xdr:cNvSpPr txBox="1"/>
        </xdr:nvSpPr>
        <xdr:spPr>
          <a:xfrm>
            <a:off x="6180320" y="1137982"/>
            <a:ext cx="2884852" cy="11348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baseline="0"/>
          </a:p>
          <a:p>
            <a:endParaRPr lang="en-IN" sz="1100"/>
          </a:p>
        </xdr:txBody>
      </xdr:sp>
      <xdr:sp macro="" textlink="">
        <xdr:nvSpPr>
          <xdr:cNvPr id="17" name="Rectangle: Rounded Corners 16">
            <a:extLst>
              <a:ext uri="{FF2B5EF4-FFF2-40B4-BE49-F238E27FC236}">
                <a16:creationId xmlns:a16="http://schemas.microsoft.com/office/drawing/2014/main" id="{20939EC6-F4B9-4514-A4A1-2A35611B5D9B}"/>
              </a:ext>
            </a:extLst>
          </xdr:cNvPr>
          <xdr:cNvSpPr/>
        </xdr:nvSpPr>
        <xdr:spPr>
          <a:xfrm>
            <a:off x="5347137" y="2025827"/>
            <a:ext cx="3045674" cy="1508276"/>
          </a:xfrm>
          <a:prstGeom prst="roundRect">
            <a:avLst>
              <a:gd name="adj" fmla="val 21803"/>
            </a:avLst>
          </a:prstGeom>
          <a:solidFill>
            <a:srgbClr val="F1C23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394139</xdr:colOff>
      <xdr:row>0</xdr:row>
      <xdr:rowOff>105104</xdr:rowOff>
    </xdr:from>
    <xdr:to>
      <xdr:col>32</xdr:col>
      <xdr:colOff>630621</xdr:colOff>
      <xdr:row>52</xdr:row>
      <xdr:rowOff>26276</xdr:rowOff>
    </xdr:to>
    <xdr:sp macro="" textlink="">
      <xdr:nvSpPr>
        <xdr:cNvPr id="2" name="Rectangle 1">
          <a:extLst>
            <a:ext uri="{FF2B5EF4-FFF2-40B4-BE49-F238E27FC236}">
              <a16:creationId xmlns:a16="http://schemas.microsoft.com/office/drawing/2014/main" id="{20D8CA39-7CD0-ABE7-6F7D-8811EC99338B}"/>
            </a:ext>
          </a:extLst>
        </xdr:cNvPr>
        <xdr:cNvSpPr/>
      </xdr:nvSpPr>
      <xdr:spPr>
        <a:xfrm>
          <a:off x="2404242" y="105104"/>
          <a:ext cx="19917103" cy="10786241"/>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630620</xdr:colOff>
      <xdr:row>1</xdr:row>
      <xdr:rowOff>65689</xdr:rowOff>
    </xdr:from>
    <xdr:to>
      <xdr:col>7</xdr:col>
      <xdr:colOff>394137</xdr:colOff>
      <xdr:row>48</xdr:row>
      <xdr:rowOff>13137</xdr:rowOff>
    </xdr:to>
    <xdr:sp macro="" textlink="">
      <xdr:nvSpPr>
        <xdr:cNvPr id="3" name="Rectangle: Top Corners Rounded 2">
          <a:extLst>
            <a:ext uri="{FF2B5EF4-FFF2-40B4-BE49-F238E27FC236}">
              <a16:creationId xmlns:a16="http://schemas.microsoft.com/office/drawing/2014/main" id="{814BACB4-7EE6-93E2-4EBA-21D17D1EBD1E}"/>
            </a:ext>
          </a:extLst>
        </xdr:cNvPr>
        <xdr:cNvSpPr/>
      </xdr:nvSpPr>
      <xdr:spPr>
        <a:xfrm rot="5400000">
          <a:off x="-1051035" y="3954516"/>
          <a:ext cx="9827172" cy="244365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000000"/>
              </a:solidFill>
            </a:rPr>
            <a:t>I</a:t>
          </a:r>
        </a:p>
        <a:p>
          <a:pPr algn="l"/>
          <a:endParaRPr lang="en-IN" sz="1100">
            <a:solidFill>
              <a:srgbClr val="000000"/>
            </a:solidFill>
          </a:endParaRPr>
        </a:p>
      </xdr:txBody>
    </xdr:sp>
    <xdr:clientData/>
  </xdr:twoCellAnchor>
  <xdr:oneCellAnchor>
    <xdr:from>
      <xdr:col>3</xdr:col>
      <xdr:colOff>643759</xdr:colOff>
      <xdr:row>1</xdr:row>
      <xdr:rowOff>65690</xdr:rowOff>
    </xdr:from>
    <xdr:ext cx="2272862" cy="911019"/>
    <xdr:sp macro="" textlink="">
      <xdr:nvSpPr>
        <xdr:cNvPr id="4" name="TextBox 3">
          <a:extLst>
            <a:ext uri="{FF2B5EF4-FFF2-40B4-BE49-F238E27FC236}">
              <a16:creationId xmlns:a16="http://schemas.microsoft.com/office/drawing/2014/main" id="{C20EE128-9E77-7BA4-17A3-03BF7C58D86E}"/>
            </a:ext>
          </a:extLst>
        </xdr:cNvPr>
        <xdr:cNvSpPr txBox="1"/>
      </xdr:nvSpPr>
      <xdr:spPr>
        <a:xfrm>
          <a:off x="2653862" y="262759"/>
          <a:ext cx="2272862" cy="9110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800" b="1">
              <a:solidFill>
                <a:schemeClr val="tx1"/>
              </a:solidFill>
              <a:latin typeface="Segoe UI Black" panose="020B0A02040204020203" pitchFamily="34" charset="0"/>
              <a:ea typeface="Segoe UI Black" panose="020B0A02040204020203" pitchFamily="34" charset="0"/>
            </a:rPr>
            <a:t>blink</a:t>
          </a:r>
          <a:r>
            <a:rPr lang="en-IN" sz="48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4</xdr:col>
      <xdr:colOff>26276</xdr:colOff>
      <xdr:row>5</xdr:row>
      <xdr:rowOff>39414</xdr:rowOff>
    </xdr:from>
    <xdr:ext cx="2259724" cy="656896"/>
    <xdr:sp macro="" textlink="">
      <xdr:nvSpPr>
        <xdr:cNvPr id="6" name="TextBox 5">
          <a:extLst>
            <a:ext uri="{FF2B5EF4-FFF2-40B4-BE49-F238E27FC236}">
              <a16:creationId xmlns:a16="http://schemas.microsoft.com/office/drawing/2014/main" id="{9B58F114-7E75-47EE-893D-441F2E14391C}"/>
            </a:ext>
          </a:extLst>
        </xdr:cNvPr>
        <xdr:cNvSpPr txBox="1"/>
      </xdr:nvSpPr>
      <xdr:spPr>
        <a:xfrm>
          <a:off x="2706414" y="1024759"/>
          <a:ext cx="2259724" cy="6568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solidFill>
                <a:schemeClr val="tx1"/>
              </a:solidFill>
              <a:latin typeface="Aptos Display" panose="020B0004020202020204" pitchFamily="34" charset="0"/>
              <a:ea typeface="Segoe UI Black" panose="020B0A02040204020203" pitchFamily="34" charset="0"/>
            </a:rPr>
            <a:t>India's</a:t>
          </a:r>
          <a:r>
            <a:rPr lang="en-IN" sz="1600" b="1" baseline="0">
              <a:solidFill>
                <a:schemeClr val="tx1"/>
              </a:solidFill>
              <a:latin typeface="Aptos Display" panose="020B0004020202020204" pitchFamily="34" charset="0"/>
              <a:ea typeface="Segoe UI Black" panose="020B0A02040204020203" pitchFamily="34" charset="0"/>
            </a:rPr>
            <a:t> Last Minute App</a:t>
          </a:r>
          <a:endParaRPr lang="en-IN" sz="16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oneCellAnchor>
  <xdr:oneCellAnchor>
    <xdr:from>
      <xdr:col>19</xdr:col>
      <xdr:colOff>52552</xdr:colOff>
      <xdr:row>19</xdr:row>
      <xdr:rowOff>157655</xdr:rowOff>
    </xdr:from>
    <xdr:ext cx="184731" cy="264560"/>
    <xdr:sp macro="" textlink="">
      <xdr:nvSpPr>
        <xdr:cNvPr id="14" name="TextBox 13">
          <a:extLst>
            <a:ext uri="{FF2B5EF4-FFF2-40B4-BE49-F238E27FC236}">
              <a16:creationId xmlns:a16="http://schemas.microsoft.com/office/drawing/2014/main" id="{2C846C0B-640A-A9DF-31EB-75E9761D0D39}"/>
            </a:ext>
          </a:extLst>
        </xdr:cNvPr>
        <xdr:cNvSpPr txBox="1"/>
      </xdr:nvSpPr>
      <xdr:spPr>
        <a:xfrm>
          <a:off x="12783207" y="47559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19</xdr:col>
      <xdr:colOff>643759</xdr:colOff>
      <xdr:row>11</xdr:row>
      <xdr:rowOff>105103</xdr:rowOff>
    </xdr:from>
    <xdr:ext cx="1865586" cy="365228"/>
    <xdr:sp macro="" textlink="">
      <xdr:nvSpPr>
        <xdr:cNvPr id="16" name="TextBox 15">
          <a:extLst>
            <a:ext uri="{FF2B5EF4-FFF2-40B4-BE49-F238E27FC236}">
              <a16:creationId xmlns:a16="http://schemas.microsoft.com/office/drawing/2014/main" id="{C4C92927-9864-00B2-A5B4-E91E6206FAD6}"/>
            </a:ext>
          </a:extLst>
        </xdr:cNvPr>
        <xdr:cNvSpPr txBox="1"/>
      </xdr:nvSpPr>
      <xdr:spPr>
        <a:xfrm>
          <a:off x="13374414" y="2272862"/>
          <a:ext cx="1865586"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600" b="1">
            <a:solidFill>
              <a:sysClr val="windowText" lastClr="000000"/>
            </a:solidFill>
            <a:latin typeface="Segoe UI Black" panose="020B0A02040204020203" pitchFamily="34" charset="0"/>
            <a:ea typeface="Segoe UI Black" panose="020B0A02040204020203" pitchFamily="34" charset="0"/>
          </a:endParaRPr>
        </a:p>
      </xdr:txBody>
    </xdr:sp>
    <xdr:clientData/>
  </xdr:oneCellAnchor>
  <xdr:oneCellAnchor>
    <xdr:from>
      <xdr:col>8</xdr:col>
      <xdr:colOff>394137</xdr:colOff>
      <xdr:row>15</xdr:row>
      <xdr:rowOff>13138</xdr:rowOff>
    </xdr:from>
    <xdr:ext cx="1860574" cy="433452"/>
    <xdr:sp macro="" textlink="">
      <xdr:nvSpPr>
        <xdr:cNvPr id="27" name="TextBox 26">
          <a:extLst>
            <a:ext uri="{FF2B5EF4-FFF2-40B4-BE49-F238E27FC236}">
              <a16:creationId xmlns:a16="http://schemas.microsoft.com/office/drawing/2014/main" id="{F9234007-5A00-5EFA-8C7A-D76455EB890D}"/>
            </a:ext>
          </a:extLst>
        </xdr:cNvPr>
        <xdr:cNvSpPr txBox="1"/>
      </xdr:nvSpPr>
      <xdr:spPr>
        <a:xfrm>
          <a:off x="5754413" y="2969172"/>
          <a:ext cx="1860574" cy="433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latin typeface="Segoe UI Black" panose="020B0A02040204020203" pitchFamily="34" charset="0"/>
              <a:ea typeface="Segoe UI Black" panose="020B0A02040204020203" pitchFamily="34" charset="0"/>
            </a:rPr>
            <a:t>NO OF ITEMS</a:t>
          </a:r>
        </a:p>
      </xdr:txBody>
    </xdr:sp>
    <xdr:clientData/>
  </xdr:oneCellAnchor>
  <xdr:twoCellAnchor>
    <xdr:from>
      <xdr:col>13</xdr:col>
      <xdr:colOff>197067</xdr:colOff>
      <xdr:row>14</xdr:row>
      <xdr:rowOff>144517</xdr:rowOff>
    </xdr:from>
    <xdr:to>
      <xdr:col>16</xdr:col>
      <xdr:colOff>26273</xdr:colOff>
      <xdr:row>16</xdr:row>
      <xdr:rowOff>289035</xdr:rowOff>
    </xdr:to>
    <xdr:sp macro="" textlink="">
      <xdr:nvSpPr>
        <xdr:cNvPr id="30" name="TextBox 29">
          <a:extLst>
            <a:ext uri="{FF2B5EF4-FFF2-40B4-BE49-F238E27FC236}">
              <a16:creationId xmlns:a16="http://schemas.microsoft.com/office/drawing/2014/main" id="{B67E5747-7CE4-023A-4B71-B003026CDC93}"/>
            </a:ext>
          </a:extLst>
        </xdr:cNvPr>
        <xdr:cNvSpPr txBox="1"/>
      </xdr:nvSpPr>
      <xdr:spPr>
        <a:xfrm>
          <a:off x="8907515" y="2903483"/>
          <a:ext cx="1839310" cy="53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FF"/>
              </a:solidFill>
              <a:latin typeface="Segoe UI Black" panose="020B0A02040204020203" pitchFamily="34" charset="0"/>
              <a:ea typeface="Segoe UI Black" panose="020B0A02040204020203" pitchFamily="34" charset="0"/>
            </a:rPr>
            <a:t>AVG</a:t>
          </a:r>
          <a:r>
            <a:rPr lang="en-IN" sz="2000" b="1" baseline="0">
              <a:solidFill>
                <a:srgbClr val="FFFFFF"/>
              </a:solidFill>
              <a:latin typeface="Segoe UI Black" panose="020B0A02040204020203" pitchFamily="34" charset="0"/>
              <a:ea typeface="Segoe UI Black" panose="020B0A02040204020203" pitchFamily="34" charset="0"/>
            </a:rPr>
            <a:t> RATING</a:t>
          </a:r>
          <a:endParaRPr lang="en-IN" sz="2000" b="1">
            <a:solidFill>
              <a:srgbClr val="FFFFFF"/>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380803</xdr:colOff>
      <xdr:row>63</xdr:row>
      <xdr:rowOff>43273</xdr:rowOff>
    </xdr:from>
    <xdr:to>
      <xdr:col>23</xdr:col>
      <xdr:colOff>152396</xdr:colOff>
      <xdr:row>65</xdr:row>
      <xdr:rowOff>187652</xdr:rowOff>
    </xdr:to>
    <xdr:grpSp>
      <xdr:nvGrpSpPr>
        <xdr:cNvPr id="3083" name="Group 11">
          <a:extLst>
            <a:ext uri="{FF2B5EF4-FFF2-40B4-BE49-F238E27FC236}">
              <a16:creationId xmlns:a16="http://schemas.microsoft.com/office/drawing/2014/main" id="{33D8B9EB-C452-F897-7618-9E30B77913E5}"/>
            </a:ext>
          </a:extLst>
        </xdr:cNvPr>
        <xdr:cNvGrpSpPr>
          <a:grpSpLocks noChangeAspect="1"/>
        </xdr:cNvGrpSpPr>
      </xdr:nvGrpSpPr>
      <xdr:grpSpPr bwMode="auto">
        <a:xfrm>
          <a:off x="13881455" y="13179490"/>
          <a:ext cx="1759419" cy="541945"/>
          <a:chOff x="800" y="345"/>
          <a:chExt cx="234" cy="71"/>
        </a:xfrm>
      </xdr:grpSpPr>
      <xdr:sp macro="" textlink="">
        <xdr:nvSpPr>
          <xdr:cNvPr id="3082" name="AutoShape 10">
            <a:extLst>
              <a:ext uri="{FF2B5EF4-FFF2-40B4-BE49-F238E27FC236}">
                <a16:creationId xmlns:a16="http://schemas.microsoft.com/office/drawing/2014/main" id="{CF3FD45F-B405-267F-2B45-D1276CE8BEC5}"/>
              </a:ext>
            </a:extLst>
          </xdr:cNvPr>
          <xdr:cNvSpPr>
            <a:spLocks noChangeAspect="1" noChangeArrowheads="1" noTextEdit="1"/>
          </xdr:cNvSpPr>
        </xdr:nvSpPr>
        <xdr:spPr bwMode="auto">
          <a:xfrm>
            <a:off x="800" y="345"/>
            <a:ext cx="234"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3084" name="Rectangle 12">
            <a:extLst>
              <a:ext uri="{FF2B5EF4-FFF2-40B4-BE49-F238E27FC236}">
                <a16:creationId xmlns:a16="http://schemas.microsoft.com/office/drawing/2014/main" id="{BD5ABC7A-FF80-EE15-FA04-54F3C91629C3}"/>
              </a:ext>
            </a:extLst>
          </xdr:cNvPr>
          <xdr:cNvSpPr>
            <a:spLocks noChangeArrowheads="1"/>
          </xdr:cNvSpPr>
        </xdr:nvSpPr>
        <xdr:spPr bwMode="auto">
          <a:xfrm>
            <a:off x="918" y="350"/>
            <a:ext cx="0" cy="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endParaRPr lang="en-IN" sz="3200" b="0" i="0" u="none" strike="noStrike" baseline="0">
              <a:solidFill>
                <a:srgbClr val="000000"/>
              </a:solidFill>
              <a:latin typeface="Calibri"/>
              <a:ea typeface="Calibri"/>
              <a:cs typeface="Calibri"/>
            </a:endParaRPr>
          </a:p>
        </xdr:txBody>
      </xdr:sp>
    </xdr:grpSp>
    <xdr:clientData/>
  </xdr:twoCellAnchor>
  <xdr:twoCellAnchor editAs="oneCell">
    <xdr:from>
      <xdr:col>11</xdr:col>
      <xdr:colOff>341587</xdr:colOff>
      <xdr:row>2</xdr:row>
      <xdr:rowOff>91966</xdr:rowOff>
    </xdr:from>
    <xdr:to>
      <xdr:col>12</xdr:col>
      <xdr:colOff>118242</xdr:colOff>
      <xdr:row>4</xdr:row>
      <xdr:rowOff>105104</xdr:rowOff>
    </xdr:to>
    <xdr:pic>
      <xdr:nvPicPr>
        <xdr:cNvPr id="45" name="Picture 44">
          <a:extLst>
            <a:ext uri="{FF2B5EF4-FFF2-40B4-BE49-F238E27FC236}">
              <a16:creationId xmlns:a16="http://schemas.microsoft.com/office/drawing/2014/main" id="{7E4E9ED2-66D1-840F-4318-2E89AD82F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1966" y="486104"/>
          <a:ext cx="446690" cy="407276"/>
        </a:xfrm>
        <a:prstGeom prst="rect">
          <a:avLst/>
        </a:prstGeom>
      </xdr:spPr>
    </xdr:pic>
    <xdr:clientData/>
  </xdr:twoCellAnchor>
  <xdr:twoCellAnchor editAs="oneCell">
    <xdr:from>
      <xdr:col>16</xdr:col>
      <xdr:colOff>223345</xdr:colOff>
      <xdr:row>2</xdr:row>
      <xdr:rowOff>105103</xdr:rowOff>
    </xdr:from>
    <xdr:to>
      <xdr:col>16</xdr:col>
      <xdr:colOff>630621</xdr:colOff>
      <xdr:row>4</xdr:row>
      <xdr:rowOff>118241</xdr:rowOff>
    </xdr:to>
    <xdr:pic>
      <xdr:nvPicPr>
        <xdr:cNvPr id="47" name="Picture 46">
          <a:extLst>
            <a:ext uri="{FF2B5EF4-FFF2-40B4-BE49-F238E27FC236}">
              <a16:creationId xmlns:a16="http://schemas.microsoft.com/office/drawing/2014/main" id="{D15CCFEA-E74E-9052-0DD0-200DE4E7A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43897" y="499241"/>
          <a:ext cx="407276" cy="407276"/>
        </a:xfrm>
        <a:prstGeom prst="rect">
          <a:avLst/>
        </a:prstGeom>
      </xdr:spPr>
    </xdr:pic>
    <xdr:clientData/>
  </xdr:twoCellAnchor>
  <xdr:twoCellAnchor editAs="oneCell">
    <xdr:from>
      <xdr:col>11</xdr:col>
      <xdr:colOff>367864</xdr:colOff>
      <xdr:row>10</xdr:row>
      <xdr:rowOff>157655</xdr:rowOff>
    </xdr:from>
    <xdr:to>
      <xdr:col>12</xdr:col>
      <xdr:colOff>131380</xdr:colOff>
      <xdr:row>13</xdr:row>
      <xdr:rowOff>-1</xdr:rowOff>
    </xdr:to>
    <xdr:pic>
      <xdr:nvPicPr>
        <xdr:cNvPr id="49" name="Picture 48">
          <a:extLst>
            <a:ext uri="{FF2B5EF4-FFF2-40B4-BE49-F238E27FC236}">
              <a16:creationId xmlns:a16="http://schemas.microsoft.com/office/drawing/2014/main" id="{F3640784-EB23-004B-EC95-091D80DBEB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738243" y="2128345"/>
          <a:ext cx="433551" cy="433551"/>
        </a:xfrm>
        <a:prstGeom prst="rect">
          <a:avLst/>
        </a:prstGeom>
      </xdr:spPr>
    </xdr:pic>
    <xdr:clientData/>
  </xdr:twoCellAnchor>
  <xdr:twoCellAnchor editAs="oneCell">
    <xdr:from>
      <xdr:col>16</xdr:col>
      <xdr:colOff>262759</xdr:colOff>
      <xdr:row>10</xdr:row>
      <xdr:rowOff>170794</xdr:rowOff>
    </xdr:from>
    <xdr:to>
      <xdr:col>16</xdr:col>
      <xdr:colOff>656895</xdr:colOff>
      <xdr:row>12</xdr:row>
      <xdr:rowOff>170792</xdr:rowOff>
    </xdr:to>
    <xdr:pic>
      <xdr:nvPicPr>
        <xdr:cNvPr id="51" name="Picture 50">
          <a:extLst>
            <a:ext uri="{FF2B5EF4-FFF2-40B4-BE49-F238E27FC236}">
              <a16:creationId xmlns:a16="http://schemas.microsoft.com/office/drawing/2014/main" id="{EFE89A1E-0272-65ED-92B6-CAE86394EF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83311" y="2141484"/>
          <a:ext cx="394136" cy="394136"/>
        </a:xfrm>
        <a:prstGeom prst="rect">
          <a:avLst/>
        </a:prstGeom>
      </xdr:spPr>
    </xdr:pic>
    <xdr:clientData/>
  </xdr:twoCellAnchor>
  <xdr:oneCellAnchor>
    <xdr:from>
      <xdr:col>8</xdr:col>
      <xdr:colOff>499242</xdr:colOff>
      <xdr:row>6</xdr:row>
      <xdr:rowOff>131379</xdr:rowOff>
    </xdr:from>
    <xdr:ext cx="1734478" cy="536021"/>
    <xdr:sp macro="" textlink="">
      <xdr:nvSpPr>
        <xdr:cNvPr id="52" name="TextBox 51">
          <a:extLst>
            <a:ext uri="{FF2B5EF4-FFF2-40B4-BE49-F238E27FC236}">
              <a16:creationId xmlns:a16="http://schemas.microsoft.com/office/drawing/2014/main" id="{EB9F6365-7E3F-CBB9-4471-7281A3D1D41C}"/>
            </a:ext>
          </a:extLst>
        </xdr:cNvPr>
        <xdr:cNvSpPr txBox="1"/>
      </xdr:nvSpPr>
      <xdr:spPr>
        <a:xfrm>
          <a:off x="5859518" y="1313793"/>
          <a:ext cx="1734478" cy="536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solidFill>
                <a:srgbClr val="FFFFFF"/>
              </a:solidFill>
              <a:latin typeface="Segoe UI Black" panose="020B0A02040204020203" pitchFamily="34" charset="0"/>
              <a:ea typeface="Segoe UI Black" panose="020B0A02040204020203" pitchFamily="34" charset="0"/>
            </a:rPr>
            <a:t>TOTAL SALES</a:t>
          </a:r>
        </a:p>
      </xdr:txBody>
    </xdr:sp>
    <xdr:clientData/>
  </xdr:oneCellAnchor>
  <xdr:twoCellAnchor>
    <xdr:from>
      <xdr:col>13</xdr:col>
      <xdr:colOff>394138</xdr:colOff>
      <xdr:row>6</xdr:row>
      <xdr:rowOff>78827</xdr:rowOff>
    </xdr:from>
    <xdr:to>
      <xdr:col>16</xdr:col>
      <xdr:colOff>39413</xdr:colOff>
      <xdr:row>10</xdr:row>
      <xdr:rowOff>144516</xdr:rowOff>
    </xdr:to>
    <xdr:sp macro="" textlink="">
      <xdr:nvSpPr>
        <xdr:cNvPr id="53" name="TextBox 52">
          <a:extLst>
            <a:ext uri="{FF2B5EF4-FFF2-40B4-BE49-F238E27FC236}">
              <a16:creationId xmlns:a16="http://schemas.microsoft.com/office/drawing/2014/main" id="{2D823B79-C45A-C7AC-FA3B-AFCA93C37BD6}"/>
            </a:ext>
          </a:extLst>
        </xdr:cNvPr>
        <xdr:cNvSpPr txBox="1"/>
      </xdr:nvSpPr>
      <xdr:spPr>
        <a:xfrm>
          <a:off x="9104586" y="1261241"/>
          <a:ext cx="1655379" cy="85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FF"/>
              </a:solidFill>
              <a:latin typeface="Segoe UI Black" panose="020B0A02040204020203" pitchFamily="34" charset="0"/>
              <a:ea typeface="Segoe UI Black" panose="020B0A02040204020203" pitchFamily="34" charset="0"/>
            </a:rPr>
            <a:t>AVG</a:t>
          </a:r>
          <a:r>
            <a:rPr lang="en-IN" sz="2000" b="1" baseline="0">
              <a:solidFill>
                <a:srgbClr val="FFFFFF"/>
              </a:solidFill>
              <a:latin typeface="Segoe UI Black" panose="020B0A02040204020203" pitchFamily="34" charset="0"/>
              <a:ea typeface="Segoe UI Black" panose="020B0A02040204020203" pitchFamily="34" charset="0"/>
            </a:rPr>
            <a:t> SALES</a:t>
          </a:r>
          <a:endParaRPr lang="en-IN" sz="2000" b="1">
            <a:solidFill>
              <a:srgbClr val="FFFFFF"/>
            </a:solidFill>
            <a:latin typeface="Segoe UI Black" panose="020B0A02040204020203" pitchFamily="34" charset="0"/>
            <a:ea typeface="Segoe UI Black" panose="020B0A02040204020203" pitchFamily="34" charset="0"/>
          </a:endParaRPr>
        </a:p>
      </xdr:txBody>
    </xdr:sp>
    <xdr:clientData/>
  </xdr:twoCellAnchor>
  <xdr:twoCellAnchor>
    <xdr:from>
      <xdr:col>8</xdr:col>
      <xdr:colOff>223345</xdr:colOff>
      <xdr:row>18</xdr:row>
      <xdr:rowOff>236483</xdr:rowOff>
    </xdr:from>
    <xdr:to>
      <xdr:col>18</xdr:col>
      <xdr:colOff>197069</xdr:colOff>
      <xdr:row>48</xdr:row>
      <xdr:rowOff>65690</xdr:rowOff>
    </xdr:to>
    <xdr:sp macro="" textlink="">
      <xdr:nvSpPr>
        <xdr:cNvPr id="61" name="Rectangle: Rounded Corners 60">
          <a:extLst>
            <a:ext uri="{FF2B5EF4-FFF2-40B4-BE49-F238E27FC236}">
              <a16:creationId xmlns:a16="http://schemas.microsoft.com/office/drawing/2014/main" id="{94639918-A735-2F7F-3234-E0D75A519358}"/>
            </a:ext>
          </a:extLst>
        </xdr:cNvPr>
        <xdr:cNvSpPr/>
      </xdr:nvSpPr>
      <xdr:spPr>
        <a:xfrm>
          <a:off x="5583621" y="4033345"/>
          <a:ext cx="6674069" cy="6109138"/>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512378</xdr:colOff>
      <xdr:row>18</xdr:row>
      <xdr:rowOff>13137</xdr:rowOff>
    </xdr:from>
    <xdr:to>
      <xdr:col>17</xdr:col>
      <xdr:colOff>525517</xdr:colOff>
      <xdr:row>47</xdr:row>
      <xdr:rowOff>157655</xdr:rowOff>
    </xdr:to>
    <xdr:sp macro="" textlink="">
      <xdr:nvSpPr>
        <xdr:cNvPr id="63" name="Rectangle: Diagonal Corners Rounded 62">
          <a:extLst>
            <a:ext uri="{FF2B5EF4-FFF2-40B4-BE49-F238E27FC236}">
              <a16:creationId xmlns:a16="http://schemas.microsoft.com/office/drawing/2014/main" id="{6D616780-4A5E-66E7-748C-5699D5DD95E1}"/>
            </a:ext>
          </a:extLst>
        </xdr:cNvPr>
        <xdr:cNvSpPr/>
      </xdr:nvSpPr>
      <xdr:spPr>
        <a:xfrm>
          <a:off x="5202619" y="3809999"/>
          <a:ext cx="6713484" cy="6227380"/>
        </a:xfrm>
        <a:prstGeom prst="round2DiagRect">
          <a:avLst/>
        </a:prstGeom>
        <a:solidFill>
          <a:srgbClr val="FFD200"/>
        </a:solidFill>
        <a:ln>
          <a:noFill/>
        </a:ln>
        <a:effectLst>
          <a:outerShdw blurRad="50800" dist="38100" dir="30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183931</xdr:colOff>
      <xdr:row>20</xdr:row>
      <xdr:rowOff>65691</xdr:rowOff>
    </xdr:from>
    <xdr:to>
      <xdr:col>12</xdr:col>
      <xdr:colOff>289034</xdr:colOff>
      <xdr:row>29</xdr:row>
      <xdr:rowOff>91966</xdr:rowOff>
    </xdr:to>
    <xdr:graphicFrame macro="">
      <xdr:nvGraphicFramePr>
        <xdr:cNvPr id="3074" name="Chart 3073">
          <a:extLst>
            <a:ext uri="{FF2B5EF4-FFF2-40B4-BE49-F238E27FC236}">
              <a16:creationId xmlns:a16="http://schemas.microsoft.com/office/drawing/2014/main" id="{1A04E6FF-F63C-4C84-B3A1-5FF782268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236482</xdr:colOff>
      <xdr:row>18</xdr:row>
      <xdr:rowOff>78830</xdr:rowOff>
    </xdr:from>
    <xdr:to>
      <xdr:col>12</xdr:col>
      <xdr:colOff>249619</xdr:colOff>
      <xdr:row>22</xdr:row>
      <xdr:rowOff>118243</xdr:rowOff>
    </xdr:to>
    <xdr:sp macro="" textlink="">
      <xdr:nvSpPr>
        <xdr:cNvPr id="3077" name="TextBox 3076">
          <a:extLst>
            <a:ext uri="{FF2B5EF4-FFF2-40B4-BE49-F238E27FC236}">
              <a16:creationId xmlns:a16="http://schemas.microsoft.com/office/drawing/2014/main" id="{11EF9430-BBD4-75EF-45A7-C6540F950809}"/>
            </a:ext>
          </a:extLst>
        </xdr:cNvPr>
        <xdr:cNvSpPr txBox="1"/>
      </xdr:nvSpPr>
      <xdr:spPr>
        <a:xfrm>
          <a:off x="6266792" y="3875692"/>
          <a:ext cx="2023241" cy="107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FAT CONTENT</a:t>
          </a:r>
        </a:p>
      </xdr:txBody>
    </xdr:sp>
    <xdr:clientData/>
  </xdr:twoCellAnchor>
  <xdr:twoCellAnchor>
    <xdr:from>
      <xdr:col>7</xdr:col>
      <xdr:colOff>564931</xdr:colOff>
      <xdr:row>30</xdr:row>
      <xdr:rowOff>78828</xdr:rowOff>
    </xdr:from>
    <xdr:to>
      <xdr:col>13</xdr:col>
      <xdr:colOff>39414</xdr:colOff>
      <xdr:row>30</xdr:row>
      <xdr:rowOff>91966</xdr:rowOff>
    </xdr:to>
    <xdr:cxnSp macro="">
      <xdr:nvCxnSpPr>
        <xdr:cNvPr id="3089" name="Straight Connector 3088">
          <a:extLst>
            <a:ext uri="{FF2B5EF4-FFF2-40B4-BE49-F238E27FC236}">
              <a16:creationId xmlns:a16="http://schemas.microsoft.com/office/drawing/2014/main" id="{7F553487-592B-1FA3-4756-CAF777FED4E3}"/>
            </a:ext>
          </a:extLst>
        </xdr:cNvPr>
        <xdr:cNvCxnSpPr/>
      </xdr:nvCxnSpPr>
      <xdr:spPr>
        <a:xfrm>
          <a:off x="5255172" y="6490138"/>
          <a:ext cx="3494690" cy="13138"/>
        </a:xfrm>
        <a:prstGeom prst="line">
          <a:avLst/>
        </a:prstGeom>
        <a:ln w="22225">
          <a:solidFill>
            <a:schemeClr val="tx1"/>
          </a:solidFill>
        </a:ln>
        <a:effectLst>
          <a:outerShdw blurRad="50800" dist="38100" dir="2700000" algn="tl" rotWithShape="0">
            <a:prstClr val="black">
              <a:alpha val="42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591207</xdr:colOff>
      <xdr:row>31</xdr:row>
      <xdr:rowOff>0</xdr:rowOff>
    </xdr:from>
    <xdr:to>
      <xdr:col>12</xdr:col>
      <xdr:colOff>525517</xdr:colOff>
      <xdr:row>46</xdr:row>
      <xdr:rowOff>65690</xdr:rowOff>
    </xdr:to>
    <xdr:graphicFrame macro="">
      <xdr:nvGraphicFramePr>
        <xdr:cNvPr id="3092" name="Chart 3091">
          <a:extLst>
            <a:ext uri="{FF2B5EF4-FFF2-40B4-BE49-F238E27FC236}">
              <a16:creationId xmlns:a16="http://schemas.microsoft.com/office/drawing/2014/main" id="{FDB3DDD4-37E9-450E-905A-9765E62A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367862</xdr:colOff>
      <xdr:row>30</xdr:row>
      <xdr:rowOff>157655</xdr:rowOff>
    </xdr:from>
    <xdr:to>
      <xdr:col>14</xdr:col>
      <xdr:colOff>315311</xdr:colOff>
      <xdr:row>36</xdr:row>
      <xdr:rowOff>144516</xdr:rowOff>
    </xdr:to>
    <xdr:sp macro="" textlink="">
      <xdr:nvSpPr>
        <xdr:cNvPr id="3096" name="TextBox 3095">
          <a:extLst>
            <a:ext uri="{FF2B5EF4-FFF2-40B4-BE49-F238E27FC236}">
              <a16:creationId xmlns:a16="http://schemas.microsoft.com/office/drawing/2014/main" id="{9B7E7898-C8F4-4531-9A01-156306DC81B8}"/>
            </a:ext>
          </a:extLst>
        </xdr:cNvPr>
        <xdr:cNvSpPr txBox="1"/>
      </xdr:nvSpPr>
      <xdr:spPr>
        <a:xfrm>
          <a:off x="5728138" y="6568965"/>
          <a:ext cx="3967656" cy="128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FAT CONTENT BY OUTLET</a:t>
          </a:r>
        </a:p>
      </xdr:txBody>
    </xdr:sp>
    <xdr:clientData/>
  </xdr:twoCellAnchor>
  <xdr:twoCellAnchor>
    <xdr:from>
      <xdr:col>14</xdr:col>
      <xdr:colOff>131379</xdr:colOff>
      <xdr:row>17</xdr:row>
      <xdr:rowOff>275897</xdr:rowOff>
    </xdr:from>
    <xdr:to>
      <xdr:col>17</xdr:col>
      <xdr:colOff>39415</xdr:colOff>
      <xdr:row>20</xdr:row>
      <xdr:rowOff>210207</xdr:rowOff>
    </xdr:to>
    <xdr:sp macro="" textlink="">
      <xdr:nvSpPr>
        <xdr:cNvPr id="3100" name="TextBox 3099">
          <a:extLst>
            <a:ext uri="{FF2B5EF4-FFF2-40B4-BE49-F238E27FC236}">
              <a16:creationId xmlns:a16="http://schemas.microsoft.com/office/drawing/2014/main" id="{FDDC6124-46BA-404E-ACA2-753D042E1966}"/>
            </a:ext>
          </a:extLst>
        </xdr:cNvPr>
        <xdr:cNvSpPr txBox="1"/>
      </xdr:nvSpPr>
      <xdr:spPr>
        <a:xfrm flipH="1">
          <a:off x="9511862" y="3770587"/>
          <a:ext cx="1918139" cy="73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ITEM TYPE</a:t>
          </a:r>
        </a:p>
      </xdr:txBody>
    </xdr:sp>
    <xdr:clientData/>
  </xdr:twoCellAnchor>
  <xdr:twoCellAnchor>
    <xdr:from>
      <xdr:col>13</xdr:col>
      <xdr:colOff>1</xdr:colOff>
      <xdr:row>18</xdr:row>
      <xdr:rowOff>262759</xdr:rowOff>
    </xdr:from>
    <xdr:to>
      <xdr:col>17</xdr:col>
      <xdr:colOff>564931</xdr:colOff>
      <xdr:row>47</xdr:row>
      <xdr:rowOff>157654</xdr:rowOff>
    </xdr:to>
    <xdr:graphicFrame macro="">
      <xdr:nvGraphicFramePr>
        <xdr:cNvPr id="3102" name="Chart 3101">
          <a:extLst>
            <a:ext uri="{FF2B5EF4-FFF2-40B4-BE49-F238E27FC236}">
              <a16:creationId xmlns:a16="http://schemas.microsoft.com/office/drawing/2014/main" id="{B516D7C5-2205-4D74-AC70-76D230D0F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630621</xdr:colOff>
      <xdr:row>10</xdr:row>
      <xdr:rowOff>26274</xdr:rowOff>
    </xdr:from>
    <xdr:to>
      <xdr:col>7</xdr:col>
      <xdr:colOff>328448</xdr:colOff>
      <xdr:row>16</xdr:row>
      <xdr:rowOff>91966</xdr:rowOff>
    </xdr:to>
    <mc:AlternateContent xmlns:mc="http://schemas.openxmlformats.org/markup-compatibility/2006" xmlns:a14="http://schemas.microsoft.com/office/drawing/2010/main">
      <mc:Choice Requires="a14">
        <xdr:graphicFrame macro="">
          <xdr:nvGraphicFramePr>
            <xdr:cNvPr id="3103" name="Outlet Size 1">
              <a:extLst>
                <a:ext uri="{FF2B5EF4-FFF2-40B4-BE49-F238E27FC236}">
                  <a16:creationId xmlns:a16="http://schemas.microsoft.com/office/drawing/2014/main" id="{B42D4442-F6B4-4316-BEC1-E89F6F76F6E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40724" y="1996964"/>
              <a:ext cx="2377965" cy="1248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xdr:colOff>
      <xdr:row>1</xdr:row>
      <xdr:rowOff>131377</xdr:rowOff>
    </xdr:from>
    <xdr:to>
      <xdr:col>32</xdr:col>
      <xdr:colOff>197071</xdr:colOff>
      <xdr:row>48</xdr:row>
      <xdr:rowOff>52554</xdr:rowOff>
    </xdr:to>
    <xdr:sp macro="" textlink="">
      <xdr:nvSpPr>
        <xdr:cNvPr id="3104" name="Rectangle: Rounded Corners 3103">
          <a:extLst>
            <a:ext uri="{FF2B5EF4-FFF2-40B4-BE49-F238E27FC236}">
              <a16:creationId xmlns:a16="http://schemas.microsoft.com/office/drawing/2014/main" id="{B1C660EE-6FB9-4107-9335-EC3AD699C473}"/>
            </a:ext>
          </a:extLst>
        </xdr:cNvPr>
        <xdr:cNvSpPr/>
      </xdr:nvSpPr>
      <xdr:spPr>
        <a:xfrm rot="16200000">
          <a:off x="11948950" y="440123"/>
          <a:ext cx="9800901" cy="9577547"/>
        </a:xfrm>
        <a:prstGeom prst="roundRect">
          <a:avLst/>
        </a:prstGeom>
        <a:solidFill>
          <a:srgbClr val="9BBB59"/>
        </a:solidFill>
        <a:ln>
          <a:noFill/>
        </a:ln>
        <a:effectLst>
          <a:outerShdw blurRad="50800" dist="38100" dir="30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433551</xdr:colOff>
      <xdr:row>2</xdr:row>
      <xdr:rowOff>39414</xdr:rowOff>
    </xdr:from>
    <xdr:to>
      <xdr:col>31</xdr:col>
      <xdr:colOff>499241</xdr:colOff>
      <xdr:row>15</xdr:row>
      <xdr:rowOff>91965</xdr:rowOff>
    </xdr:to>
    <xdr:graphicFrame macro="">
      <xdr:nvGraphicFramePr>
        <xdr:cNvPr id="3105" name="Chart 3104">
          <a:extLst>
            <a:ext uri="{FF2B5EF4-FFF2-40B4-BE49-F238E27FC236}">
              <a16:creationId xmlns:a16="http://schemas.microsoft.com/office/drawing/2014/main" id="{19006E38-F071-471F-B8BB-B32826F92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249621</xdr:colOff>
      <xdr:row>2</xdr:row>
      <xdr:rowOff>52552</xdr:rowOff>
    </xdr:from>
    <xdr:to>
      <xdr:col>23</xdr:col>
      <xdr:colOff>656897</xdr:colOff>
      <xdr:row>7</xdr:row>
      <xdr:rowOff>91965</xdr:rowOff>
    </xdr:to>
    <xdr:sp macro="" textlink="">
      <xdr:nvSpPr>
        <xdr:cNvPr id="3107" name="TextBox 3106">
          <a:extLst>
            <a:ext uri="{FF2B5EF4-FFF2-40B4-BE49-F238E27FC236}">
              <a16:creationId xmlns:a16="http://schemas.microsoft.com/office/drawing/2014/main" id="{C46CFA8E-1062-4469-87D9-522C86B44BA4}"/>
            </a:ext>
          </a:extLst>
        </xdr:cNvPr>
        <xdr:cNvSpPr txBox="1"/>
      </xdr:nvSpPr>
      <xdr:spPr>
        <a:xfrm>
          <a:off x="12980276" y="446690"/>
          <a:ext cx="3087414" cy="102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OUTLET</a:t>
          </a:r>
          <a:r>
            <a:rPr lang="en-IN" sz="1600" b="1" baseline="0">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 ESTABLISHMENT</a:t>
          </a:r>
          <a:endPar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endParaRPr>
        </a:p>
      </xdr:txBody>
    </xdr:sp>
    <xdr:clientData/>
  </xdr:twoCellAnchor>
  <xdr:twoCellAnchor>
    <xdr:from>
      <xdr:col>18</xdr:col>
      <xdr:colOff>197069</xdr:colOff>
      <xdr:row>17</xdr:row>
      <xdr:rowOff>275895</xdr:rowOff>
    </xdr:from>
    <xdr:to>
      <xdr:col>24</xdr:col>
      <xdr:colOff>275896</xdr:colOff>
      <xdr:row>30</xdr:row>
      <xdr:rowOff>170792</xdr:rowOff>
    </xdr:to>
    <xdr:graphicFrame macro="">
      <xdr:nvGraphicFramePr>
        <xdr:cNvPr id="3110" name="Chart 3109">
          <a:extLst>
            <a:ext uri="{FF2B5EF4-FFF2-40B4-BE49-F238E27FC236}">
              <a16:creationId xmlns:a16="http://schemas.microsoft.com/office/drawing/2014/main" id="{FECA097C-5AF4-4155-AD11-1F05AB075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223346</xdr:colOff>
      <xdr:row>16</xdr:row>
      <xdr:rowOff>210209</xdr:rowOff>
    </xdr:from>
    <xdr:to>
      <xdr:col>22</xdr:col>
      <xdr:colOff>551793</xdr:colOff>
      <xdr:row>20</xdr:row>
      <xdr:rowOff>91967</xdr:rowOff>
    </xdr:to>
    <xdr:sp macro="" textlink="">
      <xdr:nvSpPr>
        <xdr:cNvPr id="3111" name="TextBox 3110">
          <a:extLst>
            <a:ext uri="{FF2B5EF4-FFF2-40B4-BE49-F238E27FC236}">
              <a16:creationId xmlns:a16="http://schemas.microsoft.com/office/drawing/2014/main" id="{31D1DC83-7EA7-4008-B142-D19063640E22}"/>
            </a:ext>
          </a:extLst>
        </xdr:cNvPr>
        <xdr:cNvSpPr txBox="1"/>
      </xdr:nvSpPr>
      <xdr:spPr>
        <a:xfrm>
          <a:off x="12283967" y="3363312"/>
          <a:ext cx="3008585" cy="102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OUTLET</a:t>
          </a:r>
          <a:r>
            <a:rPr lang="en-IN" sz="1600" b="1" baseline="0">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 SIZE</a:t>
          </a:r>
          <a:endPar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endParaRPr>
        </a:p>
      </xdr:txBody>
    </xdr:sp>
    <xdr:clientData/>
  </xdr:twoCellAnchor>
  <xdr:twoCellAnchor>
    <xdr:from>
      <xdr:col>18</xdr:col>
      <xdr:colOff>72260</xdr:colOff>
      <xdr:row>15</xdr:row>
      <xdr:rowOff>157656</xdr:rowOff>
    </xdr:from>
    <xdr:to>
      <xdr:col>32</xdr:col>
      <xdr:colOff>144518</xdr:colOff>
      <xdr:row>16</xdr:row>
      <xdr:rowOff>19709</xdr:rowOff>
    </xdr:to>
    <xdr:cxnSp macro="">
      <xdr:nvCxnSpPr>
        <xdr:cNvPr id="3112" name="Straight Connector 3111">
          <a:extLst>
            <a:ext uri="{FF2B5EF4-FFF2-40B4-BE49-F238E27FC236}">
              <a16:creationId xmlns:a16="http://schemas.microsoft.com/office/drawing/2014/main" id="{36F49208-9C92-42AC-B5EF-A975BC67B7B9}"/>
            </a:ext>
          </a:extLst>
        </xdr:cNvPr>
        <xdr:cNvCxnSpPr/>
      </xdr:nvCxnSpPr>
      <xdr:spPr>
        <a:xfrm flipV="1">
          <a:off x="12132881" y="3113690"/>
          <a:ext cx="9452740" cy="59122"/>
        </a:xfrm>
        <a:prstGeom prst="line">
          <a:avLst/>
        </a:prstGeom>
        <a:ln w="22225">
          <a:solidFill>
            <a:schemeClr val="tx1"/>
          </a:solidFill>
        </a:ln>
        <a:effectLst>
          <a:outerShdw blurRad="50800" dist="38100" dir="2700000" algn="tl" rotWithShape="0">
            <a:prstClr val="black">
              <a:alpha val="38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13139</xdr:colOff>
      <xdr:row>16</xdr:row>
      <xdr:rowOff>183931</xdr:rowOff>
    </xdr:from>
    <xdr:to>
      <xdr:col>30</xdr:col>
      <xdr:colOff>670034</xdr:colOff>
      <xdr:row>27</xdr:row>
      <xdr:rowOff>39414</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CB86D183-CC25-4972-A926-A1AF8D1462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020979" y="3353851"/>
              <a:ext cx="4009695" cy="2522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564931</xdr:colOff>
      <xdr:row>16</xdr:row>
      <xdr:rowOff>144518</xdr:rowOff>
    </xdr:from>
    <xdr:to>
      <xdr:col>29</xdr:col>
      <xdr:colOff>60435</xdr:colOff>
      <xdr:row>20</xdr:row>
      <xdr:rowOff>86712</xdr:rowOff>
    </xdr:to>
    <xdr:sp macro="" textlink="">
      <xdr:nvSpPr>
        <xdr:cNvPr id="9" name="TextBox 8">
          <a:extLst>
            <a:ext uri="{FF2B5EF4-FFF2-40B4-BE49-F238E27FC236}">
              <a16:creationId xmlns:a16="http://schemas.microsoft.com/office/drawing/2014/main" id="{18B821D0-371B-4DDB-AA3E-16CD551EEE46}"/>
            </a:ext>
          </a:extLst>
        </xdr:cNvPr>
        <xdr:cNvSpPr txBox="1"/>
      </xdr:nvSpPr>
      <xdr:spPr>
        <a:xfrm>
          <a:off x="16645759" y="3297621"/>
          <a:ext cx="2845676" cy="1085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OUTLET</a:t>
          </a:r>
          <a:r>
            <a:rPr lang="en-IN" sz="1600" b="1" baseline="0">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 LOCATION</a:t>
          </a:r>
          <a:endPar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endParaRPr>
        </a:p>
      </xdr:txBody>
    </xdr:sp>
    <xdr:clientData/>
  </xdr:twoCellAnchor>
  <xdr:twoCellAnchor>
    <xdr:from>
      <xdr:col>24</xdr:col>
      <xdr:colOff>65694</xdr:colOff>
      <xdr:row>16</xdr:row>
      <xdr:rowOff>1</xdr:rowOff>
    </xdr:from>
    <xdr:to>
      <xdr:col>24</xdr:col>
      <xdr:colOff>78827</xdr:colOff>
      <xdr:row>30</xdr:row>
      <xdr:rowOff>144518</xdr:rowOff>
    </xdr:to>
    <xdr:cxnSp macro="">
      <xdr:nvCxnSpPr>
        <xdr:cNvPr id="20" name="Straight Connector 19">
          <a:extLst>
            <a:ext uri="{FF2B5EF4-FFF2-40B4-BE49-F238E27FC236}">
              <a16:creationId xmlns:a16="http://schemas.microsoft.com/office/drawing/2014/main" id="{88F5EDC4-69B7-41B6-A161-DB6AA72A9BB7}"/>
            </a:ext>
          </a:extLst>
        </xdr:cNvPr>
        <xdr:cNvCxnSpPr/>
      </xdr:nvCxnSpPr>
      <xdr:spPr>
        <a:xfrm flipH="1" flipV="1">
          <a:off x="16146522" y="3153104"/>
          <a:ext cx="13133" cy="3402724"/>
        </a:xfrm>
        <a:prstGeom prst="line">
          <a:avLst/>
        </a:prstGeom>
        <a:ln w="22225">
          <a:solidFill>
            <a:schemeClr val="tx1"/>
          </a:solidFill>
        </a:ln>
        <a:effectLst>
          <a:outerShdw blurRad="50800" dist="38100" dir="2700000" algn="tl" rotWithShape="0">
            <a:prstClr val="black">
              <a:alpha val="42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131380</xdr:colOff>
      <xdr:row>32</xdr:row>
      <xdr:rowOff>197070</xdr:rowOff>
    </xdr:from>
    <xdr:to>
      <xdr:col>24</xdr:col>
      <xdr:colOff>131379</xdr:colOff>
      <xdr:row>45</xdr:row>
      <xdr:rowOff>183931</xdr:rowOff>
    </xdr:to>
    <xdr:graphicFrame macro="">
      <xdr:nvGraphicFramePr>
        <xdr:cNvPr id="23" name="Chart 22">
          <a:extLst>
            <a:ext uri="{FF2B5EF4-FFF2-40B4-BE49-F238E27FC236}">
              <a16:creationId xmlns:a16="http://schemas.microsoft.com/office/drawing/2014/main" id="{F390C0C5-EE17-41EE-A1F7-AF06E21CB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310056</xdr:colOff>
      <xdr:row>31</xdr:row>
      <xdr:rowOff>26273</xdr:rowOff>
    </xdr:from>
    <xdr:to>
      <xdr:col>22</xdr:col>
      <xdr:colOff>638503</xdr:colOff>
      <xdr:row>32</xdr:row>
      <xdr:rowOff>118240</xdr:rowOff>
    </xdr:to>
    <xdr:sp macro="" textlink="">
      <xdr:nvSpPr>
        <xdr:cNvPr id="24" name="TextBox 23">
          <a:extLst>
            <a:ext uri="{FF2B5EF4-FFF2-40B4-BE49-F238E27FC236}">
              <a16:creationId xmlns:a16="http://schemas.microsoft.com/office/drawing/2014/main" id="{7EC5298B-84F7-4BE7-944E-BD6F0289B748}"/>
            </a:ext>
          </a:extLst>
        </xdr:cNvPr>
        <xdr:cNvSpPr txBox="1"/>
      </xdr:nvSpPr>
      <xdr:spPr>
        <a:xfrm>
          <a:off x="12370677" y="6634652"/>
          <a:ext cx="3008585" cy="28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OUTLET</a:t>
          </a:r>
          <a:r>
            <a:rPr lang="en-IN" sz="1600" b="1" baseline="0">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rPr>
            <a:t> TYPE</a:t>
          </a:r>
          <a:endParaRPr lang="en-IN" sz="1600" b="1">
            <a:solidFill>
              <a:schemeClr val="tx1"/>
            </a:solidFill>
            <a:latin typeface="Segoe UI Black" panose="020B0A02040204020203" pitchFamily="34" charset="0"/>
            <a:ea typeface="Segoe UI Black" panose="020B0A02040204020203" pitchFamily="34" charset="0"/>
            <a:cs typeface="Microsoft Sans Serif" panose="020B0604020202020204" pitchFamily="34" charset="0"/>
          </a:endParaRPr>
        </a:p>
      </xdr:txBody>
    </xdr:sp>
    <xdr:clientData/>
  </xdr:twoCellAnchor>
  <xdr:twoCellAnchor>
    <xdr:from>
      <xdr:col>13</xdr:col>
      <xdr:colOff>26276</xdr:colOff>
      <xdr:row>18</xdr:row>
      <xdr:rowOff>39414</xdr:rowOff>
    </xdr:from>
    <xdr:to>
      <xdr:col>13</xdr:col>
      <xdr:colOff>65690</xdr:colOff>
      <xdr:row>47</xdr:row>
      <xdr:rowOff>144517</xdr:rowOff>
    </xdr:to>
    <xdr:cxnSp macro="">
      <xdr:nvCxnSpPr>
        <xdr:cNvPr id="25" name="Straight Connector 24">
          <a:extLst>
            <a:ext uri="{FF2B5EF4-FFF2-40B4-BE49-F238E27FC236}">
              <a16:creationId xmlns:a16="http://schemas.microsoft.com/office/drawing/2014/main" id="{0EE28517-DCF2-430E-8998-D85DFA011739}"/>
            </a:ext>
          </a:extLst>
        </xdr:cNvPr>
        <xdr:cNvCxnSpPr/>
      </xdr:nvCxnSpPr>
      <xdr:spPr>
        <a:xfrm>
          <a:off x="8736724" y="3836276"/>
          <a:ext cx="39414" cy="6187965"/>
        </a:xfrm>
        <a:prstGeom prst="line">
          <a:avLst/>
        </a:prstGeom>
        <a:ln w="22225">
          <a:solidFill>
            <a:schemeClr val="tx1"/>
          </a:solidFill>
        </a:ln>
        <a:effectLst>
          <a:outerShdw blurRad="50800" dist="38100" dir="2700000" algn="tl" rotWithShape="0">
            <a:prstClr val="black">
              <a:alpha val="38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39413</xdr:colOff>
      <xdr:row>30</xdr:row>
      <xdr:rowOff>118242</xdr:rowOff>
    </xdr:from>
    <xdr:to>
      <xdr:col>32</xdr:col>
      <xdr:colOff>118242</xdr:colOff>
      <xdr:row>30</xdr:row>
      <xdr:rowOff>170793</xdr:rowOff>
    </xdr:to>
    <xdr:cxnSp macro="">
      <xdr:nvCxnSpPr>
        <xdr:cNvPr id="26" name="Straight Connector 25">
          <a:extLst>
            <a:ext uri="{FF2B5EF4-FFF2-40B4-BE49-F238E27FC236}">
              <a16:creationId xmlns:a16="http://schemas.microsoft.com/office/drawing/2014/main" id="{DBFE8D8D-88EB-4E95-822C-DADFF39A989F}"/>
            </a:ext>
          </a:extLst>
        </xdr:cNvPr>
        <xdr:cNvCxnSpPr/>
      </xdr:nvCxnSpPr>
      <xdr:spPr>
        <a:xfrm flipV="1">
          <a:off x="12100034" y="6529552"/>
          <a:ext cx="9459311" cy="52551"/>
        </a:xfrm>
        <a:prstGeom prst="line">
          <a:avLst/>
        </a:prstGeom>
        <a:ln w="22225">
          <a:solidFill>
            <a:schemeClr val="tx1"/>
          </a:solidFill>
        </a:ln>
        <a:effectLst>
          <a:outerShdw blurRad="50800" dist="38100" dir="2700000" algn="tl" rotWithShape="0">
            <a:prstClr val="black">
              <a:alpha val="38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472966</xdr:colOff>
      <xdr:row>32</xdr:row>
      <xdr:rowOff>223345</xdr:rowOff>
    </xdr:from>
    <xdr:to>
      <xdr:col>27</xdr:col>
      <xdr:colOff>328448</xdr:colOff>
      <xdr:row>45</xdr:row>
      <xdr:rowOff>157655</xdr:rowOff>
    </xdr:to>
    <xdr:graphicFrame macro="">
      <xdr:nvGraphicFramePr>
        <xdr:cNvPr id="39" name="Chart 38">
          <a:extLst>
            <a:ext uri="{FF2B5EF4-FFF2-40B4-BE49-F238E27FC236}">
              <a16:creationId xmlns:a16="http://schemas.microsoft.com/office/drawing/2014/main" id="{AA873276-D711-49ED-BB6D-DBD6EDB1D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183931</xdr:colOff>
      <xdr:row>32</xdr:row>
      <xdr:rowOff>236483</xdr:rowOff>
    </xdr:from>
    <xdr:to>
      <xdr:col>32</xdr:col>
      <xdr:colOff>183931</xdr:colOff>
      <xdr:row>45</xdr:row>
      <xdr:rowOff>131381</xdr:rowOff>
    </xdr:to>
    <xdr:graphicFrame macro="">
      <xdr:nvGraphicFramePr>
        <xdr:cNvPr id="40" name="Chart 39">
          <a:extLst>
            <a:ext uri="{FF2B5EF4-FFF2-40B4-BE49-F238E27FC236}">
              <a16:creationId xmlns:a16="http://schemas.microsoft.com/office/drawing/2014/main" id="{05E1AE86-C5EF-4F3D-B07D-3D70C229B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9</xdr:col>
      <xdr:colOff>336331</xdr:colOff>
      <xdr:row>8</xdr:row>
      <xdr:rowOff>60434</xdr:rowOff>
    </xdr:from>
    <xdr:ext cx="184731" cy="365228"/>
    <xdr:sp macro="" textlink="">
      <xdr:nvSpPr>
        <xdr:cNvPr id="44" name="TextBox 43">
          <a:extLst>
            <a:ext uri="{FF2B5EF4-FFF2-40B4-BE49-F238E27FC236}">
              <a16:creationId xmlns:a16="http://schemas.microsoft.com/office/drawing/2014/main" id="{7927146B-4F3B-4385-BBFB-FFE737EDA96A}"/>
            </a:ext>
          </a:extLst>
        </xdr:cNvPr>
        <xdr:cNvSpPr txBox="1"/>
      </xdr:nvSpPr>
      <xdr:spPr>
        <a:xfrm>
          <a:off x="6366641" y="1636986"/>
          <a:ext cx="184731"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600" b="1">
            <a:latin typeface="Segoe UI Black" panose="020B0A02040204020203" pitchFamily="34" charset="0"/>
            <a:ea typeface="Segoe UI Black" panose="020B0A02040204020203" pitchFamily="34" charset="0"/>
          </a:endParaRPr>
        </a:p>
      </xdr:txBody>
    </xdr:sp>
    <xdr:clientData/>
  </xdr:oneCellAnchor>
  <xdr:oneCellAnchor>
    <xdr:from>
      <xdr:col>9</xdr:col>
      <xdr:colOff>249621</xdr:colOff>
      <xdr:row>3</xdr:row>
      <xdr:rowOff>39414</xdr:rowOff>
    </xdr:from>
    <xdr:ext cx="3494690" cy="1471448"/>
    <xdr:sp macro="" textlink="'Pivot sheet design'!A7">
      <xdr:nvSpPr>
        <xdr:cNvPr id="48" name="TextBox 47">
          <a:extLst>
            <a:ext uri="{FF2B5EF4-FFF2-40B4-BE49-F238E27FC236}">
              <a16:creationId xmlns:a16="http://schemas.microsoft.com/office/drawing/2014/main" id="{59FF59C5-3A46-5A99-C27A-0AF372EBEC18}"/>
            </a:ext>
          </a:extLst>
        </xdr:cNvPr>
        <xdr:cNvSpPr txBox="1"/>
      </xdr:nvSpPr>
      <xdr:spPr>
        <a:xfrm>
          <a:off x="6279931" y="630621"/>
          <a:ext cx="3494690" cy="147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1631ED08-E81F-4647-BCC0-313F2BCF5AAC}" type="TxLink">
            <a:rPr lang="en-US" sz="2800" b="1" i="0" u="none" strike="noStrike">
              <a:ln w="12700">
                <a:noFill/>
              </a:ln>
              <a:solidFill>
                <a:srgbClr val="FFCC00"/>
              </a:solidFill>
              <a:latin typeface="Segoe UI Black"/>
              <a:ea typeface="Segoe UI Black"/>
              <a:cs typeface="Segoe UI"/>
            </a:rPr>
            <a:pPr/>
            <a:t>$1.2M</a:t>
          </a:fld>
          <a:endParaRPr lang="en-IN" sz="1100">
            <a:ln w="12700">
              <a:noFill/>
            </a:ln>
            <a:solidFill>
              <a:srgbClr val="FFCC00"/>
            </a:solidFill>
          </a:endParaRPr>
        </a:p>
      </xdr:txBody>
    </xdr:sp>
    <xdr:clientData/>
  </xdr:oneCellAnchor>
  <xdr:twoCellAnchor>
    <xdr:from>
      <xdr:col>13</xdr:col>
      <xdr:colOff>538654</xdr:colOff>
      <xdr:row>3</xdr:row>
      <xdr:rowOff>144517</xdr:rowOff>
    </xdr:from>
    <xdr:to>
      <xdr:col>16</xdr:col>
      <xdr:colOff>183929</xdr:colOff>
      <xdr:row>6</xdr:row>
      <xdr:rowOff>39413</xdr:rowOff>
    </xdr:to>
    <xdr:sp macro="" textlink="'Pivot sheet design'!B7">
      <xdr:nvSpPr>
        <xdr:cNvPr id="50" name="TextBox 49">
          <a:extLst>
            <a:ext uri="{FF2B5EF4-FFF2-40B4-BE49-F238E27FC236}">
              <a16:creationId xmlns:a16="http://schemas.microsoft.com/office/drawing/2014/main" id="{FF7C2624-39A1-9E7C-CE30-716C1F4EA32B}"/>
            </a:ext>
          </a:extLst>
        </xdr:cNvPr>
        <xdr:cNvSpPr txBox="1"/>
      </xdr:nvSpPr>
      <xdr:spPr>
        <a:xfrm>
          <a:off x="9249102" y="735724"/>
          <a:ext cx="1655379" cy="486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C94FA4-5111-45EB-8FA7-5F1CD0BC670F}" type="TxLink">
            <a:rPr lang="en-US" sz="2800" b="1" i="0" u="none" strike="noStrike">
              <a:solidFill>
                <a:srgbClr val="000000"/>
              </a:solidFill>
              <a:latin typeface="Segoe UI Black"/>
              <a:ea typeface="Segoe UI Black"/>
            </a:rPr>
            <a:pPr/>
            <a:t>$141</a:t>
          </a:fld>
          <a:endParaRPr lang="en-IN" sz="1100"/>
        </a:p>
      </xdr:txBody>
    </xdr:sp>
    <xdr:clientData/>
  </xdr:twoCellAnchor>
  <xdr:twoCellAnchor>
    <xdr:from>
      <xdr:col>9</xdr:col>
      <xdr:colOff>118240</xdr:colOff>
      <xdr:row>12</xdr:row>
      <xdr:rowOff>105103</xdr:rowOff>
    </xdr:from>
    <xdr:to>
      <xdr:col>11</xdr:col>
      <xdr:colOff>223344</xdr:colOff>
      <xdr:row>15</xdr:row>
      <xdr:rowOff>13139</xdr:rowOff>
    </xdr:to>
    <xdr:sp macro="" textlink="'Pivot sheet design'!C7">
      <xdr:nvSpPr>
        <xdr:cNvPr id="55" name="TextBox 54">
          <a:extLst>
            <a:ext uri="{FF2B5EF4-FFF2-40B4-BE49-F238E27FC236}">
              <a16:creationId xmlns:a16="http://schemas.microsoft.com/office/drawing/2014/main" id="{6CF713D3-2847-5E5F-D516-48FC4BD368CF}"/>
            </a:ext>
          </a:extLst>
        </xdr:cNvPr>
        <xdr:cNvSpPr txBox="1"/>
      </xdr:nvSpPr>
      <xdr:spPr>
        <a:xfrm>
          <a:off x="6148550" y="2469931"/>
          <a:ext cx="1445173" cy="499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Ins="0" rtlCol="0" anchor="t"/>
        <a:lstStyle/>
        <a:p>
          <a:fld id="{31D832D2-F877-42A0-8DF3-32769443010F}" type="TxLink">
            <a:rPr lang="en-US" sz="2600" b="1" i="0" u="none" strike="noStrike">
              <a:ln>
                <a:noFill/>
              </a:ln>
              <a:solidFill>
                <a:srgbClr val="000000"/>
              </a:solidFill>
              <a:latin typeface="Segoe UI Black"/>
              <a:ea typeface="Segoe UI Black"/>
              <a:cs typeface="Calibri"/>
            </a:rPr>
            <a:pPr/>
            <a:t>8523</a:t>
          </a:fld>
          <a:endParaRPr lang="en-IN" sz="1100">
            <a:ln>
              <a:noFill/>
            </a:ln>
          </a:endParaRPr>
        </a:p>
      </xdr:txBody>
    </xdr:sp>
    <xdr:clientData/>
  </xdr:twoCellAnchor>
  <xdr:twoCellAnchor>
    <xdr:from>
      <xdr:col>13</xdr:col>
      <xdr:colOff>512381</xdr:colOff>
      <xdr:row>12</xdr:row>
      <xdr:rowOff>65689</xdr:rowOff>
    </xdr:from>
    <xdr:to>
      <xdr:col>14</xdr:col>
      <xdr:colOff>643759</xdr:colOff>
      <xdr:row>15</xdr:row>
      <xdr:rowOff>0</xdr:rowOff>
    </xdr:to>
    <xdr:sp macro="" textlink="'Pivot sheet design'!D7">
      <xdr:nvSpPr>
        <xdr:cNvPr id="57" name="TextBox 56">
          <a:extLst>
            <a:ext uri="{FF2B5EF4-FFF2-40B4-BE49-F238E27FC236}">
              <a16:creationId xmlns:a16="http://schemas.microsoft.com/office/drawing/2014/main" id="{6D5DF4F7-70A5-87FA-4DD9-67450E00852C}"/>
            </a:ext>
          </a:extLst>
        </xdr:cNvPr>
        <xdr:cNvSpPr txBox="1"/>
      </xdr:nvSpPr>
      <xdr:spPr>
        <a:xfrm>
          <a:off x="9222829" y="2430517"/>
          <a:ext cx="801413" cy="525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0443B9-806E-4C14-BB08-759C6C9C4B7B}" type="TxLink">
            <a:rPr lang="en-US" sz="2600" b="1" i="0" u="none" strike="noStrike">
              <a:solidFill>
                <a:srgbClr val="000000"/>
              </a:solidFill>
              <a:latin typeface="Segoe UI Black"/>
              <a:ea typeface="Segoe UI Black"/>
              <a:cs typeface="Calibri"/>
            </a:rPr>
            <a:pPr/>
            <a:t>4.0</a:t>
          </a:fld>
          <a:endParaRPr lang="en-IN" sz="1100"/>
        </a:p>
      </xdr:txBody>
    </xdr:sp>
    <xdr:clientData/>
  </xdr:twoCellAnchor>
  <xdr:twoCellAnchor editAs="oneCell">
    <xdr:from>
      <xdr:col>4</xdr:col>
      <xdr:colOff>367864</xdr:colOff>
      <xdr:row>8</xdr:row>
      <xdr:rowOff>39414</xdr:rowOff>
    </xdr:from>
    <xdr:to>
      <xdr:col>4</xdr:col>
      <xdr:colOff>630622</xdr:colOff>
      <xdr:row>9</xdr:row>
      <xdr:rowOff>105103</xdr:rowOff>
    </xdr:to>
    <xdr:pic>
      <xdr:nvPicPr>
        <xdr:cNvPr id="59" name="Picture 58">
          <a:extLst>
            <a:ext uri="{FF2B5EF4-FFF2-40B4-BE49-F238E27FC236}">
              <a16:creationId xmlns:a16="http://schemas.microsoft.com/office/drawing/2014/main" id="{1B50142C-6263-003F-8FAF-0174ADCE0A6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3048002" y="1615966"/>
          <a:ext cx="262758" cy="262758"/>
        </a:xfrm>
        <a:prstGeom prst="rect">
          <a:avLst/>
        </a:prstGeom>
      </xdr:spPr>
    </xdr:pic>
    <xdr:clientData/>
  </xdr:twoCellAnchor>
  <xdr:twoCellAnchor>
    <xdr:from>
      <xdr:col>4</xdr:col>
      <xdr:colOff>578069</xdr:colOff>
      <xdr:row>8</xdr:row>
      <xdr:rowOff>0</xdr:rowOff>
    </xdr:from>
    <xdr:to>
      <xdr:col>6</xdr:col>
      <xdr:colOff>551793</xdr:colOff>
      <xdr:row>9</xdr:row>
      <xdr:rowOff>118241</xdr:rowOff>
    </xdr:to>
    <xdr:sp macro="" textlink="">
      <xdr:nvSpPr>
        <xdr:cNvPr id="60" name="TextBox 59">
          <a:extLst>
            <a:ext uri="{FF2B5EF4-FFF2-40B4-BE49-F238E27FC236}">
              <a16:creationId xmlns:a16="http://schemas.microsoft.com/office/drawing/2014/main" id="{17F9F3B5-D2B8-F09C-D338-9DADECE0C7FB}"/>
            </a:ext>
          </a:extLst>
        </xdr:cNvPr>
        <xdr:cNvSpPr txBox="1"/>
      </xdr:nvSpPr>
      <xdr:spPr>
        <a:xfrm>
          <a:off x="3258207" y="1576552"/>
          <a:ext cx="1313793" cy="31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rPr>
            <a:t>Filter</a:t>
          </a:r>
          <a:r>
            <a:rPr lang="en-IN" sz="1400" b="1" baseline="0">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rPr>
            <a:t> Panel</a:t>
          </a:r>
          <a:endParaRPr lang="en-IN" sz="1400" b="1">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4</xdr:col>
      <xdr:colOff>0</xdr:colOff>
      <xdr:row>16</xdr:row>
      <xdr:rowOff>144519</xdr:rowOff>
    </xdr:from>
    <xdr:to>
      <xdr:col>7</xdr:col>
      <xdr:colOff>236485</xdr:colOff>
      <xdr:row>21</xdr:row>
      <xdr:rowOff>105104</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33A744AF-5C44-4C38-BA14-CE3B8ECE28A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680138" y="3297622"/>
              <a:ext cx="2246588" cy="1445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39414</xdr:colOff>
      <xdr:row>20</xdr:row>
      <xdr:rowOff>302174</xdr:rowOff>
    </xdr:from>
    <xdr:to>
      <xdr:col>7</xdr:col>
      <xdr:colOff>236485</xdr:colOff>
      <xdr:row>45</xdr:row>
      <xdr:rowOff>183931</xdr:rowOff>
    </xdr:to>
    <mc:AlternateContent xmlns:mc="http://schemas.openxmlformats.org/markup-compatibility/2006" xmlns:a14="http://schemas.microsoft.com/office/drawing/2010/main">
      <mc:Choice Requires="a14">
        <xdr:graphicFrame macro="">
          <xdr:nvGraphicFramePr>
            <xdr:cNvPr id="3072" name="Item Type 1">
              <a:extLst>
                <a:ext uri="{FF2B5EF4-FFF2-40B4-BE49-F238E27FC236}">
                  <a16:creationId xmlns:a16="http://schemas.microsoft.com/office/drawing/2014/main" id="{464C0F4F-C199-41E9-95AB-217CF1A89C1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19552" y="4598277"/>
              <a:ext cx="2207174" cy="507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354721</xdr:colOff>
      <xdr:row>45</xdr:row>
      <xdr:rowOff>91966</xdr:rowOff>
    </xdr:from>
    <xdr:to>
      <xdr:col>6</xdr:col>
      <xdr:colOff>65689</xdr:colOff>
      <xdr:row>47</xdr:row>
      <xdr:rowOff>78831</xdr:rowOff>
    </xdr:to>
    <xdr:pic>
      <xdr:nvPicPr>
        <xdr:cNvPr id="3075" name="Picture 3074">
          <a:hlinkClick xmlns:r="http://schemas.openxmlformats.org/officeDocument/2006/relationships" r:id="rId15"/>
          <a:extLst>
            <a:ext uri="{FF2B5EF4-FFF2-40B4-BE49-F238E27FC236}">
              <a16:creationId xmlns:a16="http://schemas.microsoft.com/office/drawing/2014/main" id="{F0B20FA4-01EC-214F-E608-60EE304BEC8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H="1">
          <a:off x="3704893" y="9577552"/>
          <a:ext cx="381003" cy="381003"/>
        </a:xfrm>
        <a:prstGeom prst="rect">
          <a:avLst/>
        </a:prstGeom>
      </xdr:spPr>
    </xdr:pic>
    <xdr:clientData/>
  </xdr:twoCellAnchor>
  <xdr:twoCellAnchor editAs="oneCell">
    <xdr:from>
      <xdr:col>4</xdr:col>
      <xdr:colOff>302174</xdr:colOff>
      <xdr:row>45</xdr:row>
      <xdr:rowOff>13139</xdr:rowOff>
    </xdr:from>
    <xdr:to>
      <xdr:col>5</xdr:col>
      <xdr:colOff>91968</xdr:colOff>
      <xdr:row>47</xdr:row>
      <xdr:rowOff>78829</xdr:rowOff>
    </xdr:to>
    <xdr:pic>
      <xdr:nvPicPr>
        <xdr:cNvPr id="3078" name="Picture 3077">
          <a:hlinkClick xmlns:r="http://schemas.openxmlformats.org/officeDocument/2006/relationships" r:id="rId17"/>
          <a:extLst>
            <a:ext uri="{FF2B5EF4-FFF2-40B4-BE49-F238E27FC236}">
              <a16:creationId xmlns:a16="http://schemas.microsoft.com/office/drawing/2014/main" id="{EB29B451-075A-4C65-EE34-CA44A751CB7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82312" y="9498725"/>
          <a:ext cx="459828" cy="459828"/>
        </a:xfrm>
        <a:prstGeom prst="rect">
          <a:avLst/>
        </a:prstGeom>
      </xdr:spPr>
    </xdr:pic>
    <xdr:clientData/>
  </xdr:twoCellAnchor>
  <xdr:oneCellAnchor>
    <xdr:from>
      <xdr:col>19</xdr:col>
      <xdr:colOff>670033</xdr:colOff>
      <xdr:row>45</xdr:row>
      <xdr:rowOff>65688</xdr:rowOff>
    </xdr:from>
    <xdr:ext cx="1603105" cy="536021"/>
    <xdr:sp macro="" textlink="">
      <xdr:nvSpPr>
        <xdr:cNvPr id="3080" name="TextBox 3079">
          <a:extLst>
            <a:ext uri="{FF2B5EF4-FFF2-40B4-BE49-F238E27FC236}">
              <a16:creationId xmlns:a16="http://schemas.microsoft.com/office/drawing/2014/main" id="{E3A5973F-823E-4B32-9602-7506941F2B60}"/>
            </a:ext>
          </a:extLst>
        </xdr:cNvPr>
        <xdr:cNvSpPr txBox="1"/>
      </xdr:nvSpPr>
      <xdr:spPr>
        <a:xfrm>
          <a:off x="13650309" y="9551274"/>
          <a:ext cx="1603105" cy="536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Segoe UI Black" panose="020B0A02040204020203" pitchFamily="34" charset="0"/>
              <a:ea typeface="Segoe UI Black" panose="020B0A02040204020203" pitchFamily="34" charset="0"/>
            </a:rPr>
            <a:t>TOTAL SALES</a:t>
          </a:r>
        </a:p>
      </xdr:txBody>
    </xdr:sp>
    <xdr:clientData/>
  </xdr:oneCellAnchor>
  <xdr:oneCellAnchor>
    <xdr:from>
      <xdr:col>23</xdr:col>
      <xdr:colOff>538661</xdr:colOff>
      <xdr:row>44</xdr:row>
      <xdr:rowOff>183930</xdr:rowOff>
    </xdr:from>
    <xdr:ext cx="1681648" cy="407278"/>
    <xdr:sp macro="" textlink="">
      <xdr:nvSpPr>
        <xdr:cNvPr id="3081" name="TextBox 3080">
          <a:extLst>
            <a:ext uri="{FF2B5EF4-FFF2-40B4-BE49-F238E27FC236}">
              <a16:creationId xmlns:a16="http://schemas.microsoft.com/office/drawing/2014/main" id="{8119D8BC-C902-4C63-BD09-F4EFFEB08034}"/>
            </a:ext>
          </a:extLst>
        </xdr:cNvPr>
        <xdr:cNvSpPr txBox="1"/>
      </xdr:nvSpPr>
      <xdr:spPr>
        <a:xfrm>
          <a:off x="16199075" y="9472447"/>
          <a:ext cx="1681648" cy="407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Segoe UI Black" panose="020B0A02040204020203" pitchFamily="34" charset="0"/>
              <a:ea typeface="Segoe UI Black" panose="020B0A02040204020203" pitchFamily="34" charset="0"/>
            </a:rPr>
            <a:t>AVG SALES</a:t>
          </a:r>
        </a:p>
      </xdr:txBody>
    </xdr:sp>
    <xdr:clientData/>
  </xdr:oneCellAnchor>
  <xdr:oneCellAnchor>
    <xdr:from>
      <xdr:col>27</xdr:col>
      <xdr:colOff>197069</xdr:colOff>
      <xdr:row>45</xdr:row>
      <xdr:rowOff>13136</xdr:rowOff>
    </xdr:from>
    <xdr:ext cx="1392620" cy="538657"/>
    <xdr:sp macro="" textlink="">
      <xdr:nvSpPr>
        <xdr:cNvPr id="3087" name="TextBox 3086">
          <a:extLst>
            <a:ext uri="{FF2B5EF4-FFF2-40B4-BE49-F238E27FC236}">
              <a16:creationId xmlns:a16="http://schemas.microsoft.com/office/drawing/2014/main" id="{54594EF0-F13C-4DCF-8069-8E6667317F44}"/>
            </a:ext>
          </a:extLst>
        </xdr:cNvPr>
        <xdr:cNvSpPr txBox="1"/>
      </xdr:nvSpPr>
      <xdr:spPr>
        <a:xfrm>
          <a:off x="18537621" y="9498722"/>
          <a:ext cx="1392620" cy="53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Segoe UI Black" panose="020B0A02040204020203" pitchFamily="34" charset="0"/>
              <a:ea typeface="Segoe UI Black" panose="020B0A02040204020203" pitchFamily="34" charset="0"/>
            </a:rPr>
            <a:t>NO OF ITEMS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priya" refreshedDate="46010.659701620367" createdVersion="8" refreshedVersion="8" minRefreshableVersion="3" recordCount="8523" xr:uid="{9F2F4C08-0684-4F03-B9E6-14E87336E0F8}">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75372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9E965-9384-4929-B6CD-D20F9D3A17E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60:B6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14">
    <format dxfId="291">
      <pivotArea type="all" dataOnly="0" outline="0" fieldPosition="0"/>
    </format>
    <format dxfId="290">
      <pivotArea dataOnly="0" labelOnly="1" grandRow="1" outline="0" fieldPosition="0"/>
    </format>
    <format dxfId="289">
      <pivotArea type="all" dataOnly="0" outline="0" fieldPosition="0"/>
    </format>
    <format dxfId="288">
      <pivotArea field="7" type="button" dataOnly="0" labelOnly="1" outline="0"/>
    </format>
    <format dxfId="287">
      <pivotArea type="all" dataOnly="0" outline="0" fieldPosition="0"/>
    </format>
    <format dxfId="286">
      <pivotArea collapsedLevelsAreSubtotals="1" fieldPosition="0">
        <references count="1">
          <reference field="8" count="1">
            <x v="0"/>
          </reference>
        </references>
      </pivotArea>
    </format>
    <format dxfId="285">
      <pivotArea collapsedLevelsAreSubtotals="1" fieldPosition="0">
        <references count="1">
          <reference field="8" count="1">
            <x v="1"/>
          </reference>
        </references>
      </pivotArea>
    </format>
    <format dxfId="284">
      <pivotArea collapsedLevelsAreSubtotals="1" fieldPosition="0">
        <references count="1">
          <reference field="8" count="1">
            <x v="2"/>
          </reference>
        </references>
      </pivotArea>
    </format>
    <format dxfId="283">
      <pivotArea collapsedLevelsAreSubtotals="1" fieldPosition="0">
        <references count="1">
          <reference field="8" count="1">
            <x v="3"/>
          </reference>
        </references>
      </pivotArea>
    </format>
    <format dxfId="282">
      <pivotArea type="all" dataOnly="0" outline="0" fieldPosition="0"/>
    </format>
    <format dxfId="281">
      <pivotArea outline="0" collapsedLevelsAreSubtotals="1" fieldPosition="0"/>
    </format>
    <format dxfId="280">
      <pivotArea field="8" type="button" dataOnly="0" labelOnly="1" outline="0" axis="axisRow" fieldPosition="0"/>
    </format>
    <format dxfId="279">
      <pivotArea dataOnly="0" labelOnly="1" fieldPosition="0">
        <references count="1">
          <reference field="8" count="0"/>
        </references>
      </pivotArea>
    </format>
    <format dxfId="278">
      <pivotArea dataOnly="0" labelOnly="1" outline="0" axis="axisValues" fieldPosition="0"/>
    </format>
  </formats>
  <chartFormats count="14">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2"/>
          </reference>
        </references>
      </pivotArea>
    </chartFormat>
    <chartFormat chart="38" format="4">
      <pivotArea type="data" outline="0" fieldPosition="0">
        <references count="2">
          <reference field="4294967294" count="1" selected="0">
            <x v="0"/>
          </reference>
          <reference field="8" count="1" selected="0">
            <x v="3"/>
          </reference>
        </references>
      </pivotArea>
    </chartFormat>
    <chartFormat chart="38" format="5">
      <pivotArea type="data" outline="0" fieldPosition="0">
        <references count="2">
          <reference field="4294967294" count="1" selected="0">
            <x v="0"/>
          </reference>
          <reference field="8" count="1" selected="0">
            <x v="1"/>
          </reference>
        </references>
      </pivotArea>
    </chartFormat>
    <chartFormat chart="38" format="6">
      <pivotArea type="data" outline="0" fieldPosition="0">
        <references count="2">
          <reference field="4294967294" count="1" selected="0">
            <x v="0"/>
          </reference>
          <reference field="8"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 chart="42" format="4">
      <pivotArea type="data" outline="0" fieldPosition="0">
        <references count="2">
          <reference field="4294967294" count="1" selected="0">
            <x v="0"/>
          </reference>
          <reference field="8" count="1" selected="0">
            <x v="2"/>
          </reference>
        </references>
      </pivotArea>
    </chartFormat>
    <chartFormat chart="42" format="5">
      <pivotArea type="data" outline="0" fieldPosition="0">
        <references count="2">
          <reference field="4294967294" count="1" selected="0">
            <x v="0"/>
          </reference>
          <reference field="8" count="1" selected="0">
            <x v="1"/>
          </reference>
        </references>
      </pivotArea>
    </chartFormat>
    <chartFormat chart="4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7A49A-C439-4956-84A4-5FC94350C95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52:B5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dataFields>
  <formats count="14">
    <format dxfId="305">
      <pivotArea type="all" dataOnly="0" outline="0" fieldPosition="0"/>
    </format>
    <format dxfId="304">
      <pivotArea dataOnly="0" labelOnly="1" grandRow="1" outline="0" fieldPosition="0"/>
    </format>
    <format dxfId="303">
      <pivotArea type="all" dataOnly="0" outline="0" fieldPosition="0"/>
    </format>
    <format dxfId="302">
      <pivotArea field="7" type="button" dataOnly="0" labelOnly="1" outline="0"/>
    </format>
    <format dxfId="301">
      <pivotArea type="all" dataOnly="0" outline="0" fieldPosition="0"/>
    </format>
    <format dxfId="300">
      <pivotArea collapsedLevelsAreSubtotals="1" fieldPosition="0">
        <references count="1">
          <reference field="8" count="1">
            <x v="0"/>
          </reference>
        </references>
      </pivotArea>
    </format>
    <format dxfId="299">
      <pivotArea collapsedLevelsAreSubtotals="1" fieldPosition="0">
        <references count="1">
          <reference field="8" count="1">
            <x v="1"/>
          </reference>
        </references>
      </pivotArea>
    </format>
    <format dxfId="298">
      <pivotArea collapsedLevelsAreSubtotals="1" fieldPosition="0">
        <references count="1">
          <reference field="8" count="1">
            <x v="2"/>
          </reference>
        </references>
      </pivotArea>
    </format>
    <format dxfId="297">
      <pivotArea collapsedLevelsAreSubtotals="1" fieldPosition="0">
        <references count="1">
          <reference field="8" count="1">
            <x v="3"/>
          </reference>
        </references>
      </pivotArea>
    </format>
    <format dxfId="296">
      <pivotArea type="all" dataOnly="0" outline="0" fieldPosition="0"/>
    </format>
    <format dxfId="295">
      <pivotArea outline="0" collapsedLevelsAreSubtotals="1" fieldPosition="0"/>
    </format>
    <format dxfId="294">
      <pivotArea field="8" type="button" dataOnly="0" labelOnly="1" outline="0" axis="axisRow" fieldPosition="0"/>
    </format>
    <format dxfId="293">
      <pivotArea dataOnly="0" labelOnly="1" fieldPosition="0">
        <references count="1">
          <reference field="8" count="0"/>
        </references>
      </pivotArea>
    </format>
    <format dxfId="292">
      <pivotArea dataOnly="0" labelOnly="1" outline="0" axis="axisValues" fieldPosition="0"/>
    </format>
  </formats>
  <chartFormats count="6">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2"/>
          </reference>
        </references>
      </pivotArea>
    </chartFormat>
    <chartFormat chart="38" format="4">
      <pivotArea type="data" outline="0" fieldPosition="0">
        <references count="2">
          <reference field="4294967294" count="1" selected="0">
            <x v="0"/>
          </reference>
          <reference field="8" count="1" selected="0">
            <x v="3"/>
          </reference>
        </references>
      </pivotArea>
    </chartFormat>
    <chartFormat chart="38" format="5">
      <pivotArea type="data" outline="0" fieldPosition="0">
        <references count="2">
          <reference field="4294967294" count="1" selected="0">
            <x v="0"/>
          </reference>
          <reference field="8" count="1" selected="0">
            <x v="1"/>
          </reference>
        </references>
      </pivotArea>
    </chartFormat>
    <chartFormat chart="38"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25ACF0-22C0-4523-9CF6-2C40A368640E}" name="PivotTable3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20:C2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6">
    <format dxfId="321">
      <pivotArea type="all" dataOnly="0" outline="0" fieldPosition="0"/>
    </format>
    <format dxfId="320">
      <pivotArea dataOnly="0" labelOnly="1" grandRow="1" outline="0" fieldPosition="0"/>
    </format>
    <format dxfId="319">
      <pivotArea dataOnly="0" labelOnly="1" outline="0" axis="axisValues" fieldPosition="0"/>
    </format>
    <format dxfId="318">
      <pivotArea outline="0" fieldPosition="0">
        <references count="1">
          <reference field="4294967294" count="1">
            <x v="0"/>
          </reference>
        </references>
      </pivotArea>
    </format>
    <format dxfId="317">
      <pivotArea collapsedLevelsAreSubtotals="1" fieldPosition="0">
        <references count="2">
          <reference field="0" count="1" selected="0">
            <x v="1"/>
          </reference>
          <reference field="6" count="1">
            <x v="0"/>
          </reference>
        </references>
      </pivotArea>
    </format>
    <format dxfId="316">
      <pivotArea collapsedLevelsAreSubtotals="1" fieldPosition="0">
        <references count="2">
          <reference field="0" count="1" selected="0">
            <x v="1"/>
          </reference>
          <reference field="6" count="1">
            <x v="1"/>
          </reference>
        </references>
      </pivotArea>
    </format>
    <format dxfId="315">
      <pivotArea outline="0" collapsedLevelsAreSubtotals="1" fieldPosition="0">
        <references count="1">
          <reference field="0" count="1" selected="0">
            <x v="0"/>
          </reference>
        </references>
      </pivotArea>
    </format>
    <format dxfId="314">
      <pivotArea collapsedLevelsAreSubtotals="1" fieldPosition="0">
        <references count="2">
          <reference field="0" count="1" selected="0">
            <x v="1"/>
          </reference>
          <reference field="6" count="1">
            <x v="2"/>
          </reference>
        </references>
      </pivotArea>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0" type="button" dataOnly="0" labelOnly="1" outline="0" axis="axisCol" fieldPosition="0"/>
    </format>
    <format dxfId="309">
      <pivotArea type="topRight" dataOnly="0" labelOnly="1" outline="0" fieldPosition="0"/>
    </format>
    <format dxfId="308">
      <pivotArea field="6" type="button" dataOnly="0" labelOnly="1" outline="0" axis="axisRow" fieldPosition="0"/>
    </format>
    <format dxfId="307">
      <pivotArea dataOnly="0" labelOnly="1" fieldPosition="0">
        <references count="1">
          <reference field="6" count="0"/>
        </references>
      </pivotArea>
    </format>
    <format dxfId="306">
      <pivotArea dataOnly="0" labelOnly="1" fieldPosition="0">
        <references count="1">
          <reference field="0" count="0"/>
        </references>
      </pivotArea>
    </format>
  </formats>
  <chartFormats count="10">
    <chartFormat chart="18" format="0" series="1">
      <pivotArea type="data" outline="0" fieldPosition="0">
        <references count="2">
          <reference field="4294967294" count="1" selected="0">
            <x v="0"/>
          </reference>
          <reference field="0" count="1" selected="0">
            <x v="1"/>
          </reference>
        </references>
      </pivotArea>
    </chartFormat>
    <chartFormat chart="18" format="1" series="1">
      <pivotArea type="data" outline="0" fieldPosition="0">
        <references count="2">
          <reference field="4294967294" count="1" selected="0">
            <x v="0"/>
          </reference>
          <reference field="0" count="1" selected="0">
            <x v="0"/>
          </reference>
        </references>
      </pivotArea>
    </chartFormat>
    <chartFormat chart="23" format="4" series="1">
      <pivotArea type="data" outline="0" fieldPosition="0">
        <references count="2">
          <reference field="4294967294" count="1" selected="0">
            <x v="0"/>
          </reference>
          <reference field="0" count="1" selected="0">
            <x v="1"/>
          </reference>
        </references>
      </pivotArea>
    </chartFormat>
    <chartFormat chart="23" format="5" series="1">
      <pivotArea type="data" outline="0" fieldPosition="0">
        <references count="2">
          <reference field="4294967294" count="1" selected="0">
            <x v="0"/>
          </reference>
          <reference field="0" count="1" selected="0">
            <x v="0"/>
          </reference>
        </references>
      </pivotArea>
    </chartFormat>
    <chartFormat chart="23" format="6">
      <pivotArea type="data" outline="0" fieldPosition="0">
        <references count="3">
          <reference field="4294967294" count="1" selected="0">
            <x v="0"/>
          </reference>
          <reference field="0" count="1" selected="0">
            <x v="1"/>
          </reference>
          <reference field="6" count="1" selected="0">
            <x v="1"/>
          </reference>
        </references>
      </pivotArea>
    </chartFormat>
    <chartFormat chart="23" format="7">
      <pivotArea type="data" outline="0" fieldPosition="0">
        <references count="3">
          <reference field="4294967294" count="1" selected="0">
            <x v="0"/>
          </reference>
          <reference field="0" count="1" selected="0">
            <x v="1"/>
          </reference>
          <reference field="6" count="1" selected="0">
            <x v="0"/>
          </reference>
        </references>
      </pivotArea>
    </chartFormat>
    <chartFormat chart="23" format="8">
      <pivotArea type="data" outline="0" fieldPosition="0">
        <references count="3">
          <reference field="4294967294" count="1" selected="0">
            <x v="0"/>
          </reference>
          <reference field="0" count="1" selected="0">
            <x v="1"/>
          </reference>
          <reference field="6" count="1" selected="0">
            <x v="2"/>
          </reference>
        </references>
      </pivotArea>
    </chartFormat>
    <chartFormat chart="23" format="9">
      <pivotArea type="data" outline="0" fieldPosition="0">
        <references count="3">
          <reference field="4294967294" count="1" selected="0">
            <x v="0"/>
          </reference>
          <reference field="0" count="1" selected="0">
            <x v="0"/>
          </reference>
          <reference field="6" count="1" selected="0">
            <x v="2"/>
          </reference>
        </references>
      </pivotArea>
    </chartFormat>
    <chartFormat chart="23" format="10">
      <pivotArea type="data" outline="0" fieldPosition="0">
        <references count="3">
          <reference field="4294967294" count="1" selected="0">
            <x v="0"/>
          </reference>
          <reference field="0" count="1" selected="0">
            <x v="0"/>
          </reference>
          <reference field="6" count="1" selected="0">
            <x v="1"/>
          </reference>
        </references>
      </pivotArea>
    </chartFormat>
    <chartFormat chart="23"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8104D-5357-46A4-9038-4897666F0FBE}" name="PivotTable4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H3:I1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34">
    <format dxfId="355">
      <pivotArea type="all" dataOnly="0" outline="0" fieldPosition="0"/>
    </format>
    <format dxfId="354">
      <pivotArea dataOnly="0" labelOnly="1" grandRow="1" outline="0" fieldPosition="0"/>
    </format>
    <format dxfId="353">
      <pivotArea outline="0" fieldPosition="0">
        <references count="1">
          <reference field="4294967294" count="1">
            <x v="0"/>
          </reference>
        </references>
      </pivotArea>
    </format>
    <format dxfId="352">
      <pivotArea type="all" dataOnly="0" outline="0" fieldPosition="0"/>
    </format>
    <format dxfId="351">
      <pivotArea type="origin" dataOnly="0" labelOnly="1" outline="0" fieldPosition="0"/>
    </format>
    <format dxfId="350">
      <pivotArea field="0" type="button" dataOnly="0" labelOnly="1" outline="0"/>
    </format>
    <format dxfId="349">
      <pivotArea type="topRight" dataOnly="0" labelOnly="1" outline="0" fieldPosition="0"/>
    </format>
    <format dxfId="348">
      <pivotArea field="6" type="button" dataOnly="0" labelOnly="1" outline="0"/>
    </format>
    <format dxfId="347">
      <pivotArea collapsedLevelsAreSubtotals="1" fieldPosition="0">
        <references count="1">
          <reference field="3" count="1">
            <x v="12"/>
          </reference>
        </references>
      </pivotArea>
    </format>
    <format dxfId="346">
      <pivotArea collapsedLevelsAreSubtotals="1" fieldPosition="0">
        <references count="1">
          <reference field="3" count="1">
            <x v="2"/>
          </reference>
        </references>
      </pivotArea>
    </format>
    <format dxfId="345">
      <pivotArea collapsedLevelsAreSubtotals="1" fieldPosition="0">
        <references count="1">
          <reference field="3" count="1">
            <x v="15"/>
          </reference>
        </references>
      </pivotArea>
    </format>
    <format dxfId="344">
      <pivotArea collapsedLevelsAreSubtotals="1" fieldPosition="0">
        <references count="1">
          <reference field="3" count="1">
            <x v="11"/>
          </reference>
        </references>
      </pivotArea>
    </format>
    <format dxfId="343">
      <pivotArea collapsedLevelsAreSubtotals="1" fieldPosition="0">
        <references count="1">
          <reference field="3" count="1">
            <x v="7"/>
          </reference>
        </references>
      </pivotArea>
    </format>
    <format dxfId="342">
      <pivotArea collapsedLevelsAreSubtotals="1" fieldPosition="0">
        <references count="1">
          <reference field="3" count="1">
            <x v="1"/>
          </reference>
        </references>
      </pivotArea>
    </format>
    <format dxfId="341">
      <pivotArea collapsedLevelsAreSubtotals="1" fieldPosition="0">
        <references count="1">
          <reference field="3" count="1">
            <x v="14"/>
          </reference>
        </references>
      </pivotArea>
    </format>
    <format dxfId="340">
      <pivotArea collapsedLevelsAreSubtotals="1" fieldPosition="0">
        <references count="1">
          <reference field="3" count="1">
            <x v="10"/>
          </reference>
        </references>
      </pivotArea>
    </format>
    <format dxfId="339">
      <pivotArea collapsedLevelsAreSubtotals="1" fieldPosition="0">
        <references count="1">
          <reference field="3" count="1">
            <x v="8"/>
          </reference>
        </references>
      </pivotArea>
    </format>
    <format dxfId="338">
      <pivotArea collapsedLevelsAreSubtotals="1" fieldPosition="0">
        <references count="1">
          <reference field="3" count="1">
            <x v="0"/>
          </reference>
        </references>
      </pivotArea>
    </format>
    <format dxfId="337">
      <pivotArea collapsedLevelsAreSubtotals="1" fieldPosition="0">
        <references count="1">
          <reference field="3" count="1">
            <x v="3"/>
          </reference>
        </references>
      </pivotArea>
    </format>
    <format dxfId="336">
      <pivotArea collapsedLevelsAreSubtotals="1" fieldPosition="0">
        <references count="1">
          <reference field="3" count="1">
            <x v="4"/>
          </reference>
        </references>
      </pivotArea>
    </format>
    <format dxfId="335">
      <pivotArea collapsedLevelsAreSubtotals="1" fieldPosition="0">
        <references count="1">
          <reference field="3" count="1">
            <x v="5"/>
          </reference>
        </references>
      </pivotArea>
    </format>
    <format dxfId="334">
      <pivotArea collapsedLevelsAreSubtotals="1" fieldPosition="0">
        <references count="1">
          <reference field="3" count="1">
            <x v="9"/>
          </reference>
        </references>
      </pivotArea>
    </format>
    <format dxfId="333">
      <pivotArea collapsedLevelsAreSubtotals="1" fieldPosition="0">
        <references count="1">
          <reference field="3" count="1">
            <x v="13"/>
          </reference>
        </references>
      </pivotArea>
    </format>
    <format dxfId="332">
      <pivotArea collapsedLevelsAreSubtotals="1" fieldPosition="0">
        <references count="1">
          <reference field="3" count="1">
            <x v="6"/>
          </reference>
        </references>
      </pivotArea>
    </format>
    <format dxfId="331">
      <pivotArea type="all" dataOnly="0" outline="0" fieldPosition="0"/>
    </format>
    <format dxfId="330">
      <pivotArea outline="0" collapsedLevelsAreSubtotals="1" fieldPosition="0"/>
    </format>
    <format dxfId="329">
      <pivotArea field="3" type="button" dataOnly="0" labelOnly="1" outline="0" axis="axisRow" fieldPosition="0"/>
    </format>
    <format dxfId="328">
      <pivotArea dataOnly="0" labelOnly="1" fieldPosition="0">
        <references count="1">
          <reference field="3" count="0"/>
        </references>
      </pivotArea>
    </format>
    <format dxfId="327">
      <pivotArea dataOnly="0" labelOnly="1" outline="0" axis="axisValues" fieldPosition="0"/>
    </format>
    <format dxfId="326">
      <pivotArea type="all" dataOnly="0" outline="0" fieldPosition="0"/>
    </format>
    <format dxfId="325">
      <pivotArea outline="0" collapsedLevelsAreSubtotals="1" fieldPosition="0"/>
    </format>
    <format dxfId="324">
      <pivotArea field="3" type="button" dataOnly="0" labelOnly="1" outline="0" axis="axisRow" fieldPosition="0"/>
    </format>
    <format dxfId="323">
      <pivotArea dataOnly="0" labelOnly="1" fieldPosition="0">
        <references count="1">
          <reference field="3" count="0"/>
        </references>
      </pivotArea>
    </format>
    <format dxfId="322">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E79BE5-E2E3-49B5-AED1-40B7E94EF1A4}" name="PivotTable4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3:B3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9">
    <format dxfId="364">
      <pivotArea type="all" dataOnly="0" outline="0" fieldPosition="0"/>
    </format>
    <format dxfId="363">
      <pivotArea dataOnly="0" labelOnly="1" grandRow="1" outline="0" fieldPosition="0"/>
    </format>
    <format dxfId="362">
      <pivotArea type="all" dataOnly="0" outline="0" fieldPosition="0"/>
    </format>
    <format dxfId="361">
      <pivotArea outline="0" fieldPosition="0">
        <references count="1">
          <reference field="4294967294" count="1">
            <x v="0"/>
          </reference>
        </references>
      </pivotArea>
    </format>
    <format dxfId="360">
      <pivotArea type="all" dataOnly="0" outline="0" fieldPosition="0"/>
    </format>
    <format dxfId="359">
      <pivotArea outline="0" collapsedLevelsAreSubtotals="1" fieldPosition="0"/>
    </format>
    <format dxfId="358">
      <pivotArea field="7" type="button" dataOnly="0" labelOnly="1" outline="0" axis="axisRow" fieldPosition="0"/>
    </format>
    <format dxfId="357">
      <pivotArea dataOnly="0" labelOnly="1" fieldPosition="0">
        <references count="1">
          <reference field="7" count="0"/>
        </references>
      </pivotArea>
    </format>
    <format dxfId="356">
      <pivotArea dataOnly="0" labelOnly="1" outline="0" axis="axisValues" fieldPosition="0"/>
    </format>
  </formats>
  <chartFormats count="8">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D96BB9-54C4-4FA8-ADCF-3DE8C1B434B5}" name="PivotTable3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5">
    <format dxfId="369">
      <pivotArea type="all" dataOnly="0" outline="0" fieldPosition="0"/>
    </format>
    <format dxfId="368">
      <pivotArea outline="0" collapsedLevelsAreSubtotals="1" fieldPosition="0"/>
    </format>
    <format dxfId="367">
      <pivotArea field="0" type="button" dataOnly="0" labelOnly="1" outline="0" axis="axisRow" fieldPosition="0"/>
    </format>
    <format dxfId="366">
      <pivotArea dataOnly="0" labelOnly="1" fieldPosition="0">
        <references count="1">
          <reference field="0" count="0"/>
        </references>
      </pivotArea>
    </format>
    <format dxfId="36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AD4379-1B6B-4FBE-A0C3-E7D23BD4AC0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44:B4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0">
    <format dxfId="379">
      <pivotArea type="all" dataOnly="0" outline="0" fieldPosition="0"/>
    </format>
    <format dxfId="378">
      <pivotArea dataOnly="0" labelOnly="1" grandRow="1" outline="0" fieldPosition="0"/>
    </format>
    <format dxfId="377">
      <pivotArea type="all" dataOnly="0" outline="0" fieldPosition="0"/>
    </format>
    <format dxfId="376">
      <pivotArea field="7" type="button" dataOnly="0" labelOnly="1" outline="0"/>
    </format>
    <format dxfId="375">
      <pivotArea outline="0" fieldPosition="0">
        <references count="1">
          <reference field="4294967294" count="1">
            <x v="0"/>
          </reference>
        </references>
      </pivotArea>
    </format>
    <format dxfId="374">
      <pivotArea type="all" dataOnly="0" outline="0" fieldPosition="0"/>
    </format>
    <format dxfId="373">
      <pivotArea outline="0" collapsedLevelsAreSubtotals="1" fieldPosition="0"/>
    </format>
    <format dxfId="372">
      <pivotArea field="8" type="button" dataOnly="0" labelOnly="1" outline="0" axis="axisRow" fieldPosition="0"/>
    </format>
    <format dxfId="371">
      <pivotArea dataOnly="0" labelOnly="1" fieldPosition="0">
        <references count="1">
          <reference field="8" count="0"/>
        </references>
      </pivotArea>
    </format>
    <format dxfId="370">
      <pivotArea dataOnly="0" labelOnly="1" outline="0" axis="axisValues" fieldPosition="0"/>
    </format>
  </formats>
  <chartFormats count="8">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2"/>
          </reference>
        </references>
      </pivotArea>
    </chartFormat>
    <chartFormat chart="34" format="4">
      <pivotArea type="data" outline="0" fieldPosition="0">
        <references count="2">
          <reference field="4294967294" count="1" selected="0">
            <x v="0"/>
          </reference>
          <reference field="8" count="1" selected="0">
            <x v="1"/>
          </reference>
        </references>
      </pivotArea>
    </chartFormat>
    <chartFormat chart="34" format="5">
      <pivotArea type="data" outline="0" fieldPosition="0">
        <references count="2">
          <reference field="4294967294" count="1" selected="0">
            <x v="0"/>
          </reference>
          <reference field="8" count="1" selected="0">
            <x v="0"/>
          </reference>
        </references>
      </pivotArea>
    </chartFormat>
    <chartFormat chart="34"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52D56D-B903-4B16-A28A-ED2E61CC3949}"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2"/>
    <dataField name="Number of Items" fld="1" subtotal="count" baseField="0" baseItem="1"/>
    <dataField name="Average Rating" fld="12" subtotal="average" baseField="0" baseItem="2"/>
  </dataFields>
  <formats count="3">
    <format dxfId="382">
      <pivotArea type="all" dataOnly="0" outline="0" fieldPosition="0"/>
    </format>
    <format dxfId="381">
      <pivotArea outline="0" collapsedLevelsAreSubtotals="1" fieldPosition="0"/>
    </format>
    <format dxfId="38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E8D9C1-140E-4C20-A1A8-42111810EA7A}" name="PivotTable4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H36:I3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2">
    <format dxfId="394">
      <pivotArea type="all" dataOnly="0" outline="0" fieldPosition="0"/>
    </format>
    <format dxfId="393">
      <pivotArea dataOnly="0" labelOnly="1" grandRow="1" outline="0" fieldPosition="0"/>
    </format>
    <format dxfId="392">
      <pivotArea type="all" dataOnly="0" outline="0" fieldPosition="0"/>
    </format>
    <format dxfId="391">
      <pivotArea outline="0" collapsedLevelsAreSubtotals="1" fieldPosition="0"/>
    </format>
    <format dxfId="390">
      <pivotArea field="7" type="button" dataOnly="0" labelOnly="1" outline="0"/>
    </format>
    <format dxfId="389">
      <pivotArea dataOnly="0" labelOnly="1" outline="0" axis="axisValues" fieldPosition="0"/>
    </format>
    <format dxfId="388">
      <pivotArea outline="0" fieldPosition="0">
        <references count="1">
          <reference field="4294967294" count="1">
            <x v="0"/>
          </reference>
        </references>
      </pivotArea>
    </format>
    <format dxfId="387">
      <pivotArea type="all" dataOnly="0" outline="0" fieldPosition="0"/>
    </format>
    <format dxfId="386">
      <pivotArea outline="0" collapsedLevelsAreSubtotals="1" fieldPosition="0"/>
    </format>
    <format dxfId="385">
      <pivotArea field="6" type="button" dataOnly="0" labelOnly="1" outline="0" axis="axisRow" fieldPosition="0"/>
    </format>
    <format dxfId="384">
      <pivotArea dataOnly="0" labelOnly="1" fieldPosition="0">
        <references count="1">
          <reference field="6" count="0"/>
        </references>
      </pivotArea>
    </format>
    <format dxfId="383">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CF7A98-2657-4E95-952A-520A3C41657C}" name="PivotTable4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H23:I3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8"/>
  </dataFields>
  <formats count="22">
    <format dxfId="416">
      <pivotArea type="all" dataOnly="0" outline="0" fieldPosition="0"/>
    </format>
    <format dxfId="415">
      <pivotArea dataOnly="0" labelOnly="1" grandRow="1" outline="0" fieldPosition="0"/>
    </format>
    <format dxfId="414">
      <pivotArea type="all" dataOnly="0" outline="0" fieldPosition="0"/>
    </format>
    <format dxfId="413">
      <pivotArea type="origin" dataOnly="0" labelOnly="1" outline="0" fieldPosition="0"/>
    </format>
    <format dxfId="412">
      <pivotArea field="0" type="button" dataOnly="0" labelOnly="1" outline="0"/>
    </format>
    <format dxfId="411">
      <pivotArea type="topRight" dataOnly="0" labelOnly="1" outline="0" fieldPosition="0"/>
    </format>
    <format dxfId="410">
      <pivotArea field="6" type="button" dataOnly="0" labelOnly="1" outline="0"/>
    </format>
    <format dxfId="409">
      <pivotArea collapsedLevelsAreSubtotals="1" fieldPosition="0">
        <references count="1">
          <reference field="4" count="1">
            <x v="0"/>
          </reference>
        </references>
      </pivotArea>
    </format>
    <format dxfId="408">
      <pivotArea collapsedLevelsAreSubtotals="1" fieldPosition="0">
        <references count="1">
          <reference field="4" count="1">
            <x v="7"/>
          </reference>
        </references>
      </pivotArea>
    </format>
    <format dxfId="407">
      <pivotArea collapsedLevelsAreSubtotals="1" fieldPosition="0">
        <references count="1">
          <reference field="4" count="1">
            <x v="1"/>
          </reference>
        </references>
      </pivotArea>
    </format>
    <format dxfId="406">
      <pivotArea collapsedLevelsAreSubtotals="1" fieldPosition="0">
        <references count="1">
          <reference field="4" count="1">
            <x v="3"/>
          </reference>
        </references>
      </pivotArea>
    </format>
    <format dxfId="405">
      <pivotArea outline="0" fieldPosition="0">
        <references count="1">
          <reference field="4294967294" count="1">
            <x v="0"/>
          </reference>
        </references>
      </pivotArea>
    </format>
    <format dxfId="404">
      <pivotArea type="all" dataOnly="0" outline="0" fieldPosition="0"/>
    </format>
    <format dxfId="403">
      <pivotArea outline="0" collapsedLevelsAreSubtotals="1" fieldPosition="0"/>
    </format>
    <format dxfId="402">
      <pivotArea field="4" type="button" dataOnly="0" labelOnly="1" outline="0" axis="axisRow" fieldPosition="0"/>
    </format>
    <format dxfId="401">
      <pivotArea dataOnly="0" labelOnly="1" fieldPosition="0">
        <references count="1">
          <reference field="4" count="0"/>
        </references>
      </pivotArea>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field="4" type="button" dataOnly="0" labelOnly="1" outline="0" axis="axisRow" fieldPosition="0"/>
    </format>
    <format dxfId="396">
      <pivotArea dataOnly="0" labelOnly="1" fieldPosition="0">
        <references count="1">
          <reference field="4" count="0"/>
        </references>
      </pivotArea>
    </format>
    <format dxfId="395">
      <pivotArea dataOnly="0" labelOnly="1" outline="0" axis="axisValues" fieldPosition="0"/>
    </format>
  </formats>
  <chartFormats count="11">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4" count="1" selected="0">
            <x v="6"/>
          </reference>
        </references>
      </pivotArea>
    </chartFormat>
    <chartFormat chart="32" format="4">
      <pivotArea type="data" outline="0" fieldPosition="0">
        <references count="2">
          <reference field="4294967294" count="1" selected="0">
            <x v="0"/>
          </reference>
          <reference field="4" count="1" selected="0">
            <x v="0"/>
          </reference>
        </references>
      </pivotArea>
    </chartFormat>
    <chartFormat chart="32" format="5">
      <pivotArea type="data" outline="0" fieldPosition="0">
        <references count="2">
          <reference field="4294967294" count="1" selected="0">
            <x v="0"/>
          </reference>
          <reference field="4" count="1" selected="0">
            <x v="7"/>
          </reference>
        </references>
      </pivotArea>
    </chartFormat>
    <chartFormat chart="32" format="6">
      <pivotArea type="data" outline="0" fieldPosition="0">
        <references count="2">
          <reference field="4294967294" count="1" selected="0">
            <x v="0"/>
          </reference>
          <reference field="4" count="1" selected="0">
            <x v="1"/>
          </reference>
        </references>
      </pivotArea>
    </chartFormat>
    <chartFormat chart="32" format="7">
      <pivotArea type="data" outline="0" fieldPosition="0">
        <references count="2">
          <reference field="4294967294" count="1" selected="0">
            <x v="0"/>
          </reference>
          <reference field="4" count="1" selected="0">
            <x v="3"/>
          </reference>
        </references>
      </pivotArea>
    </chartFormat>
    <chartFormat chart="32" format="8">
      <pivotArea type="data" outline="0" fieldPosition="0">
        <references count="2">
          <reference field="4294967294" count="1" selected="0">
            <x v="0"/>
          </reference>
          <reference field="4" count="1" selected="0">
            <x v="8"/>
          </reference>
        </references>
      </pivotArea>
    </chartFormat>
    <chartFormat chart="32" format="9">
      <pivotArea type="data" outline="0" fieldPosition="0">
        <references count="2">
          <reference field="4294967294" count="1" selected="0">
            <x v="0"/>
          </reference>
          <reference field="4" count="1" selected="0">
            <x v="2"/>
          </reference>
        </references>
      </pivotArea>
    </chartFormat>
    <chartFormat chart="32" format="10">
      <pivotArea type="data" outline="0" fieldPosition="0">
        <references count="2">
          <reference field="4294967294" count="1" selected="0">
            <x v="0"/>
          </reference>
          <reference field="4" count="1" selected="0">
            <x v="4"/>
          </reference>
        </references>
      </pivotArea>
    </chartFormat>
    <chartFormat chart="32"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8CB3C64-B618-410F-BF11-8B693E4C8FCE}" sourceName="Outlet Size">
  <pivotTables>
    <pivotTable tabId="2" name="PivotTable37"/>
    <pivotTable tabId="2" name="PivotTable38"/>
    <pivotTable tabId="2" name="PivotTable39"/>
    <pivotTable tabId="2" name="PivotTable43"/>
    <pivotTable tabId="2" name="PivotTable44"/>
    <pivotTable tabId="2" name="PivotTable45"/>
    <pivotTable tabId="2" name="PivotTable46"/>
    <pivotTable tabId="2" name="PivotTable1"/>
    <pivotTable tabId="2" name="PivotTable2"/>
    <pivotTable tabId="2" name="PivotTable3"/>
  </pivotTables>
  <data>
    <tabular pivotCacheId="67537206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40AF855-6A7B-42C8-BE6D-EDD5793526B2}" sourceName="Outlet Location Type">
  <pivotTables>
    <pivotTable tabId="2" name="PivotTable43"/>
    <pivotTable tabId="2" name="PivotTable1"/>
    <pivotTable tabId="2" name="PivotTable2"/>
    <pivotTable tabId="2" name="PivotTable3"/>
    <pivotTable tabId="2" name="PivotTable39"/>
    <pivotTable tabId="2" name="PivotTable44"/>
    <pivotTable tabId="2" name="PivotTable45"/>
    <pivotTable tabId="2" name="PivotTable46"/>
    <pivotTable tabId="2" name="PivotTable37"/>
    <pivotTable tabId="2" name="PivotTable38"/>
  </pivotTables>
  <data>
    <tabular pivotCacheId="67537206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BCF8792-FE97-4A11-8B2A-DC50F73628F9}" sourceName="Item Type">
  <pivotTables>
    <pivotTable tabId="2" name="PivotTable43"/>
    <pivotTable tabId="2" name="PivotTable1"/>
    <pivotTable tabId="2" name="PivotTable2"/>
    <pivotTable tabId="2" name="PivotTable3"/>
    <pivotTable tabId="2" name="PivotTable37"/>
    <pivotTable tabId="2" name="PivotTable38"/>
    <pivotTable tabId="2" name="PivotTable39"/>
    <pivotTable tabId="2" name="PivotTable44"/>
    <pivotTable tabId="2" name="PivotTable45"/>
    <pivotTable tabId="2" name="PivotTable46"/>
  </pivotTables>
  <data>
    <tabular pivotCacheId="67537206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C323354-AE95-4440-A8B7-1D8BF35294C9}" cache="Slicer_Outlet_Size" caption="Outlet Size" rowHeight="260350"/>
  <slicer name="Outlet Size 2" xr10:uid="{BE91D6CF-72A6-4252-8E16-3754F6BE8BD8}" cache="Slicer_Outlet_Size" caption="Outlet Size" rowHeight="260350"/>
  <slicer name="Outlet Location Type" xr10:uid="{68812DDE-009A-40D1-9C54-539EC2AF30BA}" cache="Slicer_Outlet_Location_Type" caption="Outlet Location Type" rowHeight="260350"/>
  <slicer name="Item Type" xr10:uid="{D040E066-6D06-43F8-A490-0ADD32D58B5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4808069-1F8E-4056-A1C0-AAA2596E13B6}" cache="Slicer_Outlet_Size" caption="Outlet Size" style="blinkitanalysis" rowHeight="260350"/>
  <slicer name="Outlet Location Type 1" xr10:uid="{09AA6C0C-CBE8-4B98-8203-3275E435B983}" cache="Slicer_Outlet_Location_Type" caption="Outlet Location " style="blinkitanalysis" rowHeight="260350"/>
  <slicer name="Item Type 1" xr10:uid="{1CD0EA69-9E84-4768-B2E9-97122FB1E107}" cache="Slicer_Item_Type" caption="Item Type" style="blinkit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AFEC1E9-23DC-468D-BCEC-2B2744B6E57C}"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B13D-4379-4854-B68E-4AB79AD3369A}">
  <dimension ref="A2:P71"/>
  <sheetViews>
    <sheetView tabSelected="1" workbookViewId="0">
      <selection activeCell="G12" sqref="G12"/>
    </sheetView>
  </sheetViews>
  <sheetFormatPr defaultRowHeight="15.6" x14ac:dyDescent="0.3"/>
  <cols>
    <col min="1" max="1" width="17.296875" bestFit="1" customWidth="1"/>
    <col min="2" max="2" width="13" bestFit="1" customWidth="1"/>
    <col min="3" max="3" width="15" customWidth="1"/>
    <col min="4" max="4" width="13.5" bestFit="1" customWidth="1"/>
    <col min="5" max="5" width="11.8984375" bestFit="1" customWidth="1"/>
    <col min="6" max="6" width="6.09765625" customWidth="1"/>
    <col min="8" max="8" width="12.296875" bestFit="1" customWidth="1"/>
    <col min="9" max="9" width="11.3984375" bestFit="1" customWidth="1"/>
    <col min="10" max="10" width="21.69921875" customWidth="1"/>
    <col min="11" max="11" width="11.3984375" bestFit="1" customWidth="1"/>
    <col min="12" max="12" width="29.69921875" bestFit="1" customWidth="1"/>
  </cols>
  <sheetData>
    <row r="2" spans="1:16" x14ac:dyDescent="0.3">
      <c r="A2" s="47" t="s">
        <v>1615</v>
      </c>
      <c r="B2" s="48"/>
      <c r="C2" s="48"/>
      <c r="D2" s="49"/>
      <c r="H2" s="20" t="s">
        <v>1621</v>
      </c>
      <c r="I2" s="21"/>
      <c r="J2" s="21"/>
      <c r="K2" s="21"/>
      <c r="L2" s="21"/>
      <c r="M2" s="21"/>
      <c r="N2" s="21"/>
      <c r="O2" s="21"/>
      <c r="P2" s="1"/>
    </row>
    <row r="3" spans="1:16" x14ac:dyDescent="0.3">
      <c r="A3" s="8" t="s">
        <v>1613</v>
      </c>
      <c r="B3" s="9" t="s">
        <v>1612</v>
      </c>
      <c r="C3" s="9" t="s">
        <v>1611</v>
      </c>
      <c r="D3" s="10" t="s">
        <v>1614</v>
      </c>
      <c r="H3" s="15" t="s">
        <v>1616</v>
      </c>
      <c r="I3" s="7" t="s">
        <v>1609</v>
      </c>
      <c r="P3" s="3"/>
    </row>
    <row r="4" spans="1:16" x14ac:dyDescent="0.3">
      <c r="A4" s="50">
        <v>1201681.4928000034</v>
      </c>
      <c r="B4" s="51">
        <v>140.99278338613203</v>
      </c>
      <c r="C4" s="51">
        <v>8523</v>
      </c>
      <c r="D4" s="52">
        <v>3.9658570925731196</v>
      </c>
      <c r="H4" s="19" t="s">
        <v>152</v>
      </c>
      <c r="I4" s="36">
        <v>9077.869999999999</v>
      </c>
      <c r="P4" s="3"/>
    </row>
    <row r="5" spans="1:16" x14ac:dyDescent="0.3">
      <c r="A5" s="2"/>
      <c r="D5" s="3"/>
      <c r="H5" s="19" t="s">
        <v>73</v>
      </c>
      <c r="I5" s="36">
        <v>15596.696600000001</v>
      </c>
      <c r="P5" s="3"/>
    </row>
    <row r="6" spans="1:16" x14ac:dyDescent="0.3">
      <c r="A6" s="16" t="s">
        <v>1613</v>
      </c>
      <c r="B6" s="35" t="s">
        <v>1612</v>
      </c>
      <c r="C6" s="35" t="s">
        <v>1611</v>
      </c>
      <c r="D6" s="35" t="s">
        <v>1614</v>
      </c>
      <c r="H6" s="19" t="s">
        <v>158</v>
      </c>
      <c r="I6" s="36">
        <v>21880.027399999992</v>
      </c>
      <c r="P6" s="3"/>
    </row>
    <row r="7" spans="1:16" ht="40.200000000000003" x14ac:dyDescent="0.85">
      <c r="A7" s="45">
        <f>GETPIVOTDATA("Total Sales",$A$3)</f>
        <v>1201681.4928000034</v>
      </c>
      <c r="B7" s="46">
        <f>GETPIVOTDATA("Average Sales",$A$3)</f>
        <v>140.99278338613203</v>
      </c>
      <c r="C7" s="38">
        <f>GETPIVOTDATA("Number of Items",$A$3)</f>
        <v>8523</v>
      </c>
      <c r="D7" s="39">
        <f>GETPIVOTDATA("Average Rating",$A$3)</f>
        <v>3.9658570925731196</v>
      </c>
      <c r="H7" s="19" t="s">
        <v>63</v>
      </c>
      <c r="I7" s="36">
        <v>22451.891599999999</v>
      </c>
      <c r="P7" s="3"/>
    </row>
    <row r="8" spans="1:16" x14ac:dyDescent="0.3">
      <c r="H8" s="19" t="s">
        <v>60</v>
      </c>
      <c r="I8" s="36">
        <v>29334.680599999996</v>
      </c>
      <c r="P8" s="3"/>
    </row>
    <row r="9" spans="1:16" x14ac:dyDescent="0.3">
      <c r="A9" s="20" t="s">
        <v>1622</v>
      </c>
      <c r="B9" s="21"/>
      <c r="C9" s="21"/>
      <c r="D9" s="21"/>
      <c r="E9" s="22"/>
      <c r="H9" s="19" t="s">
        <v>56</v>
      </c>
      <c r="I9" s="36">
        <v>35379.119800000015</v>
      </c>
      <c r="P9" s="3"/>
    </row>
    <row r="10" spans="1:16" x14ac:dyDescent="0.3">
      <c r="A10" s="15" t="s">
        <v>1616</v>
      </c>
      <c r="B10" s="7" t="s">
        <v>1609</v>
      </c>
      <c r="E10" s="3"/>
      <c r="H10" s="19" t="s">
        <v>32</v>
      </c>
      <c r="I10" s="36">
        <v>58514.166999999987</v>
      </c>
      <c r="P10" s="3"/>
    </row>
    <row r="11" spans="1:16" x14ac:dyDescent="0.3">
      <c r="A11" s="23" t="s">
        <v>17</v>
      </c>
      <c r="B11" s="53">
        <v>776319.68840000057</v>
      </c>
      <c r="E11" s="3"/>
      <c r="H11" s="19" t="s">
        <v>53</v>
      </c>
      <c r="I11" s="36">
        <v>59449.863799999992</v>
      </c>
      <c r="P11" s="3"/>
    </row>
    <row r="12" spans="1:16" x14ac:dyDescent="0.3">
      <c r="A12" s="18" t="s">
        <v>10</v>
      </c>
      <c r="B12" s="54">
        <v>425361.8043999995</v>
      </c>
      <c r="E12" s="3"/>
      <c r="H12" s="19" t="s">
        <v>19</v>
      </c>
      <c r="I12" s="36">
        <v>68025.838800000012</v>
      </c>
      <c r="P12" s="3"/>
    </row>
    <row r="13" spans="1:16" x14ac:dyDescent="0.3">
      <c r="A13" s="2"/>
      <c r="E13" s="3"/>
      <c r="H13" s="19" t="s">
        <v>94</v>
      </c>
      <c r="I13" s="36">
        <v>81894.736400000009</v>
      </c>
      <c r="P13" s="3"/>
    </row>
    <row r="14" spans="1:16" x14ac:dyDescent="0.3">
      <c r="A14" s="2"/>
      <c r="B14" s="32">
        <v>776319.68840000057</v>
      </c>
      <c r="E14" s="3"/>
      <c r="H14" s="19" t="s">
        <v>28</v>
      </c>
      <c r="I14" s="36">
        <v>90706.728999999992</v>
      </c>
      <c r="P14" s="3"/>
    </row>
    <row r="15" spans="1:16" x14ac:dyDescent="0.3">
      <c r="A15" s="2"/>
      <c r="B15" s="32">
        <v>425361.8043999995</v>
      </c>
      <c r="E15" s="3"/>
      <c r="H15" s="19" t="s">
        <v>66</v>
      </c>
      <c r="I15" s="36">
        <v>101276.46159999995</v>
      </c>
      <c r="P15" s="3"/>
    </row>
    <row r="16" spans="1:16" x14ac:dyDescent="0.3">
      <c r="A16" s="2"/>
      <c r="E16" s="3"/>
      <c r="H16" s="19" t="s">
        <v>24</v>
      </c>
      <c r="I16" s="36">
        <v>118558.88140000009</v>
      </c>
      <c r="P16" s="3"/>
    </row>
    <row r="17" spans="1:16" x14ac:dyDescent="0.3">
      <c r="A17" s="4"/>
      <c r="B17" s="5"/>
      <c r="C17" s="5"/>
      <c r="D17" s="5"/>
      <c r="E17" s="6"/>
      <c r="H17" s="19" t="s">
        <v>41</v>
      </c>
      <c r="I17" s="36">
        <v>135976.52539999998</v>
      </c>
      <c r="P17" s="3"/>
    </row>
    <row r="18" spans="1:16" x14ac:dyDescent="0.3">
      <c r="H18" s="19" t="s">
        <v>47</v>
      </c>
      <c r="I18" s="36">
        <v>175433.92240000021</v>
      </c>
      <c r="P18" s="3"/>
    </row>
    <row r="19" spans="1:16" x14ac:dyDescent="0.3">
      <c r="A19" s="20" t="s">
        <v>1623</v>
      </c>
      <c r="B19" s="21"/>
      <c r="C19" s="21"/>
      <c r="D19" s="21"/>
      <c r="E19" s="21"/>
      <c r="F19" s="22"/>
      <c r="H19" s="19" t="s">
        <v>12</v>
      </c>
      <c r="I19" s="36">
        <v>178124.08099999995</v>
      </c>
      <c r="J19" s="5"/>
      <c r="K19" s="5"/>
      <c r="L19" s="5"/>
      <c r="M19" s="5"/>
      <c r="N19" s="5"/>
      <c r="O19" s="5"/>
      <c r="P19" s="6"/>
    </row>
    <row r="20" spans="1:16" x14ac:dyDescent="0.3">
      <c r="A20" s="15" t="s">
        <v>1609</v>
      </c>
      <c r="B20" s="15" t="s">
        <v>1617</v>
      </c>
      <c r="C20" s="7"/>
      <c r="F20" s="3"/>
    </row>
    <row r="21" spans="1:16" x14ac:dyDescent="0.3">
      <c r="A21" s="15" t="s">
        <v>1616</v>
      </c>
      <c r="B21" s="8" t="s">
        <v>10</v>
      </c>
      <c r="C21" s="10" t="s">
        <v>17</v>
      </c>
      <c r="F21" s="3"/>
    </row>
    <row r="22" spans="1:16" x14ac:dyDescent="0.3">
      <c r="A22" s="23" t="s">
        <v>14</v>
      </c>
      <c r="B22" s="24">
        <v>121349.89940000001</v>
      </c>
      <c r="C22" s="26">
        <v>215047.9126000001</v>
      </c>
      <c r="F22" s="3"/>
      <c r="H22" s="20" t="s">
        <v>1624</v>
      </c>
      <c r="I22" s="21"/>
      <c r="J22" s="21"/>
      <c r="K22" s="21"/>
      <c r="L22" s="22"/>
    </row>
    <row r="23" spans="1:16" x14ac:dyDescent="0.3">
      <c r="A23" s="17" t="s">
        <v>34</v>
      </c>
      <c r="B23" s="25">
        <v>138685.86819999994</v>
      </c>
      <c r="C23" s="27">
        <v>254464.77940000014</v>
      </c>
      <c r="F23" s="3"/>
      <c r="H23" s="15" t="s">
        <v>1616</v>
      </c>
      <c r="I23" s="7" t="s">
        <v>1609</v>
      </c>
      <c r="L23" s="3"/>
    </row>
    <row r="24" spans="1:16" x14ac:dyDescent="0.3">
      <c r="A24" s="18" t="s">
        <v>21</v>
      </c>
      <c r="B24" s="29">
        <v>165326.0368</v>
      </c>
      <c r="C24" s="28">
        <v>306806.99640000012</v>
      </c>
      <c r="F24" s="3"/>
      <c r="H24" s="19">
        <v>2011</v>
      </c>
      <c r="I24" s="36">
        <v>78131.566599999976</v>
      </c>
      <c r="L24" s="3"/>
    </row>
    <row r="25" spans="1:16" x14ac:dyDescent="0.3">
      <c r="A25" s="2"/>
      <c r="F25" s="3"/>
      <c r="H25" s="19">
        <v>2020</v>
      </c>
      <c r="I25" s="36">
        <v>129103.96039999987</v>
      </c>
      <c r="L25" s="3"/>
    </row>
    <row r="26" spans="1:16" x14ac:dyDescent="0.3">
      <c r="A26" s="2"/>
      <c r="F26" s="3"/>
      <c r="H26" s="19">
        <v>2012</v>
      </c>
      <c r="I26" s="36">
        <v>130476.85979999998</v>
      </c>
      <c r="L26" s="3"/>
    </row>
    <row r="27" spans="1:16" x14ac:dyDescent="0.3">
      <c r="A27" s="2"/>
      <c r="F27" s="3"/>
      <c r="H27" s="19">
        <v>2015</v>
      </c>
      <c r="I27" s="36">
        <v>130942.78019999999</v>
      </c>
      <c r="L27" s="3"/>
    </row>
    <row r="28" spans="1:16" x14ac:dyDescent="0.3">
      <c r="A28" s="2"/>
      <c r="F28" s="3"/>
      <c r="H28" s="19">
        <v>2022</v>
      </c>
      <c r="I28" s="36">
        <v>131477.77639999994</v>
      </c>
      <c r="L28" s="3"/>
    </row>
    <row r="29" spans="1:16" x14ac:dyDescent="0.3">
      <c r="A29" s="4"/>
      <c r="B29" s="5"/>
      <c r="C29" s="5"/>
      <c r="D29" s="5"/>
      <c r="E29" s="5"/>
      <c r="F29" s="6"/>
      <c r="H29" s="19">
        <v>2014</v>
      </c>
      <c r="I29" s="36">
        <v>131809.01560000007</v>
      </c>
      <c r="L29" s="3"/>
    </row>
    <row r="30" spans="1:16" x14ac:dyDescent="0.3">
      <c r="H30" s="19">
        <v>2016</v>
      </c>
      <c r="I30" s="36">
        <v>132113.36980000007</v>
      </c>
      <c r="L30" s="3"/>
    </row>
    <row r="31" spans="1:16" x14ac:dyDescent="0.3">
      <c r="H31" s="19">
        <v>2017</v>
      </c>
      <c r="I31" s="36">
        <v>133103.90699999989</v>
      </c>
      <c r="L31" s="3"/>
    </row>
    <row r="32" spans="1:16" x14ac:dyDescent="0.3">
      <c r="A32" s="43" t="s">
        <v>1625</v>
      </c>
      <c r="B32" s="37"/>
      <c r="C32" s="37"/>
      <c r="D32" s="37"/>
      <c r="E32" s="44"/>
      <c r="H32" s="19">
        <v>2018</v>
      </c>
      <c r="I32" s="36">
        <v>204522.25700000025</v>
      </c>
      <c r="J32" s="5"/>
      <c r="K32" s="5"/>
      <c r="L32" s="6"/>
    </row>
    <row r="33" spans="1:12" x14ac:dyDescent="0.3">
      <c r="A33" s="15" t="s">
        <v>1616</v>
      </c>
      <c r="B33" s="7" t="s">
        <v>1609</v>
      </c>
      <c r="E33" s="3"/>
    </row>
    <row r="34" spans="1:12" x14ac:dyDescent="0.3">
      <c r="A34" s="23" t="s">
        <v>30</v>
      </c>
      <c r="B34" s="30">
        <v>248991.58600000024</v>
      </c>
      <c r="E34" s="3"/>
    </row>
    <row r="35" spans="1:12" x14ac:dyDescent="0.3">
      <c r="A35" s="17" t="s">
        <v>15</v>
      </c>
      <c r="B35" s="33">
        <v>507895.7363999993</v>
      </c>
      <c r="E35" s="3"/>
      <c r="H35" s="20" t="s">
        <v>1626</v>
      </c>
      <c r="I35" s="21"/>
      <c r="J35" s="21"/>
      <c r="K35" s="21"/>
      <c r="L35" s="22"/>
    </row>
    <row r="36" spans="1:12" x14ac:dyDescent="0.3">
      <c r="A36" s="18" t="s">
        <v>26</v>
      </c>
      <c r="B36" s="31">
        <v>444794.17039999936</v>
      </c>
      <c r="E36" s="3"/>
      <c r="H36" s="15" t="s">
        <v>1616</v>
      </c>
      <c r="I36" s="7" t="s">
        <v>1609</v>
      </c>
      <c r="K36" s="7" t="s">
        <v>1618</v>
      </c>
      <c r="L36" s="7"/>
    </row>
    <row r="37" spans="1:12" x14ac:dyDescent="0.3">
      <c r="A37" s="2"/>
      <c r="E37" s="3"/>
      <c r="H37" s="17" t="s">
        <v>14</v>
      </c>
      <c r="I37" s="30">
        <v>336397.81199999945</v>
      </c>
      <c r="K37" s="19" t="s">
        <v>21</v>
      </c>
      <c r="L37" s="36">
        <f>GETPIVOTDATA("Sales",$H$36,"Outlet Location Type","Tier 3")</f>
        <v>472133.03319999954</v>
      </c>
    </row>
    <row r="38" spans="1:12" x14ac:dyDescent="0.3">
      <c r="A38" s="2"/>
      <c r="E38" s="3"/>
      <c r="H38" s="17" t="s">
        <v>34</v>
      </c>
      <c r="I38" s="33">
        <v>393150.64759999956</v>
      </c>
      <c r="K38" s="19" t="s">
        <v>34</v>
      </c>
      <c r="L38" s="36">
        <f>GETPIVOTDATA("Sales",$H$36,"Outlet Location Type","Tier 2")</f>
        <v>393150.64759999956</v>
      </c>
    </row>
    <row r="39" spans="1:12" x14ac:dyDescent="0.3">
      <c r="A39" s="2"/>
      <c r="E39" s="3"/>
      <c r="H39" s="18" t="s">
        <v>21</v>
      </c>
      <c r="I39" s="31">
        <v>472133.03319999954</v>
      </c>
      <c r="K39" s="19" t="s">
        <v>14</v>
      </c>
      <c r="L39" s="36">
        <f>GETPIVOTDATA("Sales",$H$36,"Outlet Location Type","Tier 1")</f>
        <v>336397.81199999945</v>
      </c>
    </row>
    <row r="40" spans="1:12" x14ac:dyDescent="0.3">
      <c r="A40" s="4"/>
      <c r="B40" s="5"/>
      <c r="C40" s="5"/>
      <c r="D40" s="5"/>
      <c r="E40" s="6"/>
      <c r="H40" s="2"/>
      <c r="L40" s="3"/>
    </row>
    <row r="41" spans="1:12" ht="55.2" customHeight="1" x14ac:dyDescent="0.3">
      <c r="A41" s="4"/>
      <c r="B41" s="5"/>
      <c r="C41" s="5"/>
      <c r="D41" s="5"/>
      <c r="E41" s="6"/>
      <c r="H41" s="2"/>
      <c r="L41" s="3"/>
    </row>
    <row r="42" spans="1:12" x14ac:dyDescent="0.3">
      <c r="H42" s="2"/>
      <c r="L42" s="3"/>
    </row>
    <row r="43" spans="1:12" x14ac:dyDescent="0.3">
      <c r="A43" s="20" t="s">
        <v>1627</v>
      </c>
      <c r="B43" s="21"/>
      <c r="C43" s="21"/>
      <c r="D43" s="21"/>
      <c r="E43" s="21"/>
      <c r="F43" s="1"/>
      <c r="H43" s="2"/>
      <c r="L43" s="3"/>
    </row>
    <row r="44" spans="1:12" x14ac:dyDescent="0.3">
      <c r="A44" s="15" t="s">
        <v>1616</v>
      </c>
      <c r="B44" s="7" t="s">
        <v>1609</v>
      </c>
      <c r="F44" s="3"/>
      <c r="H44" s="2"/>
      <c r="L44" s="3"/>
    </row>
    <row r="45" spans="1:12" x14ac:dyDescent="0.3">
      <c r="A45" s="23" t="s">
        <v>39</v>
      </c>
      <c r="B45" s="30">
        <v>151939.149</v>
      </c>
      <c r="F45" s="3"/>
      <c r="H45" s="2"/>
      <c r="L45" s="3"/>
    </row>
    <row r="46" spans="1:12" x14ac:dyDescent="0.3">
      <c r="A46" s="17" t="s">
        <v>45</v>
      </c>
      <c r="B46" s="33">
        <v>130714.67460000006</v>
      </c>
      <c r="F46" s="3"/>
      <c r="H46" s="2"/>
      <c r="L46" s="3"/>
    </row>
    <row r="47" spans="1:12" x14ac:dyDescent="0.3">
      <c r="A47" s="17" t="s">
        <v>22</v>
      </c>
      <c r="B47" s="33">
        <v>131477.77639999994</v>
      </c>
      <c r="F47" s="3"/>
      <c r="H47" s="2"/>
      <c r="L47" s="3"/>
    </row>
    <row r="48" spans="1:12" x14ac:dyDescent="0.3">
      <c r="A48" s="18" t="s">
        <v>16</v>
      </c>
      <c r="B48" s="31">
        <v>787549.89280000131</v>
      </c>
      <c r="F48" s="3"/>
      <c r="H48" s="2"/>
      <c r="L48" s="3"/>
    </row>
    <row r="49" spans="1:12" x14ac:dyDescent="0.3">
      <c r="A49" s="2"/>
      <c r="F49" s="3"/>
      <c r="H49" s="4"/>
      <c r="I49" s="5"/>
      <c r="J49" s="5"/>
      <c r="K49" s="5"/>
      <c r="L49" s="6"/>
    </row>
    <row r="50" spans="1:12" x14ac:dyDescent="0.3">
      <c r="A50" s="2"/>
      <c r="F50" s="3"/>
    </row>
    <row r="51" spans="1:12" x14ac:dyDescent="0.3">
      <c r="A51" s="2"/>
      <c r="F51" s="3"/>
    </row>
    <row r="52" spans="1:12" x14ac:dyDescent="0.3">
      <c r="A52" s="15" t="s">
        <v>1616</v>
      </c>
      <c r="B52" s="7" t="s">
        <v>1619</v>
      </c>
      <c r="F52" s="3"/>
    </row>
    <row r="53" spans="1:12" x14ac:dyDescent="0.3">
      <c r="A53" s="23" t="s">
        <v>39</v>
      </c>
      <c r="B53" s="40">
        <v>140.29468975069253</v>
      </c>
      <c r="F53" s="3"/>
    </row>
    <row r="54" spans="1:12" x14ac:dyDescent="0.3">
      <c r="A54" s="17" t="s">
        <v>45</v>
      </c>
      <c r="B54" s="42">
        <v>139.80179101604284</v>
      </c>
      <c r="F54" s="3"/>
    </row>
    <row r="55" spans="1:12" x14ac:dyDescent="0.3">
      <c r="A55" s="17" t="s">
        <v>22</v>
      </c>
      <c r="B55" s="42">
        <v>141.67863836206891</v>
      </c>
      <c r="F55" s="3"/>
    </row>
    <row r="56" spans="1:12" x14ac:dyDescent="0.3">
      <c r="A56" s="18" t="s">
        <v>16</v>
      </c>
      <c r="B56" s="41">
        <v>141.21389506903375</v>
      </c>
      <c r="F56" s="3"/>
    </row>
    <row r="57" spans="1:12" x14ac:dyDescent="0.3">
      <c r="A57" s="2"/>
      <c r="F57" s="3"/>
    </row>
    <row r="58" spans="1:12" x14ac:dyDescent="0.3">
      <c r="A58" s="2"/>
      <c r="F58" s="3"/>
    </row>
    <row r="59" spans="1:12" x14ac:dyDescent="0.3">
      <c r="A59" s="2"/>
      <c r="F59" s="3"/>
    </row>
    <row r="60" spans="1:12" x14ac:dyDescent="0.3">
      <c r="A60" s="15" t="s">
        <v>1616</v>
      </c>
      <c r="B60" s="7" t="s">
        <v>1620</v>
      </c>
      <c r="F60" s="3"/>
    </row>
    <row r="61" spans="1:12" x14ac:dyDescent="0.3">
      <c r="A61" s="23" t="s">
        <v>39</v>
      </c>
      <c r="B61" s="40">
        <v>1083</v>
      </c>
      <c r="F61" s="3"/>
    </row>
    <row r="62" spans="1:12" x14ac:dyDescent="0.3">
      <c r="A62" s="17" t="s">
        <v>45</v>
      </c>
      <c r="B62" s="42">
        <v>935</v>
      </c>
      <c r="F62" s="3"/>
    </row>
    <row r="63" spans="1:12" x14ac:dyDescent="0.3">
      <c r="A63" s="17" t="s">
        <v>22</v>
      </c>
      <c r="B63" s="42">
        <v>928</v>
      </c>
      <c r="F63" s="3"/>
    </row>
    <row r="64" spans="1:12" x14ac:dyDescent="0.3">
      <c r="A64" s="18" t="s">
        <v>16</v>
      </c>
      <c r="B64" s="41">
        <v>5577</v>
      </c>
      <c r="F64" s="3"/>
    </row>
    <row r="65" spans="1:6" x14ac:dyDescent="0.3">
      <c r="A65" s="2"/>
      <c r="F65" s="3"/>
    </row>
    <row r="66" spans="1:6" x14ac:dyDescent="0.3">
      <c r="A66" s="2"/>
      <c r="F66" s="3"/>
    </row>
    <row r="67" spans="1:6" x14ac:dyDescent="0.3">
      <c r="A67" s="2"/>
      <c r="F67" s="3"/>
    </row>
    <row r="68" spans="1:6" x14ac:dyDescent="0.3">
      <c r="A68" s="2"/>
      <c r="F68" s="3"/>
    </row>
    <row r="69" spans="1:6" x14ac:dyDescent="0.3">
      <c r="A69" s="2"/>
      <c r="F69" s="3"/>
    </row>
    <row r="70" spans="1:6" x14ac:dyDescent="0.3">
      <c r="A70" s="2"/>
      <c r="F70" s="3"/>
    </row>
    <row r="71" spans="1:6" x14ac:dyDescent="0.3">
      <c r="A71" s="4"/>
      <c r="B71" s="5"/>
      <c r="C71" s="5"/>
      <c r="D71" s="5"/>
      <c r="E71" s="5"/>
      <c r="F71" s="6"/>
    </row>
  </sheetData>
  <sortState xmlns:xlrd2="http://schemas.microsoft.com/office/spreadsheetml/2017/richdata2" ref="K37:L39">
    <sortCondition descending="1" ref="L37:L39"/>
  </sortState>
  <mergeCells count="1">
    <mergeCell ref="A2:D2"/>
  </mergeCells>
  <phoneticPr fontId="22"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7B83-7B97-45D1-91F0-4E659892D734}">
  <dimension ref="I1:V33"/>
  <sheetViews>
    <sheetView showGridLines="0" zoomScale="46" zoomScaleNormal="46" workbookViewId="0">
      <selection activeCell="AK34" sqref="AK34"/>
    </sheetView>
  </sheetViews>
  <sheetFormatPr defaultRowHeight="15.6" x14ac:dyDescent="0.3"/>
  <cols>
    <col min="19" max="19" width="12" bestFit="1" customWidth="1"/>
    <col min="35" max="35" width="12" bestFit="1" customWidth="1"/>
  </cols>
  <sheetData>
    <row r="1" spans="9:9" x14ac:dyDescent="0.3">
      <c r="I1" s="34"/>
    </row>
    <row r="17" spans="11:22" ht="27" x14ac:dyDescent="0.6">
      <c r="K17" s="11"/>
    </row>
    <row r="18" spans="11:22" ht="23.4" x14ac:dyDescent="0.45">
      <c r="L18" s="14"/>
    </row>
    <row r="19" spans="11:22" ht="23.4" x14ac:dyDescent="0.45">
      <c r="L19" s="14"/>
    </row>
    <row r="21" spans="11:22" ht="27" x14ac:dyDescent="0.6">
      <c r="M21" s="13"/>
      <c r="N21" s="13"/>
      <c r="O21" s="13"/>
    </row>
    <row r="31" spans="11:22" x14ac:dyDescent="0.3">
      <c r="V31" s="34"/>
    </row>
    <row r="33" spans="19:19" ht="24.6" x14ac:dyDescent="0.55000000000000004">
      <c r="S3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krishna priya</cp:lastModifiedBy>
  <dcterms:created xsi:type="dcterms:W3CDTF">2024-06-23T13:11:17Z</dcterms:created>
  <dcterms:modified xsi:type="dcterms:W3CDTF">2026-03-06T09:33:47Z</dcterms:modified>
</cp:coreProperties>
</file>