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showInkAnnotation="0" autoCompressPictures="0"/>
  <bookViews>
    <workbookView xWindow="480" yWindow="480" windowWidth="25120" windowHeight="18540" tabRatio="500"/>
  </bookViews>
  <sheets>
    <sheet name="AUD-103-WF-to-ANZ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83" i="1" l="1"/>
  <c r="S83" i="1"/>
  <c r="R83" i="1"/>
  <c r="Q83" i="1"/>
  <c r="T82" i="1"/>
  <c r="S82" i="1"/>
  <c r="R82" i="1"/>
  <c r="Q82" i="1"/>
  <c r="T81" i="1"/>
  <c r="S81" i="1"/>
  <c r="R81" i="1"/>
  <c r="Q81" i="1"/>
  <c r="T80" i="1"/>
  <c r="S80" i="1"/>
  <c r="R80" i="1"/>
  <c r="Q80" i="1"/>
  <c r="T79" i="1"/>
  <c r="S79" i="1"/>
  <c r="R79" i="1"/>
  <c r="Q79" i="1"/>
  <c r="T78" i="1"/>
  <c r="S78" i="1"/>
  <c r="R78" i="1"/>
  <c r="Q78" i="1"/>
  <c r="T77" i="1"/>
  <c r="S77" i="1"/>
  <c r="R77" i="1"/>
  <c r="Q77" i="1"/>
  <c r="T76" i="1"/>
  <c r="S76" i="1"/>
  <c r="R76" i="1"/>
  <c r="Q76" i="1"/>
  <c r="T75" i="1"/>
  <c r="S75" i="1"/>
  <c r="R75" i="1"/>
  <c r="Q75" i="1"/>
  <c r="T74" i="1"/>
  <c r="S74" i="1"/>
  <c r="R74" i="1"/>
  <c r="Q74" i="1"/>
  <c r="T73" i="1"/>
  <c r="S73" i="1"/>
  <c r="R73" i="1"/>
  <c r="Q73" i="1"/>
  <c r="T72" i="1"/>
  <c r="S72" i="1"/>
  <c r="R72" i="1"/>
  <c r="Q72" i="1"/>
  <c r="T71" i="1"/>
  <c r="S71" i="1"/>
  <c r="R71" i="1"/>
  <c r="Q71" i="1"/>
  <c r="T70" i="1"/>
  <c r="S70" i="1"/>
  <c r="R70" i="1"/>
  <c r="Q70" i="1"/>
  <c r="T69" i="1"/>
  <c r="S69" i="1"/>
  <c r="R69" i="1"/>
  <c r="Q69" i="1"/>
  <c r="T68" i="1"/>
  <c r="S68" i="1"/>
  <c r="R68" i="1"/>
  <c r="Q68" i="1"/>
  <c r="T67" i="1"/>
  <c r="S67" i="1"/>
  <c r="R67" i="1"/>
  <c r="Q67" i="1"/>
  <c r="T66" i="1"/>
  <c r="S66" i="1"/>
  <c r="R66" i="1"/>
  <c r="Q66" i="1"/>
  <c r="T65" i="1"/>
  <c r="S65" i="1"/>
  <c r="R65" i="1"/>
  <c r="Q65" i="1"/>
  <c r="T64" i="1"/>
  <c r="S64" i="1"/>
  <c r="R64" i="1"/>
  <c r="Q64" i="1"/>
  <c r="T63" i="1"/>
  <c r="S63" i="1"/>
  <c r="R63" i="1"/>
  <c r="Q63" i="1"/>
  <c r="T62" i="1"/>
  <c r="S62" i="1"/>
  <c r="R62" i="1"/>
  <c r="Q62" i="1"/>
  <c r="T61" i="1"/>
  <c r="S61" i="1"/>
  <c r="R61" i="1"/>
  <c r="Q61" i="1"/>
  <c r="T60" i="1"/>
  <c r="S60" i="1"/>
  <c r="R60" i="1"/>
  <c r="Q60" i="1"/>
  <c r="T59" i="1"/>
  <c r="S59" i="1"/>
  <c r="R59" i="1"/>
  <c r="Q59" i="1"/>
  <c r="T58" i="1"/>
  <c r="S58" i="1"/>
  <c r="R58" i="1"/>
  <c r="Q58" i="1"/>
  <c r="T57" i="1"/>
  <c r="S57" i="1"/>
  <c r="R57" i="1"/>
  <c r="Q57" i="1"/>
  <c r="T56" i="1"/>
  <c r="S56" i="1"/>
  <c r="R56" i="1"/>
  <c r="Q56" i="1"/>
  <c r="T55" i="1"/>
  <c r="S55" i="1"/>
  <c r="R55" i="1"/>
  <c r="Q55" i="1"/>
  <c r="T54" i="1"/>
  <c r="S54" i="1"/>
  <c r="R54" i="1"/>
  <c r="Q54" i="1"/>
  <c r="T53" i="1"/>
  <c r="S53" i="1"/>
  <c r="R53" i="1"/>
  <c r="Q53" i="1"/>
  <c r="T52" i="1"/>
  <c r="S52" i="1"/>
  <c r="R52" i="1"/>
  <c r="Q52" i="1"/>
  <c r="T51" i="1"/>
  <c r="S51" i="1"/>
  <c r="R51" i="1"/>
  <c r="Q51" i="1"/>
  <c r="T50" i="1"/>
  <c r="S50" i="1"/>
  <c r="R50" i="1"/>
  <c r="Q50" i="1"/>
  <c r="T49" i="1"/>
  <c r="S49" i="1"/>
  <c r="R49" i="1"/>
  <c r="Q49" i="1"/>
  <c r="T48" i="1"/>
  <c r="S48" i="1"/>
  <c r="R48" i="1"/>
  <c r="Q48" i="1"/>
  <c r="T47" i="1"/>
  <c r="S47" i="1"/>
  <c r="R47" i="1"/>
  <c r="Q47" i="1"/>
  <c r="T46" i="1"/>
  <c r="S46" i="1"/>
  <c r="R46" i="1"/>
  <c r="Q46" i="1"/>
  <c r="T45" i="1"/>
  <c r="S45" i="1"/>
  <c r="R45" i="1"/>
  <c r="Q45" i="1"/>
  <c r="T44" i="1"/>
  <c r="S44" i="1"/>
  <c r="R44" i="1"/>
  <c r="Q44" i="1"/>
  <c r="T43" i="1"/>
  <c r="S43" i="1"/>
  <c r="R43" i="1"/>
  <c r="Q43" i="1"/>
  <c r="T42" i="1"/>
  <c r="S42" i="1"/>
  <c r="R42" i="1"/>
  <c r="Q42" i="1"/>
  <c r="T41" i="1"/>
  <c r="S41" i="1"/>
  <c r="R41" i="1"/>
  <c r="Q41" i="1"/>
  <c r="T40" i="1"/>
  <c r="S40" i="1"/>
  <c r="R40" i="1"/>
  <c r="Q40" i="1"/>
  <c r="T39" i="1"/>
  <c r="S39" i="1"/>
  <c r="R39" i="1"/>
  <c r="Q39" i="1"/>
  <c r="T38" i="1"/>
  <c r="S38" i="1"/>
  <c r="R38" i="1"/>
  <c r="Q38" i="1"/>
  <c r="T37" i="1"/>
  <c r="S37" i="1"/>
  <c r="R37" i="1"/>
  <c r="Q37" i="1"/>
  <c r="T36" i="1"/>
  <c r="S36" i="1"/>
  <c r="R36" i="1"/>
  <c r="Q36" i="1"/>
  <c r="T35" i="1"/>
  <c r="S35" i="1"/>
  <c r="R35" i="1"/>
  <c r="Q35" i="1"/>
  <c r="T34" i="1"/>
  <c r="S34" i="1"/>
  <c r="R34" i="1"/>
  <c r="Q34" i="1"/>
  <c r="T33" i="1"/>
  <c r="S33" i="1"/>
  <c r="R33" i="1"/>
  <c r="Q33" i="1"/>
  <c r="T32" i="1"/>
  <c r="S32" i="1"/>
  <c r="R32" i="1"/>
  <c r="Q32" i="1"/>
  <c r="T31" i="1"/>
  <c r="S31" i="1"/>
  <c r="R31" i="1"/>
  <c r="Q31" i="1"/>
  <c r="T30" i="1"/>
  <c r="S30" i="1"/>
  <c r="R30" i="1"/>
  <c r="Q30" i="1"/>
  <c r="T29" i="1"/>
  <c r="S29" i="1"/>
  <c r="R29" i="1"/>
  <c r="Q29" i="1"/>
  <c r="T28" i="1"/>
  <c r="S28" i="1"/>
  <c r="R28" i="1"/>
  <c r="Q28" i="1"/>
  <c r="T27" i="1"/>
  <c r="S27" i="1"/>
  <c r="R27" i="1"/>
  <c r="Q27" i="1"/>
  <c r="T26" i="1"/>
  <c r="S26" i="1"/>
  <c r="R26" i="1"/>
  <c r="Q26" i="1"/>
  <c r="T25" i="1"/>
  <c r="S25" i="1"/>
  <c r="R25" i="1"/>
  <c r="Q25" i="1"/>
  <c r="T24" i="1"/>
  <c r="S24" i="1"/>
  <c r="R24" i="1"/>
  <c r="Q24" i="1"/>
  <c r="T23" i="1"/>
  <c r="S23" i="1"/>
  <c r="R23" i="1"/>
  <c r="Q23" i="1"/>
  <c r="T22" i="1"/>
  <c r="S22" i="1"/>
  <c r="R22" i="1"/>
  <c r="Q22" i="1"/>
  <c r="T21" i="1"/>
  <c r="S21" i="1"/>
  <c r="R21" i="1"/>
  <c r="Q21" i="1"/>
  <c r="T20" i="1"/>
  <c r="S20" i="1"/>
  <c r="R20" i="1"/>
  <c r="Q20" i="1"/>
  <c r="T19" i="1"/>
  <c r="S19" i="1"/>
  <c r="R19" i="1"/>
  <c r="Q19" i="1"/>
  <c r="T18" i="1"/>
  <c r="S18" i="1"/>
  <c r="R18" i="1"/>
  <c r="Q18" i="1"/>
  <c r="T17" i="1"/>
  <c r="S17" i="1"/>
  <c r="R17" i="1"/>
  <c r="Q17" i="1"/>
  <c r="T16" i="1"/>
  <c r="S16" i="1"/>
  <c r="R16" i="1"/>
  <c r="Q16" i="1"/>
  <c r="T15" i="1"/>
  <c r="S15" i="1"/>
  <c r="R15" i="1"/>
  <c r="Q15" i="1"/>
  <c r="T14" i="1"/>
  <c r="S14" i="1"/>
  <c r="R14" i="1"/>
  <c r="Q14" i="1"/>
  <c r="T13" i="1"/>
  <c r="S13" i="1"/>
  <c r="R13" i="1"/>
  <c r="Q13" i="1"/>
  <c r="T12" i="1"/>
  <c r="S12" i="1"/>
  <c r="R12" i="1"/>
  <c r="Q12" i="1"/>
  <c r="T11" i="1"/>
  <c r="S11" i="1"/>
  <c r="R11" i="1"/>
  <c r="Q11" i="1"/>
  <c r="T10" i="1"/>
  <c r="S10" i="1"/>
  <c r="R10" i="1"/>
  <c r="Q10" i="1"/>
  <c r="T9" i="1"/>
  <c r="S9" i="1"/>
  <c r="R9" i="1"/>
  <c r="Q9" i="1"/>
  <c r="T8" i="1"/>
  <c r="S8" i="1"/>
  <c r="R8" i="1"/>
  <c r="Q8" i="1"/>
  <c r="T7" i="1"/>
  <c r="S7" i="1"/>
  <c r="R7" i="1"/>
  <c r="Q7" i="1"/>
  <c r="T6" i="1"/>
  <c r="S6" i="1"/>
  <c r="R6" i="1"/>
  <c r="Q6" i="1"/>
  <c r="T5" i="1"/>
  <c r="S5" i="1"/>
  <c r="R5" i="1"/>
  <c r="Q5" i="1"/>
  <c r="T4" i="1"/>
  <c r="S4" i="1"/>
  <c r="R4" i="1"/>
  <c r="Q4" i="1"/>
  <c r="T3" i="1"/>
  <c r="S3" i="1"/>
  <c r="R3" i="1"/>
  <c r="Q3" i="1"/>
  <c r="T2" i="1"/>
  <c r="S2" i="1"/>
  <c r="R2" i="1"/>
  <c r="Q2" i="1"/>
</calcChain>
</file>

<file path=xl/comments1.xml><?xml version="1.0" encoding="utf-8"?>
<comments xmlns="http://schemas.openxmlformats.org/spreadsheetml/2006/main">
  <authors>
    <author>Chris</author>
    <author>Chheda, Mayur</author>
  </authors>
  <commentList>
    <comment ref="F1" authorId="0">
      <text>
        <r>
          <rPr>
            <b/>
            <sz val="9"/>
            <color indexed="81"/>
            <rFont val="Calibri"/>
            <family val="2"/>
          </rPr>
          <t>Chris:</t>
        </r>
        <r>
          <rPr>
            <sz val="9"/>
            <color indexed="81"/>
            <rFont val="Calibri"/>
            <family val="2"/>
          </rPr>
          <t xml:space="preserve">
For confirm file, times have been incremented by 5 minutes.</t>
        </r>
      </text>
    </comment>
    <comment ref="I1" authorId="1">
      <text>
        <r>
          <rPr>
            <b/>
            <sz val="9"/>
            <color indexed="81"/>
            <rFont val="Tahoma"/>
            <charset val="1"/>
          </rPr>
          <t>Chheda, Mayur:</t>
        </r>
        <r>
          <rPr>
            <sz val="9"/>
            <color indexed="81"/>
            <rFont val="Tahoma"/>
            <charset val="1"/>
          </rPr>
          <t xml:space="preserve">
Interbank Settlement CCY.</t>
        </r>
      </text>
    </comment>
    <comment ref="K1" authorId="1">
      <text>
        <r>
          <rPr>
            <b/>
            <sz val="9"/>
            <color indexed="81"/>
            <rFont val="Tahoma"/>
            <charset val="1"/>
          </rPr>
          <t>Chheda, Mayur:</t>
        </r>
        <r>
          <rPr>
            <sz val="9"/>
            <color indexed="81"/>
            <rFont val="Tahoma"/>
            <charset val="1"/>
          </rPr>
          <t xml:space="preserve">
Original Payment Order CCY</t>
        </r>
      </text>
    </comment>
    <comment ref="M1" authorId="1">
      <text>
        <r>
          <rPr>
            <b/>
            <sz val="9"/>
            <color indexed="81"/>
            <rFont val="Tahoma"/>
            <charset val="1"/>
          </rPr>
          <t>Chheda, Mayur:</t>
        </r>
        <r>
          <rPr>
            <sz val="9"/>
            <color indexed="81"/>
            <rFont val="Tahoma"/>
            <charset val="1"/>
          </rPr>
          <t xml:space="preserve">
Identifyable data - such as FI bic and / or name of institution deleted.</t>
        </r>
      </text>
    </comment>
  </commentList>
</comments>
</file>

<file path=xl/sharedStrings.xml><?xml version="1.0" encoding="utf-8"?>
<sst xmlns="http://schemas.openxmlformats.org/spreadsheetml/2006/main" count="662" uniqueCount="33">
  <si>
    <t>MSG#</t>
  </si>
  <si>
    <t>MSG_TYPE</t>
  </si>
  <si>
    <t>SENDER_BIC</t>
  </si>
  <si>
    <t>RECEIVER_BIC</t>
  </si>
  <si>
    <t>F20</t>
  </si>
  <si>
    <t>UPDTIME</t>
  </si>
  <si>
    <t>F32AVD</t>
  </si>
  <si>
    <t>F32ACCY</t>
  </si>
  <si>
    <t>F32AAMT</t>
  </si>
  <si>
    <t>F33BCCY</t>
  </si>
  <si>
    <t>F33BAMT</t>
  </si>
  <si>
    <t>F57IND</t>
  </si>
  <si>
    <t>F57-1</t>
  </si>
  <si>
    <t>F57-2</t>
  </si>
  <si>
    <t>F57-3</t>
  </si>
  <si>
    <t>F71A</t>
  </si>
  <si>
    <t>ValueDate</t>
  </si>
  <si>
    <t>LocalTime</t>
  </si>
  <si>
    <t>UTCTIme</t>
  </si>
  <si>
    <t>UTCTimeUnformatted</t>
  </si>
  <si>
    <t>SenderFI</t>
  </si>
  <si>
    <t>ReceiverFI</t>
  </si>
  <si>
    <t>WFBIUS6SXXX</t>
  </si>
  <si>
    <t>ANZBAU3MXXX</t>
  </si>
  <si>
    <t>AUD</t>
  </si>
  <si>
    <t>A</t>
  </si>
  <si>
    <t>SHA</t>
  </si>
  <si>
    <t>WFB</t>
  </si>
  <si>
    <t>ANZ</t>
  </si>
  <si>
    <t>BEN</t>
  </si>
  <si>
    <t>USD</t>
  </si>
  <si>
    <t>OUR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</si>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</sst>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/mm/dd\ hh:mm:ss"/>
  </numFmts>
  <fonts count="9" x14ac:knownFonts="1">
    <font>
      <sz val="11"/>
      <color theme="1"/>
      <name val="Calibri"/>
      <family val="2"/>
      <scheme val="minor"/>
    </font>
    <font>
      <b/>
      <sz val="9"/>
      <color rgb="FF17365D"/>
      <name val="Verdana"/>
      <family val="2"/>
    </font>
    <font>
      <sz val="11"/>
      <color rgb="FF000000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164" fontId="1" fillId="0" borderId="0" xfId="0" applyNumberFormat="1" applyFont="1"/>
    <xf numFmtId="2" fontId="1" fillId="0" borderId="0" xfId="0" applyNumberFormat="1" applyFont="1"/>
    <xf numFmtId="0" fontId="1" fillId="2" borderId="0" xfId="0" applyFont="1" applyFill="1"/>
    <xf numFmtId="0" fontId="1" fillId="3" borderId="0" xfId="0" applyFont="1" applyFill="1"/>
    <xf numFmtId="1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2" fontId="0" fillId="0" borderId="0" xfId="0" applyNumberFormat="1"/>
    <xf numFmtId="0" fontId="0" fillId="2" borderId="0" xfId="0" applyFill="1"/>
    <xf numFmtId="0" fontId="0" fillId="2" borderId="0" xfId="0" applyNumberFormat="1" applyFill="1"/>
    <xf numFmtId="0" fontId="0" fillId="2" borderId="0" xfId="0" quotePrefix="1" applyFill="1"/>
    <xf numFmtId="164" fontId="0" fillId="2" borderId="0" xfId="0" applyNumberFormat="1" applyFill="1"/>
    <xf numFmtId="0" fontId="2" fillId="3" borderId="0" xfId="0" applyFont="1" applyFill="1"/>
    <xf numFmtId="164" fontId="0" fillId="2" borderId="0" xfId="0" applyNumberFormat="1" applyFill="1" applyAlignment="1">
      <alignment horizontal="left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V83"/>
  <sheetViews>
    <sheetView tabSelected="1" workbookViewId="0">
      <selection activeCell="X1" sqref="X1:X1048576"/>
    </sheetView>
  </sheetViews>
  <sheetFormatPr baseColWidth="10" defaultRowHeight="14" x14ac:dyDescent="0"/>
  <cols>
    <col min="6" max="6" width="17.1640625" bestFit="1" customWidth="1"/>
    <col min="20" max="20" width="19.6640625" bestFit="1" customWidth="1"/>
  </cols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1" t="s">
        <v>7</v>
      </c>
      <c r="I1" s="3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5" t="s">
        <v>20</v>
      </c>
      <c r="V1" s="5" t="s">
        <v>21</v>
      </c>
    </row>
    <row r="2" spans="1:22">
      <c r="A2">
        <v>90</v>
      </c>
      <c r="B2" s="6">
        <v>103</v>
      </c>
      <c r="C2" s="6" t="s">
        <v>22</v>
      </c>
      <c r="D2" s="6" t="s">
        <v>23</v>
      </c>
      <c r="E2" s="6">
        <v>2016071500189230</v>
      </c>
      <c r="F2" s="14">
        <v>42569.319259259253</v>
      </c>
      <c r="G2" s="7">
        <v>42570</v>
      </c>
      <c r="H2" t="s">
        <v>24</v>
      </c>
      <c r="I2" s="8">
        <v>1624.46</v>
      </c>
      <c r="J2" t="s">
        <v>24</v>
      </c>
      <c r="K2" s="8">
        <v>1624.46</v>
      </c>
      <c r="L2" s="8" t="s">
        <v>25</v>
      </c>
      <c r="P2" t="s">
        <v>26</v>
      </c>
      <c r="Q2" s="9" t="str">
        <f t="shared" ref="Q2:Q33" si="0">CONCATENATE(RIGHT(YEAR(G2),2),TEXT(MONTH(G2),"00"),DAY(G2))</f>
        <v>160719</v>
      </c>
      <c r="R2" s="10" t="str">
        <f t="shared" ref="R2:R33" si="1">CONCATENATE(YEAR(F2),"-",TEXT(MONTH(F2),"00"),"-",TEXT(DAY(F2),"00"),"T",TEXT(HOUR(F2),"00"),":",TEXT(MINUTE(F2),"00"),":",TEXT(SECOND(F2),"00"),".000000000","-05:00")</f>
        <v>2016-07-18T07:39:44.000000000-05:00</v>
      </c>
      <c r="S2" s="11" t="str">
        <f>CONCATENATE(YEAR(T2),"-",TEXT(MONTH(T2),"00"),"-",TEXT(DAY(T2),"00"),"T",TEXT(HOUR(T2),"00"),":",TEXT(MINUTE(T2),"00"),":",TEXT(SECOND(T2),"00"),".000000000","+00:00")</f>
        <v>2016-07-18T12:39:44.000000000+00:00</v>
      </c>
      <c r="T2" s="12">
        <f t="shared" ref="T2:T33" si="2">F2+TIME(5,0,0)</f>
        <v>42569.527592592589</v>
      </c>
      <c r="U2" s="13" t="s">
        <v>27</v>
      </c>
      <c r="V2" s="13" t="s">
        <v>28</v>
      </c>
    </row>
    <row r="3" spans="1:22">
      <c r="A3">
        <v>91</v>
      </c>
      <c r="B3" s="6">
        <v>103</v>
      </c>
      <c r="C3" s="6" t="s">
        <v>22</v>
      </c>
      <c r="D3" s="6" t="s">
        <v>23</v>
      </c>
      <c r="E3" s="6">
        <v>2016071500195590</v>
      </c>
      <c r="F3" s="14">
        <v>42569.319282407407</v>
      </c>
      <c r="G3" s="7">
        <v>42571</v>
      </c>
      <c r="H3" t="s">
        <v>24</v>
      </c>
      <c r="I3" s="8">
        <v>10000</v>
      </c>
      <c r="J3" t="s">
        <v>24</v>
      </c>
      <c r="K3" s="8">
        <v>10000</v>
      </c>
      <c r="L3" s="8"/>
      <c r="P3" t="s">
        <v>29</v>
      </c>
      <c r="Q3" s="9" t="str">
        <f t="shared" si="0"/>
        <v>160720</v>
      </c>
      <c r="R3" s="10" t="str">
        <f t="shared" si="1"/>
        <v>2016-07-18T07:39:46.000000000-05:00</v>
      </c>
      <c r="S3" s="11" t="str">
        <f t="shared" ref="S3:S66" si="3">CONCATENATE(YEAR(T3),"-",TEXT(MONTH(T3),"00"),"-",TEXT(DAY(T3),"00"),"T",TEXT(HOUR(T3),"00"),":",TEXT(MINUTE(T3),"00"),":",TEXT(SECOND(T3),"00"),".000000000","+00:00")</f>
        <v>2016-07-18T12:39:46.000000000+00:00</v>
      </c>
      <c r="T3" s="12">
        <f t="shared" si="2"/>
        <v>42569.527615740742</v>
      </c>
      <c r="U3" s="13" t="s">
        <v>27</v>
      </c>
      <c r="V3" s="13" t="s">
        <v>28</v>
      </c>
    </row>
    <row r="4" spans="1:22">
      <c r="A4">
        <v>94</v>
      </c>
      <c r="B4" s="6">
        <v>103</v>
      </c>
      <c r="C4" s="6" t="s">
        <v>22</v>
      </c>
      <c r="D4" s="6" t="s">
        <v>23</v>
      </c>
      <c r="E4" s="6">
        <v>2016071800042580</v>
      </c>
      <c r="F4" s="14">
        <v>42569.427581018514</v>
      </c>
      <c r="G4" s="7">
        <v>42571</v>
      </c>
      <c r="H4" t="s">
        <v>24</v>
      </c>
      <c r="I4" s="8">
        <v>17681.16</v>
      </c>
      <c r="J4" t="s">
        <v>30</v>
      </c>
      <c r="K4" s="8">
        <v>13511.94</v>
      </c>
      <c r="L4" s="8" t="s">
        <v>25</v>
      </c>
      <c r="P4" t="s">
        <v>31</v>
      </c>
      <c r="Q4" s="9" t="str">
        <f t="shared" si="0"/>
        <v>160720</v>
      </c>
      <c r="R4" s="10" t="str">
        <f t="shared" si="1"/>
        <v>2016-07-18T10:15:43.000000000-05:00</v>
      </c>
      <c r="S4" s="11" t="str">
        <f t="shared" si="3"/>
        <v>2016-07-18T15:15:43.000000000+00:00</v>
      </c>
      <c r="T4" s="12">
        <f t="shared" si="2"/>
        <v>42569.635914351849</v>
      </c>
      <c r="U4" s="13" t="s">
        <v>27</v>
      </c>
      <c r="V4" s="13" t="s">
        <v>28</v>
      </c>
    </row>
    <row r="5" spans="1:22">
      <c r="A5">
        <v>95</v>
      </c>
      <c r="B5" s="6">
        <v>103</v>
      </c>
      <c r="C5" s="6" t="s">
        <v>22</v>
      </c>
      <c r="D5" s="6" t="s">
        <v>23</v>
      </c>
      <c r="E5" s="6">
        <v>2016071800042740</v>
      </c>
      <c r="F5" s="14">
        <v>42569.427974537037</v>
      </c>
      <c r="G5" s="7">
        <v>42571</v>
      </c>
      <c r="H5" t="s">
        <v>24</v>
      </c>
      <c r="I5" s="8">
        <v>95815.34</v>
      </c>
      <c r="J5" t="s">
        <v>30</v>
      </c>
      <c r="K5" s="8">
        <v>73212.5</v>
      </c>
      <c r="L5" s="8" t="s">
        <v>25</v>
      </c>
      <c r="P5" t="s">
        <v>31</v>
      </c>
      <c r="Q5" s="9" t="str">
        <f t="shared" si="0"/>
        <v>160720</v>
      </c>
      <c r="R5" s="10" t="str">
        <f t="shared" si="1"/>
        <v>2016-07-18T10:16:17.000000000-05:00</v>
      </c>
      <c r="S5" s="11" t="str">
        <f t="shared" si="3"/>
        <v>2016-07-18T15:16:17.000000000+00:00</v>
      </c>
      <c r="T5" s="12">
        <f t="shared" si="2"/>
        <v>42569.636307870373</v>
      </c>
      <c r="U5" s="13" t="s">
        <v>27</v>
      </c>
      <c r="V5" s="13" t="s">
        <v>28</v>
      </c>
    </row>
    <row r="6" spans="1:22">
      <c r="A6">
        <v>96</v>
      </c>
      <c r="B6" s="6">
        <v>103</v>
      </c>
      <c r="C6" s="6" t="s">
        <v>22</v>
      </c>
      <c r="D6" s="6" t="s">
        <v>23</v>
      </c>
      <c r="E6" s="6">
        <v>2016071800042740</v>
      </c>
      <c r="F6" s="14">
        <v>42569.427974537037</v>
      </c>
      <c r="G6" s="7">
        <v>42571</v>
      </c>
      <c r="H6" t="s">
        <v>24</v>
      </c>
      <c r="I6" s="8">
        <v>5507.55</v>
      </c>
      <c r="J6" t="s">
        <v>30</v>
      </c>
      <c r="K6" s="8">
        <v>4208.87</v>
      </c>
      <c r="L6" s="8" t="s">
        <v>25</v>
      </c>
      <c r="P6" t="s">
        <v>31</v>
      </c>
      <c r="Q6" s="9" t="str">
        <f t="shared" si="0"/>
        <v>160720</v>
      </c>
      <c r="R6" s="10" t="str">
        <f t="shared" si="1"/>
        <v>2016-07-18T10:16:17.000000000-05:00</v>
      </c>
      <c r="S6" s="11" t="str">
        <f t="shared" si="3"/>
        <v>2016-07-18T15:16:17.000000000+00:00</v>
      </c>
      <c r="T6" s="12">
        <f t="shared" si="2"/>
        <v>42569.636307870373</v>
      </c>
      <c r="U6" s="13" t="s">
        <v>27</v>
      </c>
      <c r="V6" s="13" t="s">
        <v>28</v>
      </c>
    </row>
    <row r="7" spans="1:22">
      <c r="A7">
        <v>97</v>
      </c>
      <c r="B7" s="6">
        <v>103</v>
      </c>
      <c r="C7" s="6" t="s">
        <v>22</v>
      </c>
      <c r="D7" s="6" t="s">
        <v>23</v>
      </c>
      <c r="E7" s="6">
        <v>2016071800000420</v>
      </c>
      <c r="F7" s="14">
        <v>42569.449976851851</v>
      </c>
      <c r="G7" s="7">
        <v>42570</v>
      </c>
      <c r="H7" t="s">
        <v>24</v>
      </c>
      <c r="I7" s="8">
        <v>20000</v>
      </c>
      <c r="J7" t="s">
        <v>24</v>
      </c>
      <c r="K7" s="8">
        <v>20000</v>
      </c>
      <c r="L7" s="8" t="s">
        <v>25</v>
      </c>
      <c r="P7" t="s">
        <v>26</v>
      </c>
      <c r="Q7" s="9" t="str">
        <f t="shared" si="0"/>
        <v>160719</v>
      </c>
      <c r="R7" s="10" t="str">
        <f t="shared" si="1"/>
        <v>2016-07-18T10:47:58.000000000-05:00</v>
      </c>
      <c r="S7" s="11" t="str">
        <f t="shared" si="3"/>
        <v>2016-07-18T15:47:58.000000000+00:00</v>
      </c>
      <c r="T7" s="12">
        <f t="shared" si="2"/>
        <v>42569.658310185187</v>
      </c>
      <c r="U7" s="13" t="s">
        <v>27</v>
      </c>
      <c r="V7" s="13" t="s">
        <v>28</v>
      </c>
    </row>
    <row r="8" spans="1:22">
      <c r="A8">
        <v>99</v>
      </c>
      <c r="B8" s="6">
        <v>103</v>
      </c>
      <c r="C8" s="6" t="s">
        <v>22</v>
      </c>
      <c r="D8" s="6" t="s">
        <v>23</v>
      </c>
      <c r="E8" s="6">
        <v>2016071800067250</v>
      </c>
      <c r="F8" s="14">
        <v>42569.501087962963</v>
      </c>
      <c r="G8" s="7">
        <v>42571</v>
      </c>
      <c r="H8" t="s">
        <v>24</v>
      </c>
      <c r="I8" s="8">
        <v>5300</v>
      </c>
      <c r="J8" t="s">
        <v>24</v>
      </c>
      <c r="K8" s="8">
        <v>5300</v>
      </c>
      <c r="L8" s="8" t="s">
        <v>25</v>
      </c>
      <c r="P8" t="s">
        <v>29</v>
      </c>
      <c r="Q8" s="9" t="str">
        <f t="shared" si="0"/>
        <v>160720</v>
      </c>
      <c r="R8" s="10" t="str">
        <f t="shared" si="1"/>
        <v>2016-07-18T12:01:34.000000000-05:00</v>
      </c>
      <c r="S8" s="11" t="str">
        <f t="shared" si="3"/>
        <v>2016-07-18T17:01:34.000000000+00:00</v>
      </c>
      <c r="T8" s="12">
        <f t="shared" si="2"/>
        <v>42569.709421296298</v>
      </c>
      <c r="U8" s="13" t="s">
        <v>27</v>
      </c>
      <c r="V8" s="13" t="s">
        <v>28</v>
      </c>
    </row>
    <row r="9" spans="1:22">
      <c r="A9">
        <v>101</v>
      </c>
      <c r="B9" s="6">
        <v>103</v>
      </c>
      <c r="C9" s="6" t="s">
        <v>22</v>
      </c>
      <c r="D9" s="6" t="s">
        <v>23</v>
      </c>
      <c r="E9" s="6">
        <v>2016071800075250</v>
      </c>
      <c r="F9" s="14">
        <v>42569.522986111107</v>
      </c>
      <c r="G9" s="7">
        <v>42571</v>
      </c>
      <c r="H9" t="s">
        <v>24</v>
      </c>
      <c r="I9" s="8">
        <v>6350.82</v>
      </c>
      <c r="J9" t="s">
        <v>24</v>
      </c>
      <c r="K9" s="8">
        <v>6350.82</v>
      </c>
      <c r="L9" s="8" t="s">
        <v>25</v>
      </c>
      <c r="P9" t="s">
        <v>29</v>
      </c>
      <c r="Q9" s="9" t="str">
        <f t="shared" si="0"/>
        <v>160720</v>
      </c>
      <c r="R9" s="10" t="str">
        <f t="shared" si="1"/>
        <v>2016-07-18T12:33:06.000000000-05:00</v>
      </c>
      <c r="S9" s="11" t="str">
        <f t="shared" si="3"/>
        <v>2016-07-18T17:33:06.000000000+00:00</v>
      </c>
      <c r="T9" s="12">
        <f t="shared" si="2"/>
        <v>42569.731319444443</v>
      </c>
      <c r="U9" s="13" t="s">
        <v>27</v>
      </c>
      <c r="V9" s="13" t="s">
        <v>28</v>
      </c>
    </row>
    <row r="10" spans="1:22">
      <c r="A10">
        <v>102</v>
      </c>
      <c r="B10" s="6">
        <v>103</v>
      </c>
      <c r="C10" s="6" t="s">
        <v>22</v>
      </c>
      <c r="D10" s="6" t="s">
        <v>23</v>
      </c>
      <c r="E10" s="6">
        <v>2016071800065890</v>
      </c>
      <c r="F10" s="14">
        <v>42569.525995370364</v>
      </c>
      <c r="G10" s="7">
        <v>42571</v>
      </c>
      <c r="H10" t="s">
        <v>24</v>
      </c>
      <c r="I10" s="8">
        <v>12701.64</v>
      </c>
      <c r="J10" t="s">
        <v>30</v>
      </c>
      <c r="K10" s="8">
        <v>10000</v>
      </c>
      <c r="L10" s="8" t="s">
        <v>25</v>
      </c>
      <c r="P10" t="s">
        <v>29</v>
      </c>
      <c r="Q10" s="9" t="str">
        <f t="shared" si="0"/>
        <v>160720</v>
      </c>
      <c r="R10" s="10" t="str">
        <f t="shared" si="1"/>
        <v>2016-07-18T12:37:26.000000000-05:00</v>
      </c>
      <c r="S10" s="11" t="str">
        <f t="shared" si="3"/>
        <v>2016-07-18T17:37:26.000000000+00:00</v>
      </c>
      <c r="T10" s="12">
        <f t="shared" si="2"/>
        <v>42569.7343287037</v>
      </c>
      <c r="U10" s="13" t="s">
        <v>27</v>
      </c>
      <c r="V10" s="13" t="s">
        <v>28</v>
      </c>
    </row>
    <row r="11" spans="1:22">
      <c r="A11">
        <v>103</v>
      </c>
      <c r="B11" s="6">
        <v>103</v>
      </c>
      <c r="C11" s="6" t="s">
        <v>22</v>
      </c>
      <c r="D11" s="6" t="s">
        <v>23</v>
      </c>
      <c r="E11" s="6">
        <v>2016071800076760</v>
      </c>
      <c r="F11" s="14">
        <v>42569.52685185185</v>
      </c>
      <c r="G11" s="7">
        <v>42571</v>
      </c>
      <c r="H11" t="s">
        <v>24</v>
      </c>
      <c r="I11" s="8">
        <v>9881</v>
      </c>
      <c r="J11" t="s">
        <v>24</v>
      </c>
      <c r="K11" s="8">
        <v>9881</v>
      </c>
      <c r="L11" s="8" t="s">
        <v>32</v>
      </c>
      <c r="P11" t="s">
        <v>29</v>
      </c>
      <c r="Q11" s="9" t="str">
        <f t="shared" si="0"/>
        <v>160720</v>
      </c>
      <c r="R11" s="10" t="str">
        <f t="shared" si="1"/>
        <v>2016-07-18T12:38:40.000000000-05:00</v>
      </c>
      <c r="S11" s="11" t="str">
        <f t="shared" si="3"/>
        <v>2016-07-18T17:38:40.000000000+00:00</v>
      </c>
      <c r="T11" s="12">
        <f t="shared" si="2"/>
        <v>42569.735185185185</v>
      </c>
      <c r="U11" s="13" t="s">
        <v>27</v>
      </c>
      <c r="V11" s="13" t="s">
        <v>28</v>
      </c>
    </row>
    <row r="12" spans="1:22">
      <c r="A12">
        <v>106</v>
      </c>
      <c r="B12" s="6">
        <v>103</v>
      </c>
      <c r="C12" s="6" t="s">
        <v>22</v>
      </c>
      <c r="D12" s="6" t="s">
        <v>23</v>
      </c>
      <c r="E12" s="6">
        <v>2016071800078740</v>
      </c>
      <c r="F12" s="14">
        <v>42569.537997685184</v>
      </c>
      <c r="G12" s="7">
        <v>42571</v>
      </c>
      <c r="H12" t="s">
        <v>24</v>
      </c>
      <c r="I12" s="8">
        <v>639.27</v>
      </c>
      <c r="J12" t="s">
        <v>24</v>
      </c>
      <c r="K12" s="8">
        <v>639.27</v>
      </c>
      <c r="L12" s="8" t="s">
        <v>32</v>
      </c>
      <c r="P12" t="s">
        <v>29</v>
      </c>
      <c r="Q12" s="9" t="str">
        <f t="shared" si="0"/>
        <v>160720</v>
      </c>
      <c r="R12" s="10" t="str">
        <f t="shared" si="1"/>
        <v>2016-07-18T12:54:43.000000000-05:00</v>
      </c>
      <c r="S12" s="11" t="str">
        <f t="shared" si="3"/>
        <v>2016-07-18T17:54:43.000000000+00:00</v>
      </c>
      <c r="T12" s="12">
        <f t="shared" si="2"/>
        <v>42569.746331018519</v>
      </c>
      <c r="U12" s="13" t="s">
        <v>27</v>
      </c>
      <c r="V12" s="13" t="s">
        <v>28</v>
      </c>
    </row>
    <row r="13" spans="1:22">
      <c r="A13">
        <v>110</v>
      </c>
      <c r="B13" s="6">
        <v>103</v>
      </c>
      <c r="C13" s="6" t="s">
        <v>22</v>
      </c>
      <c r="D13" s="6" t="s">
        <v>23</v>
      </c>
      <c r="E13" s="6">
        <v>2016071800098000</v>
      </c>
      <c r="F13" s="14">
        <v>42569.581041666665</v>
      </c>
      <c r="G13" s="7">
        <v>42571</v>
      </c>
      <c r="H13" t="s">
        <v>24</v>
      </c>
      <c r="I13" s="8">
        <v>3341.22</v>
      </c>
      <c r="J13" t="s">
        <v>24</v>
      </c>
      <c r="K13" s="8">
        <v>3341.22</v>
      </c>
      <c r="L13" s="8" t="s">
        <v>32</v>
      </c>
      <c r="P13" t="s">
        <v>26</v>
      </c>
      <c r="Q13" s="9" t="str">
        <f t="shared" si="0"/>
        <v>160720</v>
      </c>
      <c r="R13" s="10" t="str">
        <f t="shared" si="1"/>
        <v>2016-07-18T13:56:42.000000000-05:00</v>
      </c>
      <c r="S13" s="11" t="str">
        <f t="shared" si="3"/>
        <v>2016-07-18T18:56:42.000000000+00:00</v>
      </c>
      <c r="T13" s="12">
        <f t="shared" si="2"/>
        <v>42569.789375</v>
      </c>
      <c r="U13" s="13" t="s">
        <v>27</v>
      </c>
      <c r="V13" s="13" t="s">
        <v>28</v>
      </c>
    </row>
    <row r="14" spans="1:22">
      <c r="A14">
        <v>112</v>
      </c>
      <c r="B14" s="6">
        <v>103</v>
      </c>
      <c r="C14" s="6" t="s">
        <v>22</v>
      </c>
      <c r="D14" s="6" t="s">
        <v>23</v>
      </c>
      <c r="E14" s="6">
        <v>2016071800107800</v>
      </c>
      <c r="F14" s="14">
        <v>42569.603576388887</v>
      </c>
      <c r="G14" s="7">
        <v>42571</v>
      </c>
      <c r="H14" t="s">
        <v>24</v>
      </c>
      <c r="I14" s="8">
        <v>10230.18</v>
      </c>
      <c r="J14" t="s">
        <v>30</v>
      </c>
      <c r="K14" s="8">
        <v>8000</v>
      </c>
      <c r="L14" s="8" t="s">
        <v>32</v>
      </c>
      <c r="P14" t="s">
        <v>31</v>
      </c>
      <c r="Q14" s="9" t="str">
        <f t="shared" si="0"/>
        <v>160720</v>
      </c>
      <c r="R14" s="10" t="str">
        <f t="shared" si="1"/>
        <v>2016-07-18T14:29:09.000000000-05:00</v>
      </c>
      <c r="S14" s="11" t="str">
        <f t="shared" si="3"/>
        <v>2016-07-18T19:29:09.000000000+00:00</v>
      </c>
      <c r="T14" s="12">
        <f t="shared" si="2"/>
        <v>42569.811909722222</v>
      </c>
      <c r="U14" s="13" t="s">
        <v>27</v>
      </c>
      <c r="V14" s="13" t="s">
        <v>28</v>
      </c>
    </row>
    <row r="15" spans="1:22">
      <c r="A15">
        <v>113</v>
      </c>
      <c r="B15" s="6">
        <v>103</v>
      </c>
      <c r="C15" s="6" t="s">
        <v>22</v>
      </c>
      <c r="D15" s="6" t="s">
        <v>23</v>
      </c>
      <c r="E15" s="6">
        <v>2016071800100460</v>
      </c>
      <c r="F15" s="14">
        <v>42569.618101851847</v>
      </c>
      <c r="G15" s="7">
        <v>42570</v>
      </c>
      <c r="H15" t="s">
        <v>24</v>
      </c>
      <c r="I15" s="8">
        <v>6322.71</v>
      </c>
      <c r="J15" t="s">
        <v>24</v>
      </c>
      <c r="K15" s="8">
        <v>6322.71</v>
      </c>
      <c r="L15" s="8" t="s">
        <v>25</v>
      </c>
      <c r="P15" t="s">
        <v>29</v>
      </c>
      <c r="Q15" s="9" t="str">
        <f t="shared" si="0"/>
        <v>160719</v>
      </c>
      <c r="R15" s="10" t="str">
        <f t="shared" si="1"/>
        <v>2016-07-18T14:50:04.000000000-05:00</v>
      </c>
      <c r="S15" s="11" t="str">
        <f t="shared" si="3"/>
        <v>2016-07-18T19:50:04.000000000+00:00</v>
      </c>
      <c r="T15" s="12">
        <f t="shared" si="2"/>
        <v>42569.826435185183</v>
      </c>
      <c r="U15" s="13" t="s">
        <v>27</v>
      </c>
      <c r="V15" s="13" t="s">
        <v>28</v>
      </c>
    </row>
    <row r="16" spans="1:22">
      <c r="A16">
        <v>115</v>
      </c>
      <c r="B16" s="6">
        <v>103</v>
      </c>
      <c r="C16" s="6" t="s">
        <v>22</v>
      </c>
      <c r="D16" s="6" t="s">
        <v>23</v>
      </c>
      <c r="E16" s="6">
        <v>2016071800116640</v>
      </c>
      <c r="F16" s="14">
        <v>42569.629374999997</v>
      </c>
      <c r="G16" s="7">
        <v>42571</v>
      </c>
      <c r="H16" t="s">
        <v>24</v>
      </c>
      <c r="I16" s="8">
        <v>1143.1500000000001</v>
      </c>
      <c r="J16" t="s">
        <v>24</v>
      </c>
      <c r="K16" s="8">
        <v>1143.1500000000001</v>
      </c>
      <c r="L16" s="8" t="s">
        <v>32</v>
      </c>
      <c r="P16" t="s">
        <v>29</v>
      </c>
      <c r="Q16" s="9" t="str">
        <f t="shared" si="0"/>
        <v>160720</v>
      </c>
      <c r="R16" s="10" t="str">
        <f t="shared" si="1"/>
        <v>2016-07-18T15:06:18.000000000-05:00</v>
      </c>
      <c r="S16" s="11" t="str">
        <f t="shared" si="3"/>
        <v>2016-07-18T20:06:18.000000000+00:00</v>
      </c>
      <c r="T16" s="12">
        <f t="shared" si="2"/>
        <v>42569.837708333333</v>
      </c>
      <c r="U16" s="13" t="s">
        <v>27</v>
      </c>
      <c r="V16" s="13" t="s">
        <v>28</v>
      </c>
    </row>
    <row r="17" spans="1:22">
      <c r="A17">
        <v>117</v>
      </c>
      <c r="B17" s="6">
        <v>103</v>
      </c>
      <c r="C17" s="6" t="s">
        <v>22</v>
      </c>
      <c r="D17" s="6" t="s">
        <v>23</v>
      </c>
      <c r="E17" s="6">
        <v>2016071800126940</v>
      </c>
      <c r="F17" s="14">
        <v>42569.652696759258</v>
      </c>
      <c r="G17" s="7">
        <v>42571</v>
      </c>
      <c r="H17" t="s">
        <v>24</v>
      </c>
      <c r="I17" s="8">
        <v>1000</v>
      </c>
      <c r="J17" t="s">
        <v>24</v>
      </c>
      <c r="K17" s="8">
        <v>1000</v>
      </c>
      <c r="L17" s="8" t="s">
        <v>25</v>
      </c>
      <c r="P17" t="s">
        <v>29</v>
      </c>
      <c r="Q17" s="9" t="str">
        <f t="shared" si="0"/>
        <v>160720</v>
      </c>
      <c r="R17" s="10" t="str">
        <f t="shared" si="1"/>
        <v>2016-07-18T15:39:53.000000000-05:00</v>
      </c>
      <c r="S17" s="11" t="str">
        <f t="shared" si="3"/>
        <v>2016-07-18T20:39:53.000000000+00:00</v>
      </c>
      <c r="T17" s="12">
        <f t="shared" si="2"/>
        <v>42569.861030092594</v>
      </c>
      <c r="U17" s="13" t="s">
        <v>27</v>
      </c>
      <c r="V17" s="13" t="s">
        <v>28</v>
      </c>
    </row>
    <row r="18" spans="1:22">
      <c r="A18">
        <v>118</v>
      </c>
      <c r="B18" s="6">
        <v>103</v>
      </c>
      <c r="C18" s="6" t="s">
        <v>22</v>
      </c>
      <c r="D18" s="6" t="s">
        <v>23</v>
      </c>
      <c r="E18" s="6">
        <v>2016071800127710</v>
      </c>
      <c r="F18" s="14">
        <v>42569.659444444442</v>
      </c>
      <c r="G18" s="7">
        <v>42571</v>
      </c>
      <c r="H18" t="s">
        <v>24</v>
      </c>
      <c r="I18" s="8">
        <v>3398.41</v>
      </c>
      <c r="J18" t="s">
        <v>24</v>
      </c>
      <c r="K18" s="8">
        <v>3398.41</v>
      </c>
      <c r="L18" s="8" t="s">
        <v>25</v>
      </c>
      <c r="P18" t="s">
        <v>29</v>
      </c>
      <c r="Q18" s="9" t="str">
        <f t="shared" si="0"/>
        <v>160720</v>
      </c>
      <c r="R18" s="10" t="str">
        <f t="shared" si="1"/>
        <v>2016-07-18T15:49:36.000000000-05:00</v>
      </c>
      <c r="S18" s="11" t="str">
        <f t="shared" si="3"/>
        <v>2016-07-18T20:49:36.000000000+00:00</v>
      </c>
      <c r="T18" s="12">
        <f t="shared" si="2"/>
        <v>42569.867777777778</v>
      </c>
      <c r="U18" s="13" t="s">
        <v>27</v>
      </c>
      <c r="V18" s="13" t="s">
        <v>28</v>
      </c>
    </row>
    <row r="19" spans="1:22">
      <c r="A19">
        <v>119</v>
      </c>
      <c r="B19" s="6">
        <v>103</v>
      </c>
      <c r="C19" s="6" t="s">
        <v>22</v>
      </c>
      <c r="D19" s="6" t="s">
        <v>23</v>
      </c>
      <c r="E19" s="6">
        <v>2016071800129870</v>
      </c>
      <c r="F19" s="14">
        <v>42569.661030092589</v>
      </c>
      <c r="G19" s="7">
        <v>42571</v>
      </c>
      <c r="H19" t="s">
        <v>24</v>
      </c>
      <c r="I19" s="8">
        <v>5080.66</v>
      </c>
      <c r="J19" t="s">
        <v>24</v>
      </c>
      <c r="K19" s="8">
        <v>5080.66</v>
      </c>
      <c r="L19" s="8" t="s">
        <v>25</v>
      </c>
      <c r="P19" t="s">
        <v>29</v>
      </c>
      <c r="Q19" s="9" t="str">
        <f t="shared" si="0"/>
        <v>160720</v>
      </c>
      <c r="R19" s="10" t="str">
        <f t="shared" si="1"/>
        <v>2016-07-18T15:51:53.000000000-05:00</v>
      </c>
      <c r="S19" s="11" t="str">
        <f t="shared" si="3"/>
        <v>2016-07-18T20:51:53.000000000+00:00</v>
      </c>
      <c r="T19" s="12">
        <f t="shared" si="2"/>
        <v>42569.869363425925</v>
      </c>
      <c r="U19" s="13" t="s">
        <v>27</v>
      </c>
      <c r="V19" s="13" t="s">
        <v>28</v>
      </c>
    </row>
    <row r="20" spans="1:22">
      <c r="A20">
        <v>121</v>
      </c>
      <c r="B20" s="6">
        <v>103</v>
      </c>
      <c r="C20" s="6" t="s">
        <v>22</v>
      </c>
      <c r="D20" s="6" t="s">
        <v>23</v>
      </c>
      <c r="E20" s="6">
        <v>2016071800143890</v>
      </c>
      <c r="F20" s="14">
        <v>42569.694930555554</v>
      </c>
      <c r="G20" s="7">
        <v>42571</v>
      </c>
      <c r="H20" t="s">
        <v>24</v>
      </c>
      <c r="I20" s="8">
        <v>8700</v>
      </c>
      <c r="J20" t="s">
        <v>24</v>
      </c>
      <c r="K20" s="8">
        <v>8700</v>
      </c>
      <c r="L20" s="8" t="s">
        <v>25</v>
      </c>
      <c r="P20" t="s">
        <v>29</v>
      </c>
      <c r="Q20" s="9" t="str">
        <f t="shared" si="0"/>
        <v>160720</v>
      </c>
      <c r="R20" s="10" t="str">
        <f t="shared" si="1"/>
        <v>2016-07-18T16:40:42.000000000-05:00</v>
      </c>
      <c r="S20" s="11" t="str">
        <f t="shared" si="3"/>
        <v>2016-07-18T21:40:42.000000000+00:00</v>
      </c>
      <c r="T20" s="12">
        <f t="shared" si="2"/>
        <v>42569.903263888889</v>
      </c>
      <c r="U20" s="13" t="s">
        <v>27</v>
      </c>
      <c r="V20" s="13" t="s">
        <v>28</v>
      </c>
    </row>
    <row r="21" spans="1:22">
      <c r="A21">
        <v>123</v>
      </c>
      <c r="B21" s="6">
        <v>103</v>
      </c>
      <c r="C21" s="6" t="s">
        <v>22</v>
      </c>
      <c r="D21" s="6" t="s">
        <v>23</v>
      </c>
      <c r="E21" s="6">
        <v>2016071800101760</v>
      </c>
      <c r="F21" s="14">
        <v>42569.714282407404</v>
      </c>
      <c r="G21" s="7">
        <v>42571</v>
      </c>
      <c r="H21" t="s">
        <v>24</v>
      </c>
      <c r="I21" s="8">
        <v>1000</v>
      </c>
      <c r="J21" t="s">
        <v>24</v>
      </c>
      <c r="K21" s="8">
        <v>1000</v>
      </c>
      <c r="L21" s="8"/>
      <c r="P21" t="s">
        <v>26</v>
      </c>
      <c r="Q21" s="9" t="str">
        <f t="shared" si="0"/>
        <v>160720</v>
      </c>
      <c r="R21" s="10" t="str">
        <f t="shared" si="1"/>
        <v>2016-07-18T17:08:34.000000000-05:00</v>
      </c>
      <c r="S21" s="11" t="str">
        <f t="shared" si="3"/>
        <v>2016-07-18T22:08:34.000000000+00:00</v>
      </c>
      <c r="T21" s="12">
        <f t="shared" si="2"/>
        <v>42569.922615740739</v>
      </c>
      <c r="U21" s="13" t="s">
        <v>27</v>
      </c>
      <c r="V21" s="13" t="s">
        <v>28</v>
      </c>
    </row>
    <row r="22" spans="1:22">
      <c r="A22">
        <v>126</v>
      </c>
      <c r="B22" s="6">
        <v>103</v>
      </c>
      <c r="C22" s="6" t="s">
        <v>22</v>
      </c>
      <c r="D22" s="6" t="s">
        <v>23</v>
      </c>
      <c r="E22" s="6">
        <v>2016071800151340</v>
      </c>
      <c r="F22" s="14">
        <v>42569.733356481476</v>
      </c>
      <c r="G22" s="7">
        <v>42571</v>
      </c>
      <c r="H22" t="s">
        <v>24</v>
      </c>
      <c r="I22" s="8">
        <v>6349.21</v>
      </c>
      <c r="J22" t="s">
        <v>24</v>
      </c>
      <c r="K22" s="8">
        <v>6349.21</v>
      </c>
      <c r="L22" s="8"/>
      <c r="P22" t="s">
        <v>29</v>
      </c>
      <c r="Q22" s="9" t="str">
        <f t="shared" si="0"/>
        <v>160720</v>
      </c>
      <c r="R22" s="10" t="str">
        <f t="shared" si="1"/>
        <v>2016-07-18T17:36:02.000000000-05:00</v>
      </c>
      <c r="S22" s="11" t="str">
        <f t="shared" si="3"/>
        <v>2016-07-18T22:36:02.000000000+00:00</v>
      </c>
      <c r="T22" s="12">
        <f t="shared" si="2"/>
        <v>42569.941689814812</v>
      </c>
      <c r="U22" s="13" t="s">
        <v>27</v>
      </c>
      <c r="V22" s="13" t="s">
        <v>28</v>
      </c>
    </row>
    <row r="23" spans="1:22">
      <c r="A23">
        <v>178</v>
      </c>
      <c r="B23" s="6">
        <v>103</v>
      </c>
      <c r="C23" s="6" t="s">
        <v>22</v>
      </c>
      <c r="D23" s="6" t="s">
        <v>23</v>
      </c>
      <c r="E23" s="6">
        <v>2016071800161900</v>
      </c>
      <c r="F23" s="14">
        <v>42570.27412037037</v>
      </c>
      <c r="G23" s="7">
        <v>42572</v>
      </c>
      <c r="H23" t="s">
        <v>24</v>
      </c>
      <c r="I23" s="8">
        <v>1237.53</v>
      </c>
      <c r="J23" t="s">
        <v>24</v>
      </c>
      <c r="K23" s="8">
        <v>1237.53</v>
      </c>
      <c r="L23" s="8" t="s">
        <v>32</v>
      </c>
      <c r="P23" t="s">
        <v>26</v>
      </c>
      <c r="Q23" s="9" t="str">
        <f t="shared" si="0"/>
        <v>160721</v>
      </c>
      <c r="R23" s="10" t="str">
        <f t="shared" si="1"/>
        <v>2016-07-19T06:34:44.000000000-05:00</v>
      </c>
      <c r="S23" s="11" t="str">
        <f t="shared" si="3"/>
        <v>2016-07-19T11:34:44.000000000+00:00</v>
      </c>
      <c r="T23" s="12">
        <f t="shared" si="2"/>
        <v>42570.482453703706</v>
      </c>
      <c r="U23" s="13" t="s">
        <v>27</v>
      </c>
      <c r="V23" s="13" t="s">
        <v>28</v>
      </c>
    </row>
    <row r="24" spans="1:22">
      <c r="A24">
        <v>187</v>
      </c>
      <c r="B24" s="6">
        <v>103</v>
      </c>
      <c r="C24" s="6" t="s">
        <v>22</v>
      </c>
      <c r="D24" s="6" t="s">
        <v>23</v>
      </c>
      <c r="E24" s="6">
        <v>2016071900059620</v>
      </c>
      <c r="F24" s="14">
        <v>42570.480636574073</v>
      </c>
      <c r="G24" s="7">
        <v>42572</v>
      </c>
      <c r="H24" t="s">
        <v>24</v>
      </c>
      <c r="I24" s="8">
        <v>8413.94</v>
      </c>
      <c r="J24" t="s">
        <v>24</v>
      </c>
      <c r="K24" s="8">
        <v>8413.94</v>
      </c>
      <c r="L24" s="8"/>
      <c r="P24" t="s">
        <v>29</v>
      </c>
      <c r="Q24" s="9" t="str">
        <f t="shared" si="0"/>
        <v>160721</v>
      </c>
      <c r="R24" s="10" t="str">
        <f t="shared" si="1"/>
        <v>2016-07-19T11:32:07.000000000-05:00</v>
      </c>
      <c r="S24" s="11" t="str">
        <f t="shared" si="3"/>
        <v>2016-07-19T16:32:07.000000000+00:00</v>
      </c>
      <c r="T24" s="12">
        <f t="shared" si="2"/>
        <v>42570.688969907409</v>
      </c>
      <c r="U24" s="13" t="s">
        <v>27</v>
      </c>
      <c r="V24" s="13" t="s">
        <v>28</v>
      </c>
    </row>
    <row r="25" spans="1:22">
      <c r="A25">
        <v>190</v>
      </c>
      <c r="B25" s="6">
        <v>103</v>
      </c>
      <c r="C25" s="6" t="s">
        <v>22</v>
      </c>
      <c r="D25" s="6" t="s">
        <v>23</v>
      </c>
      <c r="E25" s="6">
        <v>2016071900086650</v>
      </c>
      <c r="F25" s="14">
        <v>42570.557581018518</v>
      </c>
      <c r="G25" s="7">
        <v>42572</v>
      </c>
      <c r="H25" t="s">
        <v>24</v>
      </c>
      <c r="I25" s="8">
        <v>2500</v>
      </c>
      <c r="J25" t="s">
        <v>24</v>
      </c>
      <c r="K25" s="8">
        <v>2500</v>
      </c>
      <c r="L25" s="8" t="s">
        <v>25</v>
      </c>
      <c r="P25" t="s">
        <v>29</v>
      </c>
      <c r="Q25" s="9" t="str">
        <f t="shared" si="0"/>
        <v>160721</v>
      </c>
      <c r="R25" s="10" t="str">
        <f t="shared" si="1"/>
        <v>2016-07-19T13:22:55.000000000-05:00</v>
      </c>
      <c r="S25" s="11" t="str">
        <f t="shared" si="3"/>
        <v>2016-07-19T18:22:55.000000000+00:00</v>
      </c>
      <c r="T25" s="12">
        <f t="shared" si="2"/>
        <v>42570.765914351854</v>
      </c>
      <c r="U25" s="13" t="s">
        <v>27</v>
      </c>
      <c r="V25" s="13" t="s">
        <v>28</v>
      </c>
    </row>
    <row r="26" spans="1:22">
      <c r="A26">
        <v>191</v>
      </c>
      <c r="B26" s="6">
        <v>103</v>
      </c>
      <c r="C26" s="6" t="s">
        <v>22</v>
      </c>
      <c r="D26" s="6" t="s">
        <v>23</v>
      </c>
      <c r="E26" s="6">
        <v>2016071900092000</v>
      </c>
      <c r="F26" s="14">
        <v>42570.573472222219</v>
      </c>
      <c r="G26" s="7">
        <v>42572</v>
      </c>
      <c r="H26" t="s">
        <v>24</v>
      </c>
      <c r="I26" s="8">
        <v>3068.76</v>
      </c>
      <c r="J26" t="s">
        <v>30</v>
      </c>
      <c r="K26" s="8">
        <v>2400</v>
      </c>
      <c r="L26" s="8"/>
      <c r="P26" t="s">
        <v>31</v>
      </c>
      <c r="Q26" s="9" t="str">
        <f t="shared" si="0"/>
        <v>160721</v>
      </c>
      <c r="R26" s="10" t="str">
        <f t="shared" si="1"/>
        <v>2016-07-19T13:45:48.000000000-05:00</v>
      </c>
      <c r="S26" s="11" t="str">
        <f t="shared" si="3"/>
        <v>2016-07-19T18:45:48.000000000+00:00</v>
      </c>
      <c r="T26" s="12">
        <f t="shared" si="2"/>
        <v>42570.781805555554</v>
      </c>
      <c r="U26" s="13" t="s">
        <v>27</v>
      </c>
      <c r="V26" s="13" t="s">
        <v>28</v>
      </c>
    </row>
    <row r="27" spans="1:22">
      <c r="A27">
        <v>193</v>
      </c>
      <c r="B27" s="6">
        <v>103</v>
      </c>
      <c r="C27" s="6" t="s">
        <v>22</v>
      </c>
      <c r="D27" s="6" t="s">
        <v>23</v>
      </c>
      <c r="E27" s="6">
        <v>2016071900106490</v>
      </c>
      <c r="F27" s="14">
        <v>42570.623090277775</v>
      </c>
      <c r="G27" s="7">
        <v>42572</v>
      </c>
      <c r="H27" t="s">
        <v>24</v>
      </c>
      <c r="I27" s="8">
        <v>64794</v>
      </c>
      <c r="J27" t="s">
        <v>24</v>
      </c>
      <c r="K27" s="8">
        <v>64794</v>
      </c>
      <c r="L27" s="8" t="s">
        <v>32</v>
      </c>
      <c r="P27" t="s">
        <v>31</v>
      </c>
      <c r="Q27" s="9" t="str">
        <f t="shared" si="0"/>
        <v>160721</v>
      </c>
      <c r="R27" s="10" t="str">
        <f t="shared" si="1"/>
        <v>2016-07-19T14:57:15.000000000-05:00</v>
      </c>
      <c r="S27" s="11" t="str">
        <f t="shared" si="3"/>
        <v>2016-07-19T19:57:15.000000000+00:00</v>
      </c>
      <c r="T27" s="12">
        <f t="shared" si="2"/>
        <v>42570.831423611111</v>
      </c>
      <c r="U27" s="13" t="s">
        <v>27</v>
      </c>
      <c r="V27" s="13" t="s">
        <v>28</v>
      </c>
    </row>
    <row r="28" spans="1:22">
      <c r="A28">
        <v>197</v>
      </c>
      <c r="B28" s="6">
        <v>103</v>
      </c>
      <c r="C28" s="6" t="s">
        <v>22</v>
      </c>
      <c r="D28" s="6" t="s">
        <v>23</v>
      </c>
      <c r="E28" s="6">
        <v>2016071900120480</v>
      </c>
      <c r="F28" s="14">
        <v>42570.659027777772</v>
      </c>
      <c r="G28" s="7">
        <v>42572</v>
      </c>
      <c r="H28" t="s">
        <v>24</v>
      </c>
      <c r="I28" s="8">
        <v>1740</v>
      </c>
      <c r="J28" t="s">
        <v>24</v>
      </c>
      <c r="K28" s="8">
        <v>1740</v>
      </c>
      <c r="L28" s="8" t="s">
        <v>25</v>
      </c>
      <c r="P28" t="s">
        <v>26</v>
      </c>
      <c r="Q28" s="9" t="str">
        <f t="shared" si="0"/>
        <v>160721</v>
      </c>
      <c r="R28" s="10" t="str">
        <f t="shared" si="1"/>
        <v>2016-07-19T15:49:00.000000000-05:00</v>
      </c>
      <c r="S28" s="11" t="str">
        <f t="shared" si="3"/>
        <v>2016-07-19T20:49:00.000000000+00:00</v>
      </c>
      <c r="T28" s="12">
        <f t="shared" si="2"/>
        <v>42570.867361111108</v>
      </c>
      <c r="U28" s="13" t="s">
        <v>27</v>
      </c>
      <c r="V28" s="13" t="s">
        <v>28</v>
      </c>
    </row>
    <row r="29" spans="1:22">
      <c r="A29">
        <v>198</v>
      </c>
      <c r="B29" s="6">
        <v>103</v>
      </c>
      <c r="C29" s="6" t="s">
        <v>22</v>
      </c>
      <c r="D29" s="6" t="s">
        <v>23</v>
      </c>
      <c r="E29" s="6">
        <v>2016071900128800</v>
      </c>
      <c r="F29" s="14">
        <v>42570.682453703703</v>
      </c>
      <c r="G29" s="7">
        <v>42571</v>
      </c>
      <c r="H29" t="s">
        <v>24</v>
      </c>
      <c r="I29" s="8">
        <v>2185.04</v>
      </c>
      <c r="J29" t="s">
        <v>24</v>
      </c>
      <c r="K29" s="8">
        <v>2185.04</v>
      </c>
      <c r="L29" s="8"/>
      <c r="P29" t="s">
        <v>31</v>
      </c>
      <c r="Q29" s="9" t="str">
        <f t="shared" si="0"/>
        <v>160720</v>
      </c>
      <c r="R29" s="10" t="str">
        <f t="shared" si="1"/>
        <v>2016-07-19T16:22:44.000000000-05:00</v>
      </c>
      <c r="S29" s="11" t="str">
        <f t="shared" si="3"/>
        <v>2016-07-19T21:22:44.000000000+00:00</v>
      </c>
      <c r="T29" s="12">
        <f t="shared" si="2"/>
        <v>42570.890787037039</v>
      </c>
      <c r="U29" s="13" t="s">
        <v>27</v>
      </c>
      <c r="V29" s="13" t="s">
        <v>28</v>
      </c>
    </row>
    <row r="30" spans="1:22">
      <c r="A30">
        <v>200</v>
      </c>
      <c r="B30" s="6">
        <v>103</v>
      </c>
      <c r="C30" s="6" t="s">
        <v>22</v>
      </c>
      <c r="D30" s="6" t="s">
        <v>23</v>
      </c>
      <c r="E30" s="6">
        <v>2016071900133950</v>
      </c>
      <c r="F30" s="14">
        <v>42570.690937499996</v>
      </c>
      <c r="G30" s="7">
        <v>42572</v>
      </c>
      <c r="H30" t="s">
        <v>24</v>
      </c>
      <c r="I30" s="8">
        <v>2600</v>
      </c>
      <c r="J30" t="s">
        <v>24</v>
      </c>
      <c r="K30" s="8">
        <v>2600</v>
      </c>
      <c r="L30" s="8" t="s">
        <v>25</v>
      </c>
      <c r="P30" t="s">
        <v>29</v>
      </c>
      <c r="Q30" s="9" t="str">
        <f t="shared" si="0"/>
        <v>160721</v>
      </c>
      <c r="R30" s="10" t="str">
        <f t="shared" si="1"/>
        <v>2016-07-19T16:34:57.000000000-05:00</v>
      </c>
      <c r="S30" s="11" t="str">
        <f t="shared" si="3"/>
        <v>2016-07-19T21:34:57.000000000+00:00</v>
      </c>
      <c r="T30" s="12">
        <f t="shared" si="2"/>
        <v>42570.899270833332</v>
      </c>
      <c r="U30" s="13" t="s">
        <v>27</v>
      </c>
      <c r="V30" s="13" t="s">
        <v>28</v>
      </c>
    </row>
    <row r="31" spans="1:22">
      <c r="A31">
        <v>204</v>
      </c>
      <c r="B31" s="6">
        <v>103</v>
      </c>
      <c r="C31" s="6" t="s">
        <v>22</v>
      </c>
      <c r="D31" s="6" t="s">
        <v>23</v>
      </c>
      <c r="E31" s="6">
        <v>2016071900144090</v>
      </c>
      <c r="F31" s="14">
        <v>42570.717488425922</v>
      </c>
      <c r="G31" s="7">
        <v>42572</v>
      </c>
      <c r="H31" t="s">
        <v>24</v>
      </c>
      <c r="I31" s="8">
        <v>2000</v>
      </c>
      <c r="J31" t="s">
        <v>24</v>
      </c>
      <c r="K31" s="8">
        <v>2000</v>
      </c>
      <c r="L31" s="8" t="s">
        <v>25</v>
      </c>
      <c r="P31" t="s">
        <v>29</v>
      </c>
      <c r="Q31" s="9" t="str">
        <f t="shared" si="0"/>
        <v>160721</v>
      </c>
      <c r="R31" s="10" t="str">
        <f t="shared" si="1"/>
        <v>2016-07-19T17:13:11.000000000-05:00</v>
      </c>
      <c r="S31" s="11" t="str">
        <f t="shared" si="3"/>
        <v>2016-07-19T22:13:11.000000000+00:00</v>
      </c>
      <c r="T31" s="12">
        <f t="shared" si="2"/>
        <v>42570.925821759258</v>
      </c>
      <c r="U31" s="13" t="s">
        <v>27</v>
      </c>
      <c r="V31" s="13" t="s">
        <v>28</v>
      </c>
    </row>
    <row r="32" spans="1:22">
      <c r="A32">
        <v>288</v>
      </c>
      <c r="B32" s="6">
        <v>103</v>
      </c>
      <c r="C32" s="6" t="s">
        <v>22</v>
      </c>
      <c r="D32" s="6" t="s">
        <v>23</v>
      </c>
      <c r="E32" s="6">
        <v>2016071900149460</v>
      </c>
      <c r="F32" s="14">
        <v>42571.275462962956</v>
      </c>
      <c r="G32" s="7">
        <v>42573</v>
      </c>
      <c r="H32" t="s">
        <v>24</v>
      </c>
      <c r="I32" s="8">
        <v>12650</v>
      </c>
      <c r="J32" t="s">
        <v>24</v>
      </c>
      <c r="K32" s="8">
        <v>12650</v>
      </c>
      <c r="L32" s="8" t="s">
        <v>32</v>
      </c>
      <c r="P32" t="s">
        <v>26</v>
      </c>
      <c r="Q32" s="9" t="str">
        <f t="shared" si="0"/>
        <v>160722</v>
      </c>
      <c r="R32" s="10" t="str">
        <f t="shared" si="1"/>
        <v>2016-07-20T06:36:40.000000000-05:00</v>
      </c>
      <c r="S32" s="11" t="str">
        <f t="shared" si="3"/>
        <v>2016-07-20T11:36:40.000000000+00:00</v>
      </c>
      <c r="T32" s="12">
        <f t="shared" si="2"/>
        <v>42571.483796296292</v>
      </c>
      <c r="U32" s="13" t="s">
        <v>27</v>
      </c>
      <c r="V32" s="13" t="s">
        <v>28</v>
      </c>
    </row>
    <row r="33" spans="1:22">
      <c r="A33">
        <v>296</v>
      </c>
      <c r="B33" s="6">
        <v>103</v>
      </c>
      <c r="C33" s="6" t="s">
        <v>22</v>
      </c>
      <c r="D33" s="6" t="s">
        <v>23</v>
      </c>
      <c r="E33" s="6">
        <v>2016072000047630</v>
      </c>
      <c r="F33" s="14">
        <v>42571.429039351846</v>
      </c>
      <c r="G33" s="7">
        <v>42573</v>
      </c>
      <c r="H33" t="s">
        <v>24</v>
      </c>
      <c r="I33" s="8">
        <v>16151.39</v>
      </c>
      <c r="J33" t="s">
        <v>30</v>
      </c>
      <c r="K33" s="8">
        <v>12158.77</v>
      </c>
      <c r="L33" s="8" t="s">
        <v>25</v>
      </c>
      <c r="P33" t="s">
        <v>31</v>
      </c>
      <c r="Q33" s="9" t="str">
        <f t="shared" si="0"/>
        <v>160722</v>
      </c>
      <c r="R33" s="10" t="str">
        <f t="shared" si="1"/>
        <v>2016-07-20T10:17:49.000000000-05:00</v>
      </c>
      <c r="S33" s="11" t="str">
        <f t="shared" si="3"/>
        <v>2016-07-20T15:17:49.000000000+00:00</v>
      </c>
      <c r="T33" s="12">
        <f t="shared" si="2"/>
        <v>42571.637372685182</v>
      </c>
      <c r="U33" s="13" t="s">
        <v>27</v>
      </c>
      <c r="V33" s="13" t="s">
        <v>28</v>
      </c>
    </row>
    <row r="34" spans="1:22">
      <c r="A34">
        <v>297</v>
      </c>
      <c r="B34" s="6">
        <v>103</v>
      </c>
      <c r="C34" s="6" t="s">
        <v>22</v>
      </c>
      <c r="D34" s="6" t="s">
        <v>23</v>
      </c>
      <c r="E34" s="6">
        <v>2016072000047810</v>
      </c>
      <c r="F34" s="14">
        <v>42571.429409722215</v>
      </c>
      <c r="G34" s="7">
        <v>42573</v>
      </c>
      <c r="H34" t="s">
        <v>24</v>
      </c>
      <c r="I34" s="8">
        <v>33033.379999999997</v>
      </c>
      <c r="J34" t="s">
        <v>30</v>
      </c>
      <c r="K34" s="8">
        <v>24867.53</v>
      </c>
      <c r="L34" s="8" t="s">
        <v>25</v>
      </c>
      <c r="P34" t="s">
        <v>31</v>
      </c>
      <c r="Q34" s="9" t="str">
        <f t="shared" ref="Q34:Q65" si="4">CONCATENATE(RIGHT(YEAR(G34),2),TEXT(MONTH(G34),"00"),DAY(G34))</f>
        <v>160722</v>
      </c>
      <c r="R34" s="10" t="str">
        <f t="shared" ref="R34:R65" si="5">CONCATENATE(YEAR(F34),"-",TEXT(MONTH(F34),"00"),"-",TEXT(DAY(F34),"00"),"T",TEXT(HOUR(F34),"00"),":",TEXT(MINUTE(F34),"00"),":",TEXT(SECOND(F34),"00"),".000000000","-05:00")</f>
        <v>2016-07-20T10:18:21.000000000-05:00</v>
      </c>
      <c r="S34" s="11" t="str">
        <f t="shared" si="3"/>
        <v>2016-07-20T15:18:21.000000000+00:00</v>
      </c>
      <c r="T34" s="12">
        <f t="shared" ref="T34:T66" si="6">F34+TIME(5,0,0)</f>
        <v>42571.637743055551</v>
      </c>
      <c r="U34" s="13" t="s">
        <v>27</v>
      </c>
      <c r="V34" s="13" t="s">
        <v>28</v>
      </c>
    </row>
    <row r="35" spans="1:22">
      <c r="A35">
        <v>298</v>
      </c>
      <c r="B35" s="6">
        <v>103</v>
      </c>
      <c r="C35" s="6" t="s">
        <v>22</v>
      </c>
      <c r="D35" s="6" t="s">
        <v>23</v>
      </c>
      <c r="E35" s="6">
        <v>2016072000047940</v>
      </c>
      <c r="F35" s="14">
        <v>42571.429803240739</v>
      </c>
      <c r="G35" s="7">
        <v>42573</v>
      </c>
      <c r="H35" t="s">
        <v>24</v>
      </c>
      <c r="I35" s="8">
        <v>11448.44</v>
      </c>
      <c r="J35" t="s">
        <v>30</v>
      </c>
      <c r="K35" s="8">
        <v>8619.5300000000007</v>
      </c>
      <c r="L35" s="8" t="s">
        <v>25</v>
      </c>
      <c r="P35" t="s">
        <v>31</v>
      </c>
      <c r="Q35" s="9" t="str">
        <f t="shared" si="4"/>
        <v>160722</v>
      </c>
      <c r="R35" s="10" t="str">
        <f t="shared" si="5"/>
        <v>2016-07-20T10:18:55.000000000-05:00</v>
      </c>
      <c r="S35" s="11" t="str">
        <f t="shared" si="3"/>
        <v>2016-07-20T15:18:55.000000000+00:00</v>
      </c>
      <c r="T35" s="12">
        <f t="shared" si="6"/>
        <v>42571.638136574074</v>
      </c>
      <c r="U35" s="13" t="s">
        <v>27</v>
      </c>
      <c r="V35" s="13" t="s">
        <v>28</v>
      </c>
    </row>
    <row r="36" spans="1:22">
      <c r="A36">
        <v>300</v>
      </c>
      <c r="B36" s="6">
        <v>103</v>
      </c>
      <c r="C36" s="6" t="s">
        <v>22</v>
      </c>
      <c r="D36" s="6" t="s">
        <v>23</v>
      </c>
      <c r="E36" s="6">
        <v>2016072000045060</v>
      </c>
      <c r="F36" s="14">
        <v>42571.439791666664</v>
      </c>
      <c r="G36" s="7">
        <v>42572</v>
      </c>
      <c r="H36" t="s">
        <v>24</v>
      </c>
      <c r="I36" s="8">
        <v>190</v>
      </c>
      <c r="J36" t="s">
        <v>24</v>
      </c>
      <c r="K36" s="8">
        <v>190</v>
      </c>
      <c r="L36" s="8"/>
      <c r="P36" t="s">
        <v>29</v>
      </c>
      <c r="Q36" s="9" t="str">
        <f t="shared" si="4"/>
        <v>160721</v>
      </c>
      <c r="R36" s="10" t="str">
        <f t="shared" si="5"/>
        <v>2016-07-20T10:33:18.000000000-05:00</v>
      </c>
      <c r="S36" s="11" t="str">
        <f t="shared" si="3"/>
        <v>2016-07-20T15:33:18.000000000+00:00</v>
      </c>
      <c r="T36" s="12">
        <f t="shared" si="6"/>
        <v>42571.648125</v>
      </c>
      <c r="U36" s="13" t="s">
        <v>27</v>
      </c>
      <c r="V36" s="13" t="s">
        <v>28</v>
      </c>
    </row>
    <row r="37" spans="1:22">
      <c r="A37">
        <v>301</v>
      </c>
      <c r="B37" s="6">
        <v>103</v>
      </c>
      <c r="C37" s="6" t="s">
        <v>22</v>
      </c>
      <c r="D37" s="6" t="s">
        <v>23</v>
      </c>
      <c r="E37" s="6">
        <v>2016072000062000</v>
      </c>
      <c r="F37" s="14">
        <v>42571.489768518513</v>
      </c>
      <c r="G37" s="7">
        <v>42573</v>
      </c>
      <c r="H37" t="s">
        <v>24</v>
      </c>
      <c r="I37" s="8">
        <v>4572.24</v>
      </c>
      <c r="J37" t="s">
        <v>24</v>
      </c>
      <c r="K37" s="8">
        <v>4572.24</v>
      </c>
      <c r="L37" s="8" t="s">
        <v>25</v>
      </c>
      <c r="P37" t="s">
        <v>31</v>
      </c>
      <c r="Q37" s="9" t="str">
        <f t="shared" si="4"/>
        <v>160722</v>
      </c>
      <c r="R37" s="10" t="str">
        <f t="shared" si="5"/>
        <v>2016-07-20T11:45:16.000000000-05:00</v>
      </c>
      <c r="S37" s="11" t="str">
        <f t="shared" si="3"/>
        <v>2016-07-20T16:45:16.000000000+00:00</v>
      </c>
      <c r="T37" s="12">
        <f t="shared" si="6"/>
        <v>42571.698101851849</v>
      </c>
      <c r="U37" s="13" t="s">
        <v>27</v>
      </c>
      <c r="V37" s="13" t="s">
        <v>28</v>
      </c>
    </row>
    <row r="38" spans="1:22">
      <c r="A38">
        <v>302</v>
      </c>
      <c r="B38" s="6">
        <v>103</v>
      </c>
      <c r="C38" s="6" t="s">
        <v>22</v>
      </c>
      <c r="D38" s="6" t="s">
        <v>23</v>
      </c>
      <c r="E38" s="6">
        <v>2016072000073700</v>
      </c>
      <c r="F38" s="14">
        <v>42571.509583333333</v>
      </c>
      <c r="G38" s="7">
        <v>42573</v>
      </c>
      <c r="H38" t="s">
        <v>24</v>
      </c>
      <c r="I38" s="8">
        <v>5128.8599999999997</v>
      </c>
      <c r="J38" t="s">
        <v>24</v>
      </c>
      <c r="K38" s="8">
        <v>5128.8599999999997</v>
      </c>
      <c r="L38" s="8" t="s">
        <v>25</v>
      </c>
      <c r="P38" t="s">
        <v>29</v>
      </c>
      <c r="Q38" s="9" t="str">
        <f t="shared" si="4"/>
        <v>160722</v>
      </c>
      <c r="R38" s="10" t="str">
        <f t="shared" si="5"/>
        <v>2016-07-20T12:13:48.000000000-05:00</v>
      </c>
      <c r="S38" s="11" t="str">
        <f t="shared" si="3"/>
        <v>2016-07-20T17:13:48.000000000+00:00</v>
      </c>
      <c r="T38" s="12">
        <f t="shared" si="6"/>
        <v>42571.717916666668</v>
      </c>
      <c r="U38" s="13" t="s">
        <v>27</v>
      </c>
      <c r="V38" s="13" t="s">
        <v>28</v>
      </c>
    </row>
    <row r="39" spans="1:22">
      <c r="A39">
        <v>303</v>
      </c>
      <c r="B39" s="6">
        <v>103</v>
      </c>
      <c r="C39" s="6" t="s">
        <v>22</v>
      </c>
      <c r="D39" s="6" t="s">
        <v>23</v>
      </c>
      <c r="E39" s="6">
        <v>2016072000077750</v>
      </c>
      <c r="F39" s="14">
        <v>42571.527083333327</v>
      </c>
      <c r="G39" s="7">
        <v>42573</v>
      </c>
      <c r="H39" t="s">
        <v>24</v>
      </c>
      <c r="I39" s="8">
        <v>3436.06</v>
      </c>
      <c r="J39" t="s">
        <v>24</v>
      </c>
      <c r="K39" s="8">
        <v>3436.06</v>
      </c>
      <c r="L39" s="8" t="s">
        <v>32</v>
      </c>
      <c r="P39" t="s">
        <v>26</v>
      </c>
      <c r="Q39" s="9" t="str">
        <f t="shared" si="4"/>
        <v>160722</v>
      </c>
      <c r="R39" s="10" t="str">
        <f t="shared" si="5"/>
        <v>2016-07-20T12:39:00.000000000-05:00</v>
      </c>
      <c r="S39" s="11" t="str">
        <f t="shared" si="3"/>
        <v>2016-07-20T17:39:00.000000000+00:00</v>
      </c>
      <c r="T39" s="12">
        <f t="shared" si="6"/>
        <v>42571.735416666663</v>
      </c>
      <c r="U39" s="13" t="s">
        <v>27</v>
      </c>
      <c r="V39" s="13" t="s">
        <v>28</v>
      </c>
    </row>
    <row r="40" spans="1:22">
      <c r="A40">
        <v>304</v>
      </c>
      <c r="B40" s="6">
        <v>103</v>
      </c>
      <c r="C40" s="6" t="s">
        <v>22</v>
      </c>
      <c r="D40" s="6" t="s">
        <v>23</v>
      </c>
      <c r="E40" s="6">
        <v>2016072000085350</v>
      </c>
      <c r="F40" s="14">
        <v>42571.542893518512</v>
      </c>
      <c r="G40" s="7">
        <v>42573</v>
      </c>
      <c r="H40" t="s">
        <v>24</v>
      </c>
      <c r="I40" s="8">
        <v>2564.4299999999998</v>
      </c>
      <c r="J40" t="s">
        <v>24</v>
      </c>
      <c r="K40" s="8">
        <v>2564.4299999999998</v>
      </c>
      <c r="L40" s="8" t="s">
        <v>25</v>
      </c>
      <c r="P40" t="s">
        <v>29</v>
      </c>
      <c r="Q40" s="9" t="str">
        <f t="shared" si="4"/>
        <v>160722</v>
      </c>
      <c r="R40" s="10" t="str">
        <f t="shared" si="5"/>
        <v>2016-07-20T13:01:46.000000000-05:00</v>
      </c>
      <c r="S40" s="11" t="str">
        <f t="shared" si="3"/>
        <v>2016-07-20T18:01:46.000000000+00:00</v>
      </c>
      <c r="T40" s="12">
        <f t="shared" si="6"/>
        <v>42571.751226851848</v>
      </c>
      <c r="U40" s="13" t="s">
        <v>27</v>
      </c>
      <c r="V40" s="13" t="s">
        <v>28</v>
      </c>
    </row>
    <row r="41" spans="1:22">
      <c r="A41">
        <v>305</v>
      </c>
      <c r="B41" s="6">
        <v>103</v>
      </c>
      <c r="C41" s="6" t="s">
        <v>22</v>
      </c>
      <c r="D41" s="6" t="s">
        <v>23</v>
      </c>
      <c r="E41" s="6">
        <v>2016072000087560</v>
      </c>
      <c r="F41" s="14">
        <v>42571.549432870364</v>
      </c>
      <c r="G41" s="7">
        <v>42573</v>
      </c>
      <c r="H41" t="s">
        <v>24</v>
      </c>
      <c r="I41" s="8">
        <v>17487.740000000002</v>
      </c>
      <c r="J41" t="s">
        <v>24</v>
      </c>
      <c r="K41" s="8">
        <v>17487.740000000002</v>
      </c>
      <c r="L41" s="8" t="s">
        <v>25</v>
      </c>
      <c r="P41" t="s">
        <v>29</v>
      </c>
      <c r="Q41" s="9" t="str">
        <f t="shared" si="4"/>
        <v>160722</v>
      </c>
      <c r="R41" s="10" t="str">
        <f t="shared" si="5"/>
        <v>2016-07-20T13:11:11.000000000-05:00</v>
      </c>
      <c r="S41" s="11" t="str">
        <f t="shared" si="3"/>
        <v>2016-07-20T18:11:11.000000000+00:00</v>
      </c>
      <c r="T41" s="12">
        <f t="shared" si="6"/>
        <v>42571.7577662037</v>
      </c>
      <c r="U41" s="13" t="s">
        <v>27</v>
      </c>
      <c r="V41" s="13" t="s">
        <v>28</v>
      </c>
    </row>
    <row r="42" spans="1:22">
      <c r="A42">
        <v>306</v>
      </c>
      <c r="B42" s="6">
        <v>103</v>
      </c>
      <c r="C42" s="6" t="s">
        <v>22</v>
      </c>
      <c r="D42" s="6" t="s">
        <v>23</v>
      </c>
      <c r="E42" s="6">
        <v>2016072000085230</v>
      </c>
      <c r="F42" s="14">
        <v>42571.553541666661</v>
      </c>
      <c r="G42" s="7">
        <v>42573</v>
      </c>
      <c r="H42" t="s">
        <v>24</v>
      </c>
      <c r="I42" s="8">
        <v>1307.29</v>
      </c>
      <c r="J42" t="s">
        <v>24</v>
      </c>
      <c r="K42" s="8">
        <v>1307.29</v>
      </c>
      <c r="L42" s="8" t="s">
        <v>32</v>
      </c>
      <c r="P42" t="s">
        <v>31</v>
      </c>
      <c r="Q42" s="9" t="str">
        <f t="shared" si="4"/>
        <v>160722</v>
      </c>
      <c r="R42" s="10" t="str">
        <f t="shared" si="5"/>
        <v>2016-07-20T13:17:06.000000000-05:00</v>
      </c>
      <c r="S42" s="11" t="str">
        <f t="shared" si="3"/>
        <v>2016-07-20T18:17:06.000000000+00:00</v>
      </c>
      <c r="T42" s="12">
        <f t="shared" si="6"/>
        <v>42571.761874999997</v>
      </c>
      <c r="U42" s="13" t="s">
        <v>27</v>
      </c>
      <c r="V42" s="13" t="s">
        <v>28</v>
      </c>
    </row>
    <row r="43" spans="1:22">
      <c r="A43">
        <v>307</v>
      </c>
      <c r="B43" s="6">
        <v>103</v>
      </c>
      <c r="C43" s="6" t="s">
        <v>22</v>
      </c>
      <c r="D43" s="6" t="s">
        <v>23</v>
      </c>
      <c r="E43" s="6">
        <v>2016072000099030</v>
      </c>
      <c r="F43" s="14">
        <v>42571.581053240734</v>
      </c>
      <c r="G43" s="7">
        <v>42573</v>
      </c>
      <c r="H43" t="s">
        <v>24</v>
      </c>
      <c r="I43" s="8">
        <v>1460</v>
      </c>
      <c r="J43" t="s">
        <v>30</v>
      </c>
      <c r="K43" s="8">
        <v>1129.31</v>
      </c>
      <c r="L43" s="8" t="s">
        <v>32</v>
      </c>
      <c r="P43" t="s">
        <v>31</v>
      </c>
      <c r="Q43" s="9" t="str">
        <f t="shared" si="4"/>
        <v>160722</v>
      </c>
      <c r="R43" s="10" t="str">
        <f t="shared" si="5"/>
        <v>2016-07-20T13:56:43.000000000-05:00</v>
      </c>
      <c r="S43" s="11" t="str">
        <f t="shared" si="3"/>
        <v>2016-07-20T18:56:43.000000000+00:00</v>
      </c>
      <c r="T43" s="12">
        <f t="shared" si="6"/>
        <v>42571.78938657407</v>
      </c>
      <c r="U43" s="13" t="s">
        <v>27</v>
      </c>
      <c r="V43" s="13" t="s">
        <v>28</v>
      </c>
    </row>
    <row r="44" spans="1:22">
      <c r="A44">
        <v>308</v>
      </c>
      <c r="B44" s="6">
        <v>103</v>
      </c>
      <c r="C44" s="6" t="s">
        <v>22</v>
      </c>
      <c r="D44" s="6" t="s">
        <v>23</v>
      </c>
      <c r="E44" s="6">
        <v>2016072000100270</v>
      </c>
      <c r="F44" s="14">
        <v>42571.584791666661</v>
      </c>
      <c r="G44" s="7">
        <v>42573</v>
      </c>
      <c r="H44" t="s">
        <v>24</v>
      </c>
      <c r="I44" s="8">
        <v>6000</v>
      </c>
      <c r="J44" t="s">
        <v>30</v>
      </c>
      <c r="K44" s="8">
        <v>4607.3999999999996</v>
      </c>
      <c r="L44" s="8" t="s">
        <v>32</v>
      </c>
      <c r="P44" t="s">
        <v>31</v>
      </c>
      <c r="Q44" s="9" t="str">
        <f t="shared" si="4"/>
        <v>160722</v>
      </c>
      <c r="R44" s="10" t="str">
        <f t="shared" si="5"/>
        <v>2016-07-20T14:02:06.000000000-05:00</v>
      </c>
      <c r="S44" s="11" t="str">
        <f t="shared" si="3"/>
        <v>2016-07-20T19:02:06.000000000+00:00</v>
      </c>
      <c r="T44" s="12">
        <f t="shared" si="6"/>
        <v>42571.793124999997</v>
      </c>
      <c r="U44" s="13" t="s">
        <v>27</v>
      </c>
      <c r="V44" s="13" t="s">
        <v>28</v>
      </c>
    </row>
    <row r="45" spans="1:22">
      <c r="A45">
        <v>310</v>
      </c>
      <c r="B45" s="6">
        <v>103</v>
      </c>
      <c r="C45" s="6" t="s">
        <v>22</v>
      </c>
      <c r="D45" s="6" t="s">
        <v>23</v>
      </c>
      <c r="E45" s="6">
        <v>2016072000111530</v>
      </c>
      <c r="F45" s="14">
        <v>42571.622708333329</v>
      </c>
      <c r="G45" s="7">
        <v>42573</v>
      </c>
      <c r="H45" t="s">
        <v>24</v>
      </c>
      <c r="I45" s="8">
        <v>16040.97</v>
      </c>
      <c r="J45" t="s">
        <v>24</v>
      </c>
      <c r="K45" s="8">
        <v>16040.97</v>
      </c>
      <c r="L45" s="8" t="s">
        <v>25</v>
      </c>
      <c r="P45" t="s">
        <v>26</v>
      </c>
      <c r="Q45" s="9" t="str">
        <f t="shared" si="4"/>
        <v>160722</v>
      </c>
      <c r="R45" s="10" t="str">
        <f t="shared" si="5"/>
        <v>2016-07-20T14:56:42.000000000-05:00</v>
      </c>
      <c r="S45" s="11" t="str">
        <f t="shared" si="3"/>
        <v>2016-07-20T19:56:42.000000000+00:00</v>
      </c>
      <c r="T45" s="12">
        <f t="shared" si="6"/>
        <v>42571.831041666665</v>
      </c>
      <c r="U45" s="13" t="s">
        <v>27</v>
      </c>
      <c r="V45" s="13" t="s">
        <v>28</v>
      </c>
    </row>
    <row r="46" spans="1:22">
      <c r="A46">
        <v>311</v>
      </c>
      <c r="B46" s="6">
        <v>103</v>
      </c>
      <c r="C46" s="6" t="s">
        <v>22</v>
      </c>
      <c r="D46" s="6" t="s">
        <v>23</v>
      </c>
      <c r="E46" s="6">
        <v>2016072000111510</v>
      </c>
      <c r="F46" s="14">
        <v>42571.622708333329</v>
      </c>
      <c r="G46" s="7">
        <v>42573</v>
      </c>
      <c r="H46" t="s">
        <v>24</v>
      </c>
      <c r="I46" s="8">
        <v>1227.45</v>
      </c>
      <c r="J46" t="s">
        <v>24</v>
      </c>
      <c r="K46" s="8">
        <v>1227.45</v>
      </c>
      <c r="L46" s="8" t="s">
        <v>25</v>
      </c>
      <c r="P46" t="s">
        <v>26</v>
      </c>
      <c r="Q46" s="9" t="str">
        <f t="shared" si="4"/>
        <v>160722</v>
      </c>
      <c r="R46" s="10" t="str">
        <f t="shared" si="5"/>
        <v>2016-07-20T14:56:42.000000000-05:00</v>
      </c>
      <c r="S46" s="11" t="str">
        <f t="shared" si="3"/>
        <v>2016-07-20T19:56:42.000000000+00:00</v>
      </c>
      <c r="T46" s="12">
        <f t="shared" si="6"/>
        <v>42571.831041666665</v>
      </c>
      <c r="U46" s="13" t="s">
        <v>27</v>
      </c>
      <c r="V46" s="13" t="s">
        <v>28</v>
      </c>
    </row>
    <row r="47" spans="1:22">
      <c r="A47">
        <v>312</v>
      </c>
      <c r="B47" s="6">
        <v>103</v>
      </c>
      <c r="C47" s="6" t="s">
        <v>22</v>
      </c>
      <c r="D47" s="6" t="s">
        <v>23</v>
      </c>
      <c r="E47" s="6">
        <v>2016072000114210</v>
      </c>
      <c r="F47" s="14">
        <v>42571.624097222222</v>
      </c>
      <c r="G47" s="7">
        <v>42573</v>
      </c>
      <c r="H47" t="s">
        <v>24</v>
      </c>
      <c r="I47" s="8">
        <v>850</v>
      </c>
      <c r="J47" t="s">
        <v>24</v>
      </c>
      <c r="K47" s="8">
        <v>850</v>
      </c>
      <c r="L47" s="8" t="s">
        <v>25</v>
      </c>
      <c r="P47" t="s">
        <v>26</v>
      </c>
      <c r="Q47" s="9" t="str">
        <f t="shared" si="4"/>
        <v>160722</v>
      </c>
      <c r="R47" s="10" t="str">
        <f t="shared" si="5"/>
        <v>2016-07-20T14:58:42.000000000-05:00</v>
      </c>
      <c r="S47" s="11" t="str">
        <f t="shared" si="3"/>
        <v>2016-07-20T19:58:42.000000000+00:00</v>
      </c>
      <c r="T47" s="12">
        <f t="shared" si="6"/>
        <v>42571.832430555558</v>
      </c>
      <c r="U47" s="13" t="s">
        <v>27</v>
      </c>
      <c r="V47" s="13" t="s">
        <v>28</v>
      </c>
    </row>
    <row r="48" spans="1:22">
      <c r="A48">
        <v>313</v>
      </c>
      <c r="B48" s="6">
        <v>103</v>
      </c>
      <c r="C48" s="6" t="s">
        <v>22</v>
      </c>
      <c r="D48" s="6" t="s">
        <v>23</v>
      </c>
      <c r="E48" s="6">
        <v>2016072000114920</v>
      </c>
      <c r="F48" s="14">
        <v>42571.630069444444</v>
      </c>
      <c r="G48" s="7">
        <v>42573</v>
      </c>
      <c r="H48" t="s">
        <v>24</v>
      </c>
      <c r="I48" s="8">
        <v>6445.79</v>
      </c>
      <c r="J48" t="s">
        <v>24</v>
      </c>
      <c r="K48" s="8">
        <v>6445.79</v>
      </c>
      <c r="L48" s="8"/>
      <c r="P48" t="s">
        <v>29</v>
      </c>
      <c r="Q48" s="9" t="str">
        <f t="shared" si="4"/>
        <v>160722</v>
      </c>
      <c r="R48" s="10" t="str">
        <f t="shared" si="5"/>
        <v>2016-07-20T15:07:18.000000000-05:00</v>
      </c>
      <c r="S48" s="11" t="str">
        <f t="shared" si="3"/>
        <v>2016-07-20T20:07:18.000000000+00:00</v>
      </c>
      <c r="T48" s="12">
        <f t="shared" si="6"/>
        <v>42571.838402777779</v>
      </c>
      <c r="U48" s="13" t="s">
        <v>27</v>
      </c>
      <c r="V48" s="13" t="s">
        <v>28</v>
      </c>
    </row>
    <row r="49" spans="1:22">
      <c r="A49">
        <v>315</v>
      </c>
      <c r="B49" s="6">
        <v>103</v>
      </c>
      <c r="C49" s="6" t="s">
        <v>22</v>
      </c>
      <c r="D49" s="6" t="s">
        <v>23</v>
      </c>
      <c r="E49" s="6">
        <v>2016072000119510</v>
      </c>
      <c r="F49" s="14">
        <v>42571.640370370369</v>
      </c>
      <c r="G49" s="7">
        <v>42573</v>
      </c>
      <c r="H49" t="s">
        <v>24</v>
      </c>
      <c r="I49" s="8">
        <v>2059</v>
      </c>
      <c r="J49" t="s">
        <v>24</v>
      </c>
      <c r="K49" s="8">
        <v>2059</v>
      </c>
      <c r="L49" s="8" t="s">
        <v>32</v>
      </c>
      <c r="P49" t="s">
        <v>26</v>
      </c>
      <c r="Q49" s="9" t="str">
        <f t="shared" si="4"/>
        <v>160722</v>
      </c>
      <c r="R49" s="10" t="str">
        <f t="shared" si="5"/>
        <v>2016-07-20T15:22:08.000000000-05:00</v>
      </c>
      <c r="S49" s="11" t="str">
        <f t="shared" si="3"/>
        <v>2016-07-20T20:22:08.000000000+00:00</v>
      </c>
      <c r="T49" s="12">
        <f t="shared" si="6"/>
        <v>42571.848703703705</v>
      </c>
      <c r="U49" s="13" t="s">
        <v>27</v>
      </c>
      <c r="V49" s="13" t="s">
        <v>28</v>
      </c>
    </row>
    <row r="50" spans="1:22">
      <c r="A50">
        <v>317</v>
      </c>
      <c r="B50" s="6">
        <v>103</v>
      </c>
      <c r="C50" s="6" t="s">
        <v>22</v>
      </c>
      <c r="D50" s="6" t="s">
        <v>23</v>
      </c>
      <c r="E50" s="6">
        <v>2016072000125500</v>
      </c>
      <c r="F50" s="14">
        <v>42571.660543981481</v>
      </c>
      <c r="G50" s="7">
        <v>42573</v>
      </c>
      <c r="H50" t="s">
        <v>24</v>
      </c>
      <c r="I50" s="8">
        <v>4895</v>
      </c>
      <c r="J50" t="s">
        <v>24</v>
      </c>
      <c r="K50" s="8">
        <v>4895</v>
      </c>
      <c r="L50" s="8" t="s">
        <v>25</v>
      </c>
      <c r="P50" t="s">
        <v>26</v>
      </c>
      <c r="Q50" s="9" t="str">
        <f t="shared" si="4"/>
        <v>160722</v>
      </c>
      <c r="R50" s="10" t="str">
        <f t="shared" si="5"/>
        <v>2016-07-20T15:51:11.000000000-05:00</v>
      </c>
      <c r="S50" s="11" t="str">
        <f t="shared" si="3"/>
        <v>2016-07-20T20:51:11.000000000+00:00</v>
      </c>
      <c r="T50" s="12">
        <f t="shared" si="6"/>
        <v>42571.868877314817</v>
      </c>
      <c r="U50" s="13" t="s">
        <v>27</v>
      </c>
      <c r="V50" s="13" t="s">
        <v>28</v>
      </c>
    </row>
    <row r="51" spans="1:22">
      <c r="A51">
        <v>318</v>
      </c>
      <c r="B51" s="6">
        <v>103</v>
      </c>
      <c r="C51" s="6" t="s">
        <v>22</v>
      </c>
      <c r="D51" s="6" t="s">
        <v>23</v>
      </c>
      <c r="E51" s="6">
        <v>2016072000134730</v>
      </c>
      <c r="F51" s="14">
        <v>42571.678425925922</v>
      </c>
      <c r="G51" s="7">
        <v>42573</v>
      </c>
      <c r="H51" t="s">
        <v>24</v>
      </c>
      <c r="I51" s="8">
        <v>3514.71</v>
      </c>
      <c r="J51" t="s">
        <v>24</v>
      </c>
      <c r="K51" s="8">
        <v>3514.71</v>
      </c>
      <c r="L51" s="8" t="s">
        <v>25</v>
      </c>
      <c r="P51" t="s">
        <v>26</v>
      </c>
      <c r="Q51" s="9" t="str">
        <f t="shared" si="4"/>
        <v>160722</v>
      </c>
      <c r="R51" s="10" t="str">
        <f t="shared" si="5"/>
        <v>2016-07-20T16:16:56.000000000-05:00</v>
      </c>
      <c r="S51" s="11" t="str">
        <f t="shared" si="3"/>
        <v>2016-07-20T21:16:56.000000000+00:00</v>
      </c>
      <c r="T51" s="12">
        <f t="shared" si="6"/>
        <v>42571.886759259258</v>
      </c>
      <c r="U51" s="13" t="s">
        <v>27</v>
      </c>
      <c r="V51" s="13" t="s">
        <v>28</v>
      </c>
    </row>
    <row r="52" spans="1:22">
      <c r="A52">
        <v>321</v>
      </c>
      <c r="B52" s="6">
        <v>103</v>
      </c>
      <c r="C52" s="6" t="s">
        <v>22</v>
      </c>
      <c r="D52" s="6" t="s">
        <v>23</v>
      </c>
      <c r="E52" s="6">
        <v>2016072000132650</v>
      </c>
      <c r="F52" s="14">
        <v>42571.696759259255</v>
      </c>
      <c r="G52" s="7">
        <v>42573</v>
      </c>
      <c r="H52" t="s">
        <v>24</v>
      </c>
      <c r="I52" s="8">
        <v>10273.530000000001</v>
      </c>
      <c r="J52" t="s">
        <v>30</v>
      </c>
      <c r="K52" s="8">
        <v>8000</v>
      </c>
      <c r="L52" s="8"/>
      <c r="P52" t="s">
        <v>29</v>
      </c>
      <c r="Q52" s="9" t="str">
        <f t="shared" si="4"/>
        <v>160722</v>
      </c>
      <c r="R52" s="10" t="str">
        <f t="shared" si="5"/>
        <v>2016-07-20T16:43:20.000000000-05:00</v>
      </c>
      <c r="S52" s="11" t="str">
        <f t="shared" si="3"/>
        <v>2016-07-20T21:43:20.000000000+00:00</v>
      </c>
      <c r="T52" s="12">
        <f t="shared" si="6"/>
        <v>42571.905092592591</v>
      </c>
      <c r="U52" s="13" t="s">
        <v>27</v>
      </c>
      <c r="V52" s="13" t="s">
        <v>28</v>
      </c>
    </row>
    <row r="53" spans="1:22">
      <c r="A53">
        <v>332</v>
      </c>
      <c r="B53" s="6">
        <v>103</v>
      </c>
      <c r="C53" s="6" t="s">
        <v>22</v>
      </c>
      <c r="D53" s="6" t="s">
        <v>23</v>
      </c>
      <c r="E53" s="6">
        <v>2016072000158450</v>
      </c>
      <c r="F53" s="14">
        <v>42571.730474537035</v>
      </c>
      <c r="G53" s="7">
        <v>42573</v>
      </c>
      <c r="H53" t="s">
        <v>24</v>
      </c>
      <c r="I53" s="8">
        <v>1356.11</v>
      </c>
      <c r="J53" t="s">
        <v>24</v>
      </c>
      <c r="K53" s="8">
        <v>1356.11</v>
      </c>
      <c r="L53" s="8" t="s">
        <v>25</v>
      </c>
      <c r="P53" t="s">
        <v>29</v>
      </c>
      <c r="Q53" s="9" t="str">
        <f t="shared" si="4"/>
        <v>160722</v>
      </c>
      <c r="R53" s="10" t="str">
        <f t="shared" si="5"/>
        <v>2016-07-20T17:31:53.000000000-05:00</v>
      </c>
      <c r="S53" s="11" t="str">
        <f t="shared" si="3"/>
        <v>2016-07-20T22:31:53.000000000+00:00</v>
      </c>
      <c r="T53" s="12">
        <f t="shared" si="6"/>
        <v>42571.938807870371</v>
      </c>
      <c r="U53" s="13" t="s">
        <v>27</v>
      </c>
      <c r="V53" s="13" t="s">
        <v>28</v>
      </c>
    </row>
    <row r="54" spans="1:22">
      <c r="A54">
        <v>333</v>
      </c>
      <c r="B54" s="6">
        <v>103</v>
      </c>
      <c r="C54" s="6" t="s">
        <v>22</v>
      </c>
      <c r="D54" s="6" t="s">
        <v>23</v>
      </c>
      <c r="E54" s="6">
        <v>2016072000151980</v>
      </c>
      <c r="F54" s="14">
        <v>42571.736157407402</v>
      </c>
      <c r="G54" s="7">
        <v>42573</v>
      </c>
      <c r="H54" t="s">
        <v>24</v>
      </c>
      <c r="I54" s="8">
        <v>1935.23</v>
      </c>
      <c r="J54" t="s">
        <v>24</v>
      </c>
      <c r="K54" s="8">
        <v>1935.23</v>
      </c>
      <c r="L54" s="8"/>
      <c r="P54" t="s">
        <v>29</v>
      </c>
      <c r="Q54" s="9" t="str">
        <f t="shared" si="4"/>
        <v>160722</v>
      </c>
      <c r="R54" s="10" t="str">
        <f t="shared" si="5"/>
        <v>2016-07-20T17:40:04.000000000-05:00</v>
      </c>
      <c r="S54" s="11" t="str">
        <f t="shared" si="3"/>
        <v>2016-07-20T22:40:04.000000000+00:00</v>
      </c>
      <c r="T54" s="12">
        <f t="shared" si="6"/>
        <v>42571.944490740738</v>
      </c>
      <c r="U54" s="13" t="s">
        <v>27</v>
      </c>
      <c r="V54" s="13" t="s">
        <v>28</v>
      </c>
    </row>
    <row r="55" spans="1:22">
      <c r="A55">
        <v>422</v>
      </c>
      <c r="B55" s="6">
        <v>103</v>
      </c>
      <c r="C55" s="6" t="s">
        <v>22</v>
      </c>
      <c r="D55" s="6" t="s">
        <v>23</v>
      </c>
      <c r="E55" s="6">
        <v>2016072100025840</v>
      </c>
      <c r="F55" s="14">
        <v>42572.341909722221</v>
      </c>
      <c r="G55" s="7">
        <v>42576</v>
      </c>
      <c r="H55" t="s">
        <v>24</v>
      </c>
      <c r="I55" s="8">
        <v>5263.11</v>
      </c>
      <c r="J55" t="s">
        <v>30</v>
      </c>
      <c r="K55" s="8">
        <v>3976.28</v>
      </c>
      <c r="L55" s="8" t="s">
        <v>25</v>
      </c>
      <c r="P55" t="s">
        <v>31</v>
      </c>
      <c r="Q55" s="9" t="str">
        <f t="shared" si="4"/>
        <v>160725</v>
      </c>
      <c r="R55" s="10" t="str">
        <f t="shared" si="5"/>
        <v>2016-07-21T08:12:21.000000000-05:00</v>
      </c>
      <c r="S55" s="11" t="str">
        <f t="shared" si="3"/>
        <v>2016-07-21T13:12:21.000000000+00:00</v>
      </c>
      <c r="T55" s="12">
        <f t="shared" si="6"/>
        <v>42572.550243055557</v>
      </c>
      <c r="U55" s="13" t="s">
        <v>27</v>
      </c>
      <c r="V55" s="13" t="s">
        <v>28</v>
      </c>
    </row>
    <row r="56" spans="1:22">
      <c r="A56">
        <v>423</v>
      </c>
      <c r="B56" s="6">
        <v>103</v>
      </c>
      <c r="C56" s="6" t="s">
        <v>22</v>
      </c>
      <c r="D56" s="6" t="s">
        <v>23</v>
      </c>
      <c r="E56" s="6">
        <v>2016072100039530</v>
      </c>
      <c r="F56" s="14">
        <v>42572.418611111105</v>
      </c>
      <c r="G56" s="7">
        <v>42576</v>
      </c>
      <c r="H56" t="s">
        <v>24</v>
      </c>
      <c r="I56" s="8">
        <v>1020</v>
      </c>
      <c r="J56" t="s">
        <v>24</v>
      </c>
      <c r="K56" s="8">
        <v>1020</v>
      </c>
      <c r="L56" s="8" t="s">
        <v>32</v>
      </c>
      <c r="P56" t="s">
        <v>26</v>
      </c>
      <c r="Q56" s="9" t="str">
        <f t="shared" si="4"/>
        <v>160725</v>
      </c>
      <c r="R56" s="10" t="str">
        <f t="shared" si="5"/>
        <v>2016-07-21T10:02:48.000000000-05:00</v>
      </c>
      <c r="S56" s="11" t="str">
        <f t="shared" si="3"/>
        <v>2016-07-21T15:02:48.000000000+00:00</v>
      </c>
      <c r="T56" s="12">
        <f t="shared" si="6"/>
        <v>42572.626944444441</v>
      </c>
      <c r="U56" s="13" t="s">
        <v>27</v>
      </c>
      <c r="V56" s="13" t="s">
        <v>28</v>
      </c>
    </row>
    <row r="57" spans="1:22">
      <c r="A57">
        <v>431</v>
      </c>
      <c r="B57" s="6">
        <v>103</v>
      </c>
      <c r="C57" s="6" t="s">
        <v>22</v>
      </c>
      <c r="D57" s="6" t="s">
        <v>23</v>
      </c>
      <c r="E57" s="6">
        <v>2016072100049260</v>
      </c>
      <c r="F57" s="14">
        <v>42572.442418981482</v>
      </c>
      <c r="G57" s="7">
        <v>42576</v>
      </c>
      <c r="H57" t="s">
        <v>24</v>
      </c>
      <c r="I57" s="8">
        <v>1267.25</v>
      </c>
      <c r="J57" t="s">
        <v>30</v>
      </c>
      <c r="K57" s="8">
        <v>956.01</v>
      </c>
      <c r="L57" s="8" t="s">
        <v>25</v>
      </c>
      <c r="P57" t="s">
        <v>31</v>
      </c>
      <c r="Q57" s="9" t="str">
        <f t="shared" si="4"/>
        <v>160725</v>
      </c>
      <c r="R57" s="10" t="str">
        <f t="shared" si="5"/>
        <v>2016-07-21T10:37:05.000000000-05:00</v>
      </c>
      <c r="S57" s="11" t="str">
        <f t="shared" si="3"/>
        <v>2016-07-21T15:37:05.000000000+00:00</v>
      </c>
      <c r="T57" s="12">
        <f t="shared" si="6"/>
        <v>42572.650752314818</v>
      </c>
      <c r="U57" s="13" t="s">
        <v>27</v>
      </c>
      <c r="V57" s="13" t="s">
        <v>28</v>
      </c>
    </row>
    <row r="58" spans="1:22">
      <c r="A58">
        <v>432</v>
      </c>
      <c r="B58" s="6">
        <v>103</v>
      </c>
      <c r="C58" s="6" t="s">
        <v>22</v>
      </c>
      <c r="D58" s="6" t="s">
        <v>23</v>
      </c>
      <c r="E58" s="6">
        <v>2016072100049420</v>
      </c>
      <c r="F58" s="14">
        <v>42572.442777777775</v>
      </c>
      <c r="G58" s="7">
        <v>42576</v>
      </c>
      <c r="H58" t="s">
        <v>24</v>
      </c>
      <c r="I58" s="8">
        <v>1267.25</v>
      </c>
      <c r="J58" t="s">
        <v>30</v>
      </c>
      <c r="K58" s="8">
        <v>956.01</v>
      </c>
      <c r="L58" s="8"/>
      <c r="P58" t="s">
        <v>31</v>
      </c>
      <c r="Q58" s="9" t="str">
        <f t="shared" si="4"/>
        <v>160725</v>
      </c>
      <c r="R58" s="10" t="str">
        <f t="shared" si="5"/>
        <v>2016-07-21T10:37:36.000000000-05:00</v>
      </c>
      <c r="S58" s="11" t="str">
        <f t="shared" si="3"/>
        <v>2016-07-21T15:37:36.000000000+00:00</v>
      </c>
      <c r="T58" s="12">
        <f t="shared" si="6"/>
        <v>42572.65111111111</v>
      </c>
      <c r="U58" s="13" t="s">
        <v>27</v>
      </c>
      <c r="V58" s="13" t="s">
        <v>28</v>
      </c>
    </row>
    <row r="59" spans="1:22">
      <c r="A59">
        <v>433</v>
      </c>
      <c r="B59" s="6">
        <v>103</v>
      </c>
      <c r="C59" s="6" t="s">
        <v>22</v>
      </c>
      <c r="D59" s="6" t="s">
        <v>23</v>
      </c>
      <c r="E59" s="6">
        <v>2016072100049920</v>
      </c>
      <c r="F59" s="14">
        <v>42572.44395833333</v>
      </c>
      <c r="G59" s="7">
        <v>42576</v>
      </c>
      <c r="H59" t="s">
        <v>24</v>
      </c>
      <c r="I59" s="8">
        <v>8442.3799999999992</v>
      </c>
      <c r="J59" t="s">
        <v>30</v>
      </c>
      <c r="K59" s="8">
        <v>6370.62</v>
      </c>
      <c r="L59" s="8" t="s">
        <v>25</v>
      </c>
      <c r="P59" t="s">
        <v>31</v>
      </c>
      <c r="Q59" s="9" t="str">
        <f t="shared" si="4"/>
        <v>160725</v>
      </c>
      <c r="R59" s="10" t="str">
        <f t="shared" si="5"/>
        <v>2016-07-21T10:39:18.000000000-05:00</v>
      </c>
      <c r="S59" s="11" t="str">
        <f t="shared" si="3"/>
        <v>2016-07-21T15:39:18.000000000+00:00</v>
      </c>
      <c r="T59" s="12">
        <f t="shared" si="6"/>
        <v>42572.652291666665</v>
      </c>
      <c r="U59" s="13" t="s">
        <v>27</v>
      </c>
      <c r="V59" s="13" t="s">
        <v>28</v>
      </c>
    </row>
    <row r="60" spans="1:22">
      <c r="A60">
        <v>434</v>
      </c>
      <c r="B60" s="6">
        <v>103</v>
      </c>
      <c r="C60" s="6" t="s">
        <v>22</v>
      </c>
      <c r="D60" s="6" t="s">
        <v>23</v>
      </c>
      <c r="E60" s="6">
        <v>2016072100049920</v>
      </c>
      <c r="F60" s="14">
        <v>42572.443969907406</v>
      </c>
      <c r="G60" s="7">
        <v>42576</v>
      </c>
      <c r="H60" t="s">
        <v>24</v>
      </c>
      <c r="I60" s="8">
        <v>19833.18</v>
      </c>
      <c r="J60" t="s">
        <v>30</v>
      </c>
      <c r="K60" s="8">
        <v>14968.1</v>
      </c>
      <c r="L60" s="8" t="s">
        <v>25</v>
      </c>
      <c r="P60" t="s">
        <v>31</v>
      </c>
      <c r="Q60" s="9" t="str">
        <f t="shared" si="4"/>
        <v>160725</v>
      </c>
      <c r="R60" s="10" t="str">
        <f t="shared" si="5"/>
        <v>2016-07-21T10:39:19.000000000-05:00</v>
      </c>
      <c r="S60" s="11" t="str">
        <f t="shared" si="3"/>
        <v>2016-07-21T15:39:19.000000000+00:00</v>
      </c>
      <c r="T60" s="12">
        <f t="shared" si="6"/>
        <v>42572.652303240742</v>
      </c>
      <c r="U60" s="13" t="s">
        <v>27</v>
      </c>
      <c r="V60" s="13" t="s">
        <v>28</v>
      </c>
    </row>
    <row r="61" spans="1:22">
      <c r="A61">
        <v>437</v>
      </c>
      <c r="B61" s="6">
        <v>103</v>
      </c>
      <c r="C61" s="6" t="s">
        <v>22</v>
      </c>
      <c r="D61" s="6" t="s">
        <v>23</v>
      </c>
      <c r="E61" s="6">
        <v>2016072100066560</v>
      </c>
      <c r="F61" s="14">
        <v>42572.498159722221</v>
      </c>
      <c r="G61" s="7">
        <v>42576</v>
      </c>
      <c r="H61" t="s">
        <v>24</v>
      </c>
      <c r="I61" s="8">
        <v>36820.97</v>
      </c>
      <c r="J61" t="s">
        <v>24</v>
      </c>
      <c r="K61" s="8">
        <v>36820.97</v>
      </c>
      <c r="L61" s="8" t="s">
        <v>32</v>
      </c>
      <c r="P61" t="s">
        <v>26</v>
      </c>
      <c r="Q61" s="9" t="str">
        <f t="shared" si="4"/>
        <v>160725</v>
      </c>
      <c r="R61" s="10" t="str">
        <f t="shared" si="5"/>
        <v>2016-07-21T11:57:21.000000000-05:00</v>
      </c>
      <c r="S61" s="11" t="str">
        <f t="shared" si="3"/>
        <v>2016-07-21T16:57:21.000000000+00:00</v>
      </c>
      <c r="T61" s="12">
        <f t="shared" si="6"/>
        <v>42572.706493055557</v>
      </c>
      <c r="U61" s="13" t="s">
        <v>27</v>
      </c>
      <c r="V61" s="13" t="s">
        <v>28</v>
      </c>
    </row>
    <row r="62" spans="1:22">
      <c r="A62">
        <v>438</v>
      </c>
      <c r="B62" s="6">
        <v>103</v>
      </c>
      <c r="C62" s="6" t="s">
        <v>22</v>
      </c>
      <c r="D62" s="6" t="s">
        <v>23</v>
      </c>
      <c r="E62" s="6">
        <v>2016072100081990</v>
      </c>
      <c r="F62" s="14">
        <v>42572.547222222216</v>
      </c>
      <c r="G62" s="7">
        <v>42576</v>
      </c>
      <c r="H62" t="s">
        <v>24</v>
      </c>
      <c r="I62" s="8">
        <v>2543.06</v>
      </c>
      <c r="J62" t="s">
        <v>24</v>
      </c>
      <c r="K62" s="8">
        <v>2543.06</v>
      </c>
      <c r="L62" s="8" t="s">
        <v>32</v>
      </c>
      <c r="P62" t="s">
        <v>31</v>
      </c>
      <c r="Q62" s="9" t="str">
        <f t="shared" si="4"/>
        <v>160725</v>
      </c>
      <c r="R62" s="10" t="str">
        <f t="shared" si="5"/>
        <v>2016-07-21T13:08:00.000000000-05:00</v>
      </c>
      <c r="S62" s="11" t="str">
        <f t="shared" si="3"/>
        <v>2016-07-21T18:08:00.000000000+00:00</v>
      </c>
      <c r="T62" s="12">
        <f t="shared" si="6"/>
        <v>42572.755555555552</v>
      </c>
      <c r="U62" s="13" t="s">
        <v>27</v>
      </c>
      <c r="V62" s="13" t="s">
        <v>28</v>
      </c>
    </row>
    <row r="63" spans="1:22">
      <c r="A63">
        <v>439</v>
      </c>
      <c r="B63" s="6">
        <v>103</v>
      </c>
      <c r="C63" s="6" t="s">
        <v>22</v>
      </c>
      <c r="D63" s="6" t="s">
        <v>23</v>
      </c>
      <c r="E63" s="6">
        <v>2016072100085440</v>
      </c>
      <c r="F63" s="14">
        <v>42572.551898148144</v>
      </c>
      <c r="G63" s="7">
        <v>42576</v>
      </c>
      <c r="H63" t="s">
        <v>24</v>
      </c>
      <c r="I63" s="8">
        <v>5750</v>
      </c>
      <c r="J63" t="s">
        <v>24</v>
      </c>
      <c r="K63" s="8">
        <v>5750</v>
      </c>
      <c r="L63" s="8" t="s">
        <v>25</v>
      </c>
      <c r="P63" t="s">
        <v>29</v>
      </c>
      <c r="Q63" s="9" t="str">
        <f t="shared" si="4"/>
        <v>160725</v>
      </c>
      <c r="R63" s="10" t="str">
        <f t="shared" si="5"/>
        <v>2016-07-21T13:14:44.000000000-05:00</v>
      </c>
      <c r="S63" s="11" t="str">
        <f t="shared" si="3"/>
        <v>2016-07-21T18:14:44.000000000+00:00</v>
      </c>
      <c r="T63" s="12">
        <f t="shared" si="6"/>
        <v>42572.760231481479</v>
      </c>
      <c r="U63" s="13" t="s">
        <v>27</v>
      </c>
      <c r="V63" s="13" t="s">
        <v>28</v>
      </c>
    </row>
    <row r="64" spans="1:22">
      <c r="A64">
        <v>440</v>
      </c>
      <c r="B64" s="6">
        <v>103</v>
      </c>
      <c r="C64" s="6" t="s">
        <v>22</v>
      </c>
      <c r="D64" s="6" t="s">
        <v>23</v>
      </c>
      <c r="E64" s="6">
        <v>2016072100085170</v>
      </c>
      <c r="F64" s="14">
        <v>42572.556203703702</v>
      </c>
      <c r="G64" s="7">
        <v>42576</v>
      </c>
      <c r="H64" t="s">
        <v>24</v>
      </c>
      <c r="I64" s="8">
        <v>4354.3</v>
      </c>
      <c r="J64" t="s">
        <v>24</v>
      </c>
      <c r="K64" s="8">
        <v>4354.3</v>
      </c>
      <c r="L64" s="8"/>
      <c r="P64" t="s">
        <v>31</v>
      </c>
      <c r="Q64" s="9" t="str">
        <f t="shared" si="4"/>
        <v>160725</v>
      </c>
      <c r="R64" s="10" t="str">
        <f t="shared" si="5"/>
        <v>2016-07-21T13:20:56.000000000-05:00</v>
      </c>
      <c r="S64" s="11" t="str">
        <f t="shared" si="3"/>
        <v>2016-07-21T18:20:56.000000000+00:00</v>
      </c>
      <c r="T64" s="12">
        <f t="shared" si="6"/>
        <v>42572.764537037037</v>
      </c>
      <c r="U64" s="13" t="s">
        <v>27</v>
      </c>
      <c r="V64" s="13" t="s">
        <v>28</v>
      </c>
    </row>
    <row r="65" spans="1:22">
      <c r="A65">
        <v>441</v>
      </c>
      <c r="B65" s="6">
        <v>103</v>
      </c>
      <c r="C65" s="6" t="s">
        <v>22</v>
      </c>
      <c r="D65" s="6" t="s">
        <v>23</v>
      </c>
      <c r="E65" s="6">
        <v>2016072100086890</v>
      </c>
      <c r="F65" s="14">
        <v>42572.558391203704</v>
      </c>
      <c r="G65" s="7">
        <v>42576</v>
      </c>
      <c r="H65" t="s">
        <v>24</v>
      </c>
      <c r="I65" s="8">
        <v>842.64</v>
      </c>
      <c r="J65" t="s">
        <v>24</v>
      </c>
      <c r="K65" s="8">
        <v>842.64</v>
      </c>
      <c r="L65" s="8" t="s">
        <v>25</v>
      </c>
      <c r="P65" t="s">
        <v>26</v>
      </c>
      <c r="Q65" s="9" t="str">
        <f t="shared" si="4"/>
        <v>160725</v>
      </c>
      <c r="R65" s="10" t="str">
        <f t="shared" si="5"/>
        <v>2016-07-21T13:24:05.000000000-05:00</v>
      </c>
      <c r="S65" s="11" t="str">
        <f t="shared" si="3"/>
        <v>2016-07-21T18:24:05.000000000+00:00</v>
      </c>
      <c r="T65" s="12">
        <f t="shared" si="6"/>
        <v>42572.766724537039</v>
      </c>
      <c r="U65" s="13" t="s">
        <v>27</v>
      </c>
      <c r="V65" s="13" t="s">
        <v>28</v>
      </c>
    </row>
    <row r="66" spans="1:22">
      <c r="A66">
        <v>443</v>
      </c>
      <c r="B66" s="6">
        <v>103</v>
      </c>
      <c r="C66" s="6" t="s">
        <v>22</v>
      </c>
      <c r="D66" s="6" t="s">
        <v>23</v>
      </c>
      <c r="E66" s="6">
        <v>2016072100098690</v>
      </c>
      <c r="F66" s="14">
        <v>42572.590949074074</v>
      </c>
      <c r="G66" s="7">
        <v>42576</v>
      </c>
      <c r="H66" t="s">
        <v>24</v>
      </c>
      <c r="I66" s="8">
        <v>385.65</v>
      </c>
      <c r="J66" t="s">
        <v>24</v>
      </c>
      <c r="K66" s="8">
        <v>385.65</v>
      </c>
      <c r="L66" s="8" t="s">
        <v>25</v>
      </c>
      <c r="P66" t="s">
        <v>29</v>
      </c>
      <c r="Q66" s="9" t="str">
        <f t="shared" ref="Q66:Q83" si="7">CONCATENATE(RIGHT(YEAR(G66),2),TEXT(MONTH(G66),"00"),DAY(G66))</f>
        <v>160725</v>
      </c>
      <c r="R66" s="10" t="str">
        <f t="shared" ref="R66:R83" si="8">CONCATENATE(YEAR(F66),"-",TEXT(MONTH(F66),"00"),"-",TEXT(DAY(F66),"00"),"T",TEXT(HOUR(F66),"00"),":",TEXT(MINUTE(F66),"00"),":",TEXT(SECOND(F66),"00"),".000000000","-05:00")</f>
        <v>2016-07-21T14:10:58.000000000-05:00</v>
      </c>
      <c r="S66" s="11" t="str">
        <f t="shared" si="3"/>
        <v>2016-07-21T19:10:58.000000000+00:00</v>
      </c>
      <c r="T66" s="12">
        <f t="shared" si="6"/>
        <v>42572.79928240741</v>
      </c>
      <c r="U66" s="13" t="s">
        <v>27</v>
      </c>
      <c r="V66" s="13" t="s">
        <v>28</v>
      </c>
    </row>
    <row r="67" spans="1:22">
      <c r="A67">
        <v>445</v>
      </c>
      <c r="B67" s="6">
        <v>103</v>
      </c>
      <c r="C67" s="6" t="s">
        <v>22</v>
      </c>
      <c r="D67" s="6" t="s">
        <v>23</v>
      </c>
      <c r="E67" s="6">
        <v>2016072100106020</v>
      </c>
      <c r="F67" s="14">
        <v>42572.629108796296</v>
      </c>
      <c r="G67" s="7">
        <v>42576</v>
      </c>
      <c r="H67" t="s">
        <v>24</v>
      </c>
      <c r="I67" s="8">
        <v>11000</v>
      </c>
      <c r="J67" t="s">
        <v>24</v>
      </c>
      <c r="K67" s="8">
        <v>11000</v>
      </c>
      <c r="L67" s="8" t="s">
        <v>32</v>
      </c>
      <c r="P67" t="s">
        <v>31</v>
      </c>
      <c r="Q67" s="9" t="str">
        <f t="shared" si="7"/>
        <v>160725</v>
      </c>
      <c r="R67" s="10" t="str">
        <f t="shared" si="8"/>
        <v>2016-07-21T15:05:55.000000000-05:00</v>
      </c>
      <c r="S67" s="11" t="str">
        <f t="shared" ref="S67:S83" si="9">CONCATENATE(YEAR(T67),"-",TEXT(MONTH(T67),"00"),"-",TEXT(DAY(T67),"00"),"T",TEXT(HOUR(T67),"00"),":",TEXT(MINUTE(T67),"00"),":",TEXT(SECOND(T67),"00"),".000000000","+00:00")</f>
        <v>2016-07-21T20:05:55.000000000+00:00</v>
      </c>
      <c r="T67" s="12">
        <f t="shared" ref="T67:T83" si="10">F67+TIME(5,0,0)</f>
        <v>42572.837442129632</v>
      </c>
      <c r="U67" s="13" t="s">
        <v>27</v>
      </c>
      <c r="V67" s="13" t="s">
        <v>28</v>
      </c>
    </row>
    <row r="68" spans="1:22">
      <c r="A68">
        <v>447</v>
      </c>
      <c r="B68" s="6">
        <v>103</v>
      </c>
      <c r="C68" s="6" t="s">
        <v>22</v>
      </c>
      <c r="D68" s="6" t="s">
        <v>23</v>
      </c>
      <c r="E68" s="6">
        <v>2016072100136390</v>
      </c>
      <c r="F68" s="14">
        <v>42572.678356481476</v>
      </c>
      <c r="G68" s="7">
        <v>42576</v>
      </c>
      <c r="H68" t="s">
        <v>24</v>
      </c>
      <c r="I68" s="8">
        <v>4422.6000000000004</v>
      </c>
      <c r="J68" t="s">
        <v>24</v>
      </c>
      <c r="K68" s="8">
        <v>4422.6000000000004</v>
      </c>
      <c r="L68" s="8" t="s">
        <v>25</v>
      </c>
      <c r="P68" t="s">
        <v>26</v>
      </c>
      <c r="Q68" s="9" t="str">
        <f t="shared" si="7"/>
        <v>160725</v>
      </c>
      <c r="R68" s="10" t="str">
        <f t="shared" si="8"/>
        <v>2016-07-21T16:16:50.000000000-05:00</v>
      </c>
      <c r="S68" s="11" t="str">
        <f t="shared" si="9"/>
        <v>2016-07-21T21:16:50.000000000+00:00</v>
      </c>
      <c r="T68" s="12">
        <f t="shared" si="10"/>
        <v>42572.886689814812</v>
      </c>
      <c r="U68" s="13" t="s">
        <v>27</v>
      </c>
      <c r="V68" s="13" t="s">
        <v>28</v>
      </c>
    </row>
    <row r="69" spans="1:22">
      <c r="A69">
        <v>448</v>
      </c>
      <c r="B69" s="6">
        <v>103</v>
      </c>
      <c r="C69" s="6" t="s">
        <v>22</v>
      </c>
      <c r="D69" s="6" t="s">
        <v>23</v>
      </c>
      <c r="E69" s="6">
        <v>2016072100137950</v>
      </c>
      <c r="F69" s="14">
        <v>42572.679988425924</v>
      </c>
      <c r="G69" s="7">
        <v>42576</v>
      </c>
      <c r="H69" t="s">
        <v>24</v>
      </c>
      <c r="I69" s="8">
        <v>750</v>
      </c>
      <c r="J69" t="s">
        <v>24</v>
      </c>
      <c r="K69" s="8">
        <v>750</v>
      </c>
      <c r="L69" s="8" t="s">
        <v>25</v>
      </c>
      <c r="P69" t="s">
        <v>26</v>
      </c>
      <c r="Q69" s="9" t="str">
        <f t="shared" si="7"/>
        <v>160725</v>
      </c>
      <c r="R69" s="10" t="str">
        <f t="shared" si="8"/>
        <v>2016-07-21T16:19:11.000000000-05:00</v>
      </c>
      <c r="S69" s="11" t="str">
        <f t="shared" si="9"/>
        <v>2016-07-21T21:19:11.000000000+00:00</v>
      </c>
      <c r="T69" s="12">
        <f t="shared" si="10"/>
        <v>42572.888321759259</v>
      </c>
      <c r="U69" s="13" t="s">
        <v>27</v>
      </c>
      <c r="V69" s="13" t="s">
        <v>28</v>
      </c>
    </row>
    <row r="70" spans="1:22">
      <c r="A70">
        <v>449</v>
      </c>
      <c r="B70" s="6">
        <v>103</v>
      </c>
      <c r="C70" s="6" t="s">
        <v>22</v>
      </c>
      <c r="D70" s="6" t="s">
        <v>23</v>
      </c>
      <c r="E70" s="6">
        <v>2016072100141550</v>
      </c>
      <c r="F70" s="14">
        <v>42572.69023148148</v>
      </c>
      <c r="G70" s="7">
        <v>42576</v>
      </c>
      <c r="H70" t="s">
        <v>24</v>
      </c>
      <c r="I70" s="8">
        <v>9860.1</v>
      </c>
      <c r="J70" t="s">
        <v>24</v>
      </c>
      <c r="K70" s="8">
        <v>9860.1</v>
      </c>
      <c r="L70" s="8" t="s">
        <v>32</v>
      </c>
      <c r="P70" t="s">
        <v>29</v>
      </c>
      <c r="Q70" s="9" t="str">
        <f t="shared" si="7"/>
        <v>160725</v>
      </c>
      <c r="R70" s="10" t="str">
        <f t="shared" si="8"/>
        <v>2016-07-21T16:33:56.000000000-05:00</v>
      </c>
      <c r="S70" s="11" t="str">
        <f t="shared" si="9"/>
        <v>2016-07-21T21:33:56.000000000+00:00</v>
      </c>
      <c r="T70" s="12">
        <f t="shared" si="10"/>
        <v>42572.898564814815</v>
      </c>
      <c r="U70" s="13" t="s">
        <v>27</v>
      </c>
      <c r="V70" s="13" t="s">
        <v>28</v>
      </c>
    </row>
    <row r="71" spans="1:22">
      <c r="A71">
        <v>450</v>
      </c>
      <c r="B71" s="6">
        <v>103</v>
      </c>
      <c r="C71" s="6" t="s">
        <v>22</v>
      </c>
      <c r="D71" s="6" t="s">
        <v>23</v>
      </c>
      <c r="E71" s="6">
        <v>2016072100146920</v>
      </c>
      <c r="F71" s="14">
        <v>42572.697476851848</v>
      </c>
      <c r="G71" s="7">
        <v>42576</v>
      </c>
      <c r="H71" t="s">
        <v>24</v>
      </c>
      <c r="I71" s="8">
        <v>50556</v>
      </c>
      <c r="J71" t="s">
        <v>24</v>
      </c>
      <c r="K71" s="8">
        <v>50556</v>
      </c>
      <c r="L71" s="8" t="s">
        <v>25</v>
      </c>
      <c r="P71" t="s">
        <v>26</v>
      </c>
      <c r="Q71" s="9" t="str">
        <f t="shared" si="7"/>
        <v>160725</v>
      </c>
      <c r="R71" s="10" t="str">
        <f t="shared" si="8"/>
        <v>2016-07-21T16:44:22.000000000-05:00</v>
      </c>
      <c r="S71" s="11" t="str">
        <f t="shared" si="9"/>
        <v>2016-07-21T21:44:22.000000000+00:00</v>
      </c>
      <c r="T71" s="12">
        <f t="shared" si="10"/>
        <v>42572.905810185184</v>
      </c>
      <c r="U71" s="13" t="s">
        <v>27</v>
      </c>
      <c r="V71" s="13" t="s">
        <v>28</v>
      </c>
    </row>
    <row r="72" spans="1:22">
      <c r="A72">
        <v>548</v>
      </c>
      <c r="B72" s="6">
        <v>103</v>
      </c>
      <c r="C72" s="6" t="s">
        <v>22</v>
      </c>
      <c r="D72" s="6" t="s">
        <v>23</v>
      </c>
      <c r="E72" s="6">
        <v>2016072200071940</v>
      </c>
      <c r="F72" s="14">
        <v>42573.505115740736</v>
      </c>
      <c r="G72" s="7">
        <v>42577</v>
      </c>
      <c r="H72" t="s">
        <v>24</v>
      </c>
      <c r="I72" s="8">
        <v>1287.6600000000001</v>
      </c>
      <c r="J72" t="s">
        <v>24</v>
      </c>
      <c r="K72" s="8">
        <v>1287.6600000000001</v>
      </c>
      <c r="L72" s="8" t="s">
        <v>25</v>
      </c>
      <c r="P72" t="s">
        <v>29</v>
      </c>
      <c r="Q72" s="9" t="str">
        <f t="shared" si="7"/>
        <v>160726</v>
      </c>
      <c r="R72" s="10" t="str">
        <f t="shared" si="8"/>
        <v>2016-07-22T12:07:22.000000000-05:00</v>
      </c>
      <c r="S72" s="11" t="str">
        <f t="shared" si="9"/>
        <v>2016-07-22T17:07:22.000000000+00:00</v>
      </c>
      <c r="T72" s="12">
        <f t="shared" si="10"/>
        <v>42573.713449074072</v>
      </c>
      <c r="U72" s="13" t="s">
        <v>27</v>
      </c>
      <c r="V72" s="13" t="s">
        <v>28</v>
      </c>
    </row>
    <row r="73" spans="1:22">
      <c r="A73">
        <v>550</v>
      </c>
      <c r="B73" s="6">
        <v>103</v>
      </c>
      <c r="C73" s="6" t="s">
        <v>22</v>
      </c>
      <c r="D73" s="6" t="s">
        <v>23</v>
      </c>
      <c r="E73" s="6">
        <v>2016072200040840</v>
      </c>
      <c r="F73" s="14">
        <v>42573.563749999994</v>
      </c>
      <c r="G73" s="7">
        <v>42577</v>
      </c>
      <c r="H73" t="s">
        <v>24</v>
      </c>
      <c r="I73" s="8">
        <v>530.25</v>
      </c>
      <c r="J73" t="s">
        <v>24</v>
      </c>
      <c r="K73" s="8">
        <v>530.25</v>
      </c>
      <c r="L73" s="8"/>
      <c r="P73" t="s">
        <v>29</v>
      </c>
      <c r="Q73" s="9" t="str">
        <f t="shared" si="7"/>
        <v>160726</v>
      </c>
      <c r="R73" s="10" t="str">
        <f t="shared" si="8"/>
        <v>2016-07-22T13:31:48.000000000-05:00</v>
      </c>
      <c r="S73" s="11" t="str">
        <f t="shared" si="9"/>
        <v>2016-07-22T18:31:48.000000000+00:00</v>
      </c>
      <c r="T73" s="12">
        <f t="shared" si="10"/>
        <v>42573.77208333333</v>
      </c>
      <c r="U73" s="13" t="s">
        <v>27</v>
      </c>
      <c r="V73" s="13" t="s">
        <v>28</v>
      </c>
    </row>
    <row r="74" spans="1:22">
      <c r="A74">
        <v>553</v>
      </c>
      <c r="B74" s="6">
        <v>103</v>
      </c>
      <c r="C74" s="6" t="s">
        <v>22</v>
      </c>
      <c r="D74" s="6" t="s">
        <v>23</v>
      </c>
      <c r="E74" s="6">
        <v>2016072200102440</v>
      </c>
      <c r="F74" s="14">
        <v>42573.5777662037</v>
      </c>
      <c r="G74" s="7">
        <v>42577</v>
      </c>
      <c r="H74" t="s">
        <v>24</v>
      </c>
      <c r="I74" s="8">
        <v>22427.32</v>
      </c>
      <c r="J74" t="s">
        <v>30</v>
      </c>
      <c r="K74" s="8">
        <v>16856.37</v>
      </c>
      <c r="L74" s="8"/>
      <c r="P74" t="s">
        <v>31</v>
      </c>
      <c r="Q74" s="9" t="str">
        <f t="shared" si="7"/>
        <v>160726</v>
      </c>
      <c r="R74" s="10" t="str">
        <f t="shared" si="8"/>
        <v>2016-07-22T13:51:59.000000000-05:00</v>
      </c>
      <c r="S74" s="11" t="str">
        <f t="shared" si="9"/>
        <v>2016-07-22T18:51:59.000000000+00:00</v>
      </c>
      <c r="T74" s="12">
        <f t="shared" si="10"/>
        <v>42573.786099537036</v>
      </c>
      <c r="U74" s="13" t="s">
        <v>27</v>
      </c>
      <c r="V74" s="13" t="s">
        <v>28</v>
      </c>
    </row>
    <row r="75" spans="1:22">
      <c r="A75">
        <v>554</v>
      </c>
      <c r="B75" s="6">
        <v>103</v>
      </c>
      <c r="C75" s="6" t="s">
        <v>22</v>
      </c>
      <c r="D75" s="6" t="s">
        <v>23</v>
      </c>
      <c r="E75" s="6">
        <v>2016072200102650</v>
      </c>
      <c r="F75" s="14">
        <v>42573.577997685185</v>
      </c>
      <c r="G75" s="7">
        <v>42577</v>
      </c>
      <c r="H75" t="s">
        <v>24</v>
      </c>
      <c r="I75" s="8">
        <v>19794.080000000002</v>
      </c>
      <c r="J75" t="s">
        <v>30</v>
      </c>
      <c r="K75" s="8">
        <v>14877.23</v>
      </c>
      <c r="L75" s="8"/>
      <c r="P75" t="s">
        <v>31</v>
      </c>
      <c r="Q75" s="9" t="str">
        <f t="shared" si="7"/>
        <v>160726</v>
      </c>
      <c r="R75" s="10" t="str">
        <f t="shared" si="8"/>
        <v>2016-07-22T13:52:19.000000000-05:00</v>
      </c>
      <c r="S75" s="11" t="str">
        <f t="shared" si="9"/>
        <v>2016-07-22T18:52:19.000000000+00:00</v>
      </c>
      <c r="T75" s="12">
        <f t="shared" si="10"/>
        <v>42573.78633101852</v>
      </c>
      <c r="U75" s="13" t="s">
        <v>27</v>
      </c>
      <c r="V75" s="13" t="s">
        <v>28</v>
      </c>
    </row>
    <row r="76" spans="1:22">
      <c r="A76">
        <v>555</v>
      </c>
      <c r="B76" s="6">
        <v>103</v>
      </c>
      <c r="C76" s="6" t="s">
        <v>22</v>
      </c>
      <c r="D76" s="6" t="s">
        <v>23</v>
      </c>
      <c r="E76" s="6">
        <v>2016072200091720</v>
      </c>
      <c r="F76" s="14">
        <v>42573.644479166665</v>
      </c>
      <c r="G76" s="7">
        <v>42577</v>
      </c>
      <c r="H76" t="s">
        <v>24</v>
      </c>
      <c r="I76" s="8">
        <v>17953.59</v>
      </c>
      <c r="J76" t="s">
        <v>24</v>
      </c>
      <c r="K76" s="8">
        <v>17953.59</v>
      </c>
      <c r="L76" s="8" t="s">
        <v>25</v>
      </c>
      <c r="P76" t="s">
        <v>26</v>
      </c>
      <c r="Q76" s="9" t="str">
        <f t="shared" si="7"/>
        <v>160726</v>
      </c>
      <c r="R76" s="10" t="str">
        <f t="shared" si="8"/>
        <v>2016-07-22T15:28:03.000000000-05:00</v>
      </c>
      <c r="S76" s="11" t="str">
        <f t="shared" si="9"/>
        <v>2016-07-22T20:28:03.000000000+00:00</v>
      </c>
      <c r="T76" s="12">
        <f t="shared" si="10"/>
        <v>42573.852812500001</v>
      </c>
      <c r="U76" s="13" t="s">
        <v>27</v>
      </c>
      <c r="V76" s="13" t="s">
        <v>28</v>
      </c>
    </row>
    <row r="77" spans="1:22">
      <c r="A77">
        <v>557</v>
      </c>
      <c r="B77" s="6">
        <v>103</v>
      </c>
      <c r="C77" s="6" t="s">
        <v>22</v>
      </c>
      <c r="D77" s="6" t="s">
        <v>23</v>
      </c>
      <c r="E77" s="6">
        <v>2016072200082190</v>
      </c>
      <c r="F77" s="14">
        <v>42573.67623842592</v>
      </c>
      <c r="G77" s="7">
        <v>42577</v>
      </c>
      <c r="H77" t="s">
        <v>24</v>
      </c>
      <c r="I77" s="8">
        <v>1553.6</v>
      </c>
      <c r="J77" t="s">
        <v>24</v>
      </c>
      <c r="K77" s="8">
        <v>1553.6</v>
      </c>
      <c r="L77" s="8"/>
      <c r="P77" t="s">
        <v>29</v>
      </c>
      <c r="Q77" s="9" t="str">
        <f t="shared" si="7"/>
        <v>160726</v>
      </c>
      <c r="R77" s="10" t="str">
        <f t="shared" si="8"/>
        <v>2016-07-22T16:13:47.000000000-05:00</v>
      </c>
      <c r="S77" s="11" t="str">
        <f t="shared" si="9"/>
        <v>2016-07-22T21:13:47.000000000+00:00</v>
      </c>
      <c r="T77" s="12">
        <f t="shared" si="10"/>
        <v>42573.884571759256</v>
      </c>
      <c r="U77" s="13" t="s">
        <v>27</v>
      </c>
      <c r="V77" s="13" t="s">
        <v>28</v>
      </c>
    </row>
    <row r="78" spans="1:22">
      <c r="A78">
        <v>558</v>
      </c>
      <c r="B78" s="6">
        <v>103</v>
      </c>
      <c r="C78" s="6" t="s">
        <v>22</v>
      </c>
      <c r="D78" s="6" t="s">
        <v>23</v>
      </c>
      <c r="E78" s="6">
        <v>2016072200152200</v>
      </c>
      <c r="F78" s="14">
        <v>42573.695694444439</v>
      </c>
      <c r="G78" s="7">
        <v>42577</v>
      </c>
      <c r="H78" t="s">
        <v>24</v>
      </c>
      <c r="I78" s="8">
        <v>2975</v>
      </c>
      <c r="J78" t="s">
        <v>24</v>
      </c>
      <c r="K78" s="8">
        <v>2975</v>
      </c>
      <c r="L78" s="8" t="s">
        <v>25</v>
      </c>
      <c r="P78" t="s">
        <v>29</v>
      </c>
      <c r="Q78" s="9" t="str">
        <f t="shared" si="7"/>
        <v>160726</v>
      </c>
      <c r="R78" s="10" t="str">
        <f t="shared" si="8"/>
        <v>2016-07-22T16:41:48.000000000-05:00</v>
      </c>
      <c r="S78" s="11" t="str">
        <f t="shared" si="9"/>
        <v>2016-07-22T21:41:48.000000000+00:00</v>
      </c>
      <c r="T78" s="12">
        <f t="shared" si="10"/>
        <v>42573.904027777775</v>
      </c>
      <c r="U78" s="13" t="s">
        <v>27</v>
      </c>
      <c r="V78" s="13" t="s">
        <v>28</v>
      </c>
    </row>
    <row r="79" spans="1:22">
      <c r="A79">
        <v>562</v>
      </c>
      <c r="B79" s="6">
        <v>103</v>
      </c>
      <c r="C79" s="6" t="s">
        <v>22</v>
      </c>
      <c r="D79" s="6" t="s">
        <v>23</v>
      </c>
      <c r="E79" s="6">
        <v>2016072200119610</v>
      </c>
      <c r="F79" s="14">
        <v>42573.771874999999</v>
      </c>
      <c r="G79" s="7">
        <v>42577</v>
      </c>
      <c r="H79" t="s">
        <v>24</v>
      </c>
      <c r="I79" s="8">
        <v>9516.67</v>
      </c>
      <c r="J79" t="s">
        <v>24</v>
      </c>
      <c r="K79" s="8">
        <v>9516.67</v>
      </c>
      <c r="L79" s="8" t="s">
        <v>25</v>
      </c>
      <c r="P79" t="s">
        <v>26</v>
      </c>
      <c r="Q79" s="9" t="str">
        <f t="shared" si="7"/>
        <v>160726</v>
      </c>
      <c r="R79" s="10" t="str">
        <f t="shared" si="8"/>
        <v>2016-07-22T18:31:30.000000000-05:00</v>
      </c>
      <c r="S79" s="11" t="str">
        <f t="shared" si="9"/>
        <v>2016-07-22T23:31:30.000000000+00:00</v>
      </c>
      <c r="T79" s="12">
        <f t="shared" si="10"/>
        <v>42573.980208333334</v>
      </c>
      <c r="U79" s="13" t="s">
        <v>27</v>
      </c>
      <c r="V79" s="13" t="s">
        <v>28</v>
      </c>
    </row>
    <row r="80" spans="1:22">
      <c r="A80">
        <v>563</v>
      </c>
      <c r="B80" s="6">
        <v>103</v>
      </c>
      <c r="C80" s="6" t="s">
        <v>22</v>
      </c>
      <c r="D80" s="6" t="s">
        <v>23</v>
      </c>
      <c r="E80" s="6">
        <v>2016072200134870</v>
      </c>
      <c r="F80" s="14">
        <v>42573.832939814813</v>
      </c>
      <c r="G80" s="7">
        <v>42577</v>
      </c>
      <c r="H80" t="s">
        <v>24</v>
      </c>
      <c r="I80" s="8">
        <v>6384</v>
      </c>
      <c r="J80" t="s">
        <v>24</v>
      </c>
      <c r="K80" s="8">
        <v>6384</v>
      </c>
      <c r="L80" s="8" t="s">
        <v>25</v>
      </c>
      <c r="P80" t="s">
        <v>26</v>
      </c>
      <c r="Q80" s="9" t="str">
        <f t="shared" si="7"/>
        <v>160726</v>
      </c>
      <c r="R80" s="10" t="str">
        <f t="shared" si="8"/>
        <v>2016-07-22T19:59:26.000000000-05:00</v>
      </c>
      <c r="S80" s="11" t="str">
        <f t="shared" si="9"/>
        <v>2016-07-23T00:59:26.000000000+00:00</v>
      </c>
      <c r="T80" s="12">
        <f t="shared" si="10"/>
        <v>42574.041273148148</v>
      </c>
      <c r="U80" s="13" t="s">
        <v>27</v>
      </c>
      <c r="V80" s="13" t="s">
        <v>28</v>
      </c>
    </row>
    <row r="81" spans="1:22">
      <c r="A81">
        <v>564</v>
      </c>
      <c r="B81" s="6">
        <v>103</v>
      </c>
      <c r="C81" s="6" t="s">
        <v>22</v>
      </c>
      <c r="D81" s="6" t="s">
        <v>23</v>
      </c>
      <c r="E81" s="6">
        <v>2016072200137260</v>
      </c>
      <c r="F81" s="14">
        <v>42573.835231481477</v>
      </c>
      <c r="G81" s="7">
        <v>42577</v>
      </c>
      <c r="H81" t="s">
        <v>24</v>
      </c>
      <c r="I81" s="8">
        <v>20000</v>
      </c>
      <c r="J81" t="s">
        <v>24</v>
      </c>
      <c r="K81" s="8">
        <v>20000</v>
      </c>
      <c r="L81" s="8" t="s">
        <v>25</v>
      </c>
      <c r="P81" t="s">
        <v>29</v>
      </c>
      <c r="Q81" s="9" t="str">
        <f t="shared" si="7"/>
        <v>160726</v>
      </c>
      <c r="R81" s="10" t="str">
        <f t="shared" si="8"/>
        <v>2016-07-22T20:02:44.000000000-05:00</v>
      </c>
      <c r="S81" s="11" t="str">
        <f t="shared" si="9"/>
        <v>2016-07-23T01:02:44.000000000+00:00</v>
      </c>
      <c r="T81" s="12">
        <f t="shared" si="10"/>
        <v>42574.043564814812</v>
      </c>
      <c r="U81" s="13" t="s">
        <v>27</v>
      </c>
      <c r="V81" s="13" t="s">
        <v>28</v>
      </c>
    </row>
    <row r="82" spans="1:22">
      <c r="A82">
        <v>565</v>
      </c>
      <c r="B82" s="6">
        <v>103</v>
      </c>
      <c r="C82" s="6" t="s">
        <v>22</v>
      </c>
      <c r="D82" s="6" t="s">
        <v>23</v>
      </c>
      <c r="E82" s="6">
        <v>2016072200141120</v>
      </c>
      <c r="F82" s="14">
        <v>42573.839583333327</v>
      </c>
      <c r="G82" s="7">
        <v>42577</v>
      </c>
      <c r="H82" t="s">
        <v>24</v>
      </c>
      <c r="I82" s="8">
        <v>2935.5</v>
      </c>
      <c r="J82" t="s">
        <v>24</v>
      </c>
      <c r="K82" s="8">
        <v>2935.5</v>
      </c>
      <c r="L82" s="8" t="s">
        <v>25</v>
      </c>
      <c r="P82" t="s">
        <v>31</v>
      </c>
      <c r="Q82" s="9" t="str">
        <f t="shared" si="7"/>
        <v>160726</v>
      </c>
      <c r="R82" s="10" t="str">
        <f t="shared" si="8"/>
        <v>2016-07-22T20:09:00.000000000-05:00</v>
      </c>
      <c r="S82" s="11" t="str">
        <f t="shared" si="9"/>
        <v>2016-07-23T01:09:00.000000000+00:00</v>
      </c>
      <c r="T82" s="12">
        <f t="shared" si="10"/>
        <v>42574.047916666663</v>
      </c>
      <c r="U82" s="13" t="s">
        <v>27</v>
      </c>
      <c r="V82" s="13" t="s">
        <v>28</v>
      </c>
    </row>
    <row r="83" spans="1:22">
      <c r="A83">
        <v>566</v>
      </c>
      <c r="B83" s="6">
        <v>103</v>
      </c>
      <c r="C83" s="6" t="s">
        <v>22</v>
      </c>
      <c r="D83" s="6" t="s">
        <v>23</v>
      </c>
      <c r="E83" s="6">
        <v>2016072200141660</v>
      </c>
      <c r="F83" s="14">
        <v>42573.840324074074</v>
      </c>
      <c r="G83" s="7">
        <v>42577</v>
      </c>
      <c r="H83" t="s">
        <v>24</v>
      </c>
      <c r="I83" s="8">
        <v>1147.92</v>
      </c>
      <c r="J83" t="s">
        <v>24</v>
      </c>
      <c r="K83" s="8">
        <v>1147.92</v>
      </c>
      <c r="L83" s="8" t="s">
        <v>32</v>
      </c>
      <c r="P83" t="s">
        <v>26</v>
      </c>
      <c r="Q83" s="9" t="str">
        <f t="shared" si="7"/>
        <v>160726</v>
      </c>
      <c r="R83" s="10" t="str">
        <f t="shared" si="8"/>
        <v>2016-07-22T20:10:04.000000000-05:00</v>
      </c>
      <c r="S83" s="11" t="str">
        <f t="shared" si="9"/>
        <v>2016-07-23T01:10:04.000000000+00:00</v>
      </c>
      <c r="T83" s="12">
        <f t="shared" si="10"/>
        <v>42574.048657407409</v>
      </c>
      <c r="U83" s="13" t="s">
        <v>27</v>
      </c>
      <c r="V83" s="13" t="s">
        <v>28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AUD-103-WF-to-ANZ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dcterms:created xsi:type="dcterms:W3CDTF">2016-07-28T06:20:48Z</dcterms:created>
  <dcterms:modified xsi:type="dcterms:W3CDTF">2016-07-28T06:24:09Z</dcterms:modified>
</cp:coreProperties>
</file>