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100" windowWidth="29180" windowHeight="17880" activeTab="3"/>
  </bookViews>
  <sheets>
    <sheet name="DL Requirements" sheetId="2" r:id="rId1"/>
    <sheet name="GUI - User Requirements" sheetId="4" r:id="rId2"/>
    <sheet name="Change Log" sheetId="6" r:id="rId3"/>
    <sheet name="FEES" sheetId="7" r:id="rId4"/>
  </sheets>
  <definedNames>
    <definedName name="_xlnm._FilterDatabase" localSheetId="0" hidden="1">'DL Requirements'!$A$11:$F$40</definedName>
    <definedName name="_xlnm._FilterDatabase" localSheetId="1" hidden="1">'GUI - User Requirements'!$A$8:$G$42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 i="7" l="1"/>
  <c r="L3" i="7"/>
  <c r="L4" i="7"/>
  <c r="L5" i="7"/>
  <c r="L6" i="7"/>
  <c r="L7" i="7"/>
  <c r="L8" i="7"/>
  <c r="L9" i="7"/>
  <c r="L10" i="7"/>
  <c r="L11" i="7"/>
  <c r="L12" i="7"/>
  <c r="L13" i="7"/>
  <c r="L14" i="7"/>
  <c r="L15" i="7"/>
  <c r="L16" i="7"/>
  <c r="L17" i="7"/>
  <c r="L18" i="7"/>
  <c r="L19" i="7"/>
  <c r="L20" i="7"/>
  <c r="L21" i="7"/>
  <c r="J13" i="7"/>
  <c r="J16" i="7"/>
  <c r="J15" i="7"/>
  <c r="J14" i="7"/>
  <c r="J18" i="7"/>
  <c r="J12" i="7"/>
  <c r="J17" i="7"/>
  <c r="J19" i="7"/>
  <c r="J20" i="7"/>
  <c r="J21" i="7"/>
</calcChain>
</file>

<file path=xl/sharedStrings.xml><?xml version="1.0" encoding="utf-8"?>
<sst xmlns="http://schemas.openxmlformats.org/spreadsheetml/2006/main" count="662" uniqueCount="261">
  <si>
    <t>Req</t>
  </si>
  <si>
    <t>A …&lt;type of user&gt;</t>
  </si>
  <si>
    <t>…will need to… &lt;goal&gt;</t>
  </si>
  <si>
    <t>…so that… &lt;reason&gt;</t>
  </si>
  <si>
    <t>Criticality</t>
  </si>
  <si>
    <t>Sending FI</t>
  </si>
  <si>
    <t>Receiving FI</t>
  </si>
  <si>
    <t>FI</t>
  </si>
  <si>
    <t>privacy can be preserved to the maximum, without impeeding processing</t>
  </si>
  <si>
    <t>Description</t>
  </si>
  <si>
    <t>2a</t>
  </si>
  <si>
    <t>2b</t>
  </si>
  <si>
    <t>2c</t>
  </si>
  <si>
    <t>Stage</t>
  </si>
  <si>
    <t>Who</t>
  </si>
  <si>
    <t>Receiving FI can view and perform their processes</t>
  </si>
  <si>
    <t>they can take appropriate action</t>
  </si>
  <si>
    <t>there is no need for post-hoc reconciliation</t>
  </si>
  <si>
    <t>Process stages</t>
  </si>
  <si>
    <t>Sending FI, Receiving FI</t>
  </si>
  <si>
    <t>any valid discrepancies in payment value can be managed</t>
  </si>
  <si>
    <t>end to end payments can be tracked</t>
  </si>
  <si>
    <t>each FI can get an accurate view of their position</t>
  </si>
  <si>
    <t>all</t>
  </si>
  <si>
    <t>1a</t>
  </si>
  <si>
    <t>3a</t>
  </si>
  <si>
    <t>demonstrate that shared DL reports meet financial reporting requirements</t>
  </si>
  <si>
    <t>the shared DL may be considered as a replacement for Nostro Ledger accounting</t>
  </si>
  <si>
    <t>post transactions and related detail to the Shared DL via direct feed from Nostro accounting system</t>
  </si>
  <si>
    <t>Link related fee transactions to the original transaction on the Shared DL for reporting</t>
  </si>
  <si>
    <t>Link related inward/onward transactions to the original transaction on the Shared DL for reporting</t>
  </si>
  <si>
    <t>MT103 received; rejected</t>
  </si>
  <si>
    <t>Auto-confirm</t>
  </si>
  <si>
    <t>N/A</t>
  </si>
  <si>
    <t>confirm status of unconfirmed transactions on the Shared DL, triggered by settlement on Statement Account</t>
  </si>
  <si>
    <t>2a-c</t>
  </si>
  <si>
    <t>3,4,6</t>
  </si>
  <si>
    <t>5,6</t>
  </si>
  <si>
    <t>3, 4, 6</t>
  </si>
  <si>
    <t>Trigger</t>
  </si>
  <si>
    <t>Post unconfirmed transactions on DL</t>
  </si>
  <si>
    <t>View unconfirmed transactions on DL</t>
  </si>
  <si>
    <t>View Confirmed Transactions on DL</t>
  </si>
  <si>
    <t>View rejected transactions on DL</t>
  </si>
  <si>
    <t>Confirm Transactions on DL</t>
  </si>
  <si>
    <t>Reject Transactions on DL</t>
  </si>
  <si>
    <t>Nostro Credit (MT103 sent)</t>
  </si>
  <si>
    <t>Statement Debit (MT103 rec)</t>
  </si>
  <si>
    <t>there is no confusion across timezones</t>
  </si>
  <si>
    <t>Debit - unconfirmed</t>
  </si>
  <si>
    <t xml:space="preserve">DL Data </t>
  </si>
  <si>
    <t>Debit - confirmed</t>
  </si>
  <si>
    <t>integrate the shared DL with the general ledger at each FI (asset/liability, end of day, interest statement, BV)</t>
  </si>
  <si>
    <t>there is a single source of truth</t>
  </si>
  <si>
    <t>5b</t>
  </si>
  <si>
    <t>5c</t>
  </si>
  <si>
    <t>5d</t>
  </si>
  <si>
    <t>5a.1</t>
  </si>
  <si>
    <t>5a.2</t>
  </si>
  <si>
    <t>5e</t>
  </si>
  <si>
    <t>customer payment fee info can be tracked</t>
  </si>
  <si>
    <t>Note customer fees for BEN/SHA payments:
- ANZ USD (@Wells): $25
- Wells AUD (@ANZ): 
$15 - Rec FI and Bene FI are same, same ccy
$25 - Rec FI and Bene FI are different, same ccy
$35 - Rec FI and Bene FI are different, diff ccy/domicile country</t>
  </si>
  <si>
    <t>Auto-apply</t>
  </si>
  <si>
    <t>provide end to end traceability of a transaction</t>
  </si>
  <si>
    <t xml:space="preserve">all </t>
  </si>
  <si>
    <t>Link any events related to a 'Cancellation' (reversal) transaction to the original transaction</t>
  </si>
  <si>
    <t>5a.3</t>
  </si>
  <si>
    <t>Treat the statement credit of rebates as confirmation for individual unconfirmed rebate postings for that billing period</t>
  </si>
  <si>
    <t>Treat the statement bulk debit of fees as confirmation for individual unconfirmed fee postings for that billing period</t>
  </si>
  <si>
    <t>existing invoicing and charging processes are maintained, but with full visibility of fees to come</t>
  </si>
  <si>
    <t>existing rebate processes are maintained, but with full visibility of rebates to come</t>
  </si>
  <si>
    <t>fees and rebates can be automatically posted as unconfirmed based on prior inter-bank agreement</t>
  </si>
  <si>
    <t>rebates can be automatically posted as unconfirmed based on prior inter-bank agreement</t>
  </si>
  <si>
    <t>fee can be automatically posted as unconfirmed based on prior inter-bank agreement</t>
  </si>
  <si>
    <t>fees can be automatically posted as unconfirmed based on prior inter-bank agreement</t>
  </si>
  <si>
    <t>Recognise OUR  and BEN/SHA payments and create an unconfirmed transaction for fees/rebates at the point that the related payment has been confirmed</t>
  </si>
  <si>
    <r>
      <t>the shared DL may be considered as a replacement for Nostro Ledger accounting;</t>
    </r>
    <r>
      <rPr>
        <sz val="11"/>
        <rFont val="Calibri"/>
        <family val="2"/>
        <scheme val="minor"/>
      </rPr>
      <t xml:space="preserve"> confirmed txn's are equivalent to current statement accounting</t>
    </r>
  </si>
  <si>
    <t>integrate the shared DL with payment processing systems at each FI</t>
  </si>
  <si>
    <t>a separate MT103 is no longer required to process the payment</t>
  </si>
  <si>
    <t xml:space="preserve">Post rebates for BEN/SHA payments:
- ANZ USD (@Wells): +$12.50
</t>
  </si>
  <si>
    <t>Post fees for BEN/SHA payments:
- ANZ USD (@Wells): $0.55</t>
  </si>
  <si>
    <t xml:space="preserve">Post fees for OUR 'book' payments, where Receiving FI and Beneficiary FI (field 57) are the same and payment and account currencies are the same:
- Wells AUD (@ANZ): $15
- ANZ USD (@Wells): $6 + $0.55
</t>
  </si>
  <si>
    <t>Post fees for OUR 'intermediary' domestic ccy payments, where:
- Receiving FI and Beneficiary FI (field 57) are different 
- Currency is the same as the statement account
- Wells AUD (@ANZ): $25
- ANZ USD (@Wells): $6 + $0.55</t>
  </si>
  <si>
    <t>Post fees for OUR 'intermediary' foreign ccy payments, where:
- Receiving FI and Beneficiary FI (field 57) are different 
- Currency is different to the statement account
- Wells AUD (@ANZ): $35
- ANZ USD (@Wells): $6 + $0.55</t>
  </si>
  <si>
    <t>Post fees for OUR 'intermediary' foreign domiciled payments, where:
- Receiving FI and Beneficiary FI (field 57) are different 
- Beneficiary FI domiciled in different country to the statement account
- Wells AUD (@ANZ): $35
- ANZ USD (@Wells): $6 + $0.55</t>
  </si>
  <si>
    <t>Recognise 'Cancellation' transactions and configure business rules to post fees on the Shared DL:
- Wells AUD (@ANZ): $55 + reverse original payment fee
- ANZ USD (@Wells): $50</t>
  </si>
  <si>
    <t>Post standard fees on the Shared DL  that are triggered by off-ledger events (e.g. amendments, interest, account keeping, reporting)</t>
  </si>
  <si>
    <t>1 - PoC - must have</t>
  </si>
  <si>
    <t>2 - Poc - should have</t>
  </si>
  <si>
    <t>3 - Poc - nice to have</t>
  </si>
  <si>
    <t>4 - Later phase</t>
  </si>
  <si>
    <t>5 - End state</t>
  </si>
  <si>
    <t>User Persona (s)</t>
  </si>
  <si>
    <t>5, 17, 18</t>
  </si>
  <si>
    <t>5, 6, 13, 14, 15</t>
  </si>
  <si>
    <t>Related DL Requirement</t>
  </si>
  <si>
    <t>Audit</t>
  </si>
  <si>
    <t>Payment Operations</t>
  </si>
  <si>
    <t>Administration</t>
  </si>
  <si>
    <t>Definition</t>
  </si>
  <si>
    <t>Notes</t>
  </si>
  <si>
    <t>GUI needs to be able to report back failed transactions and identify the error for rectification.</t>
  </si>
  <si>
    <t xml:space="preserve">Have a log on page to allow access.
Have a username and password that aligns with institutional requirements minimum requirements. </t>
  </si>
  <si>
    <t>Personas/Users</t>
  </si>
  <si>
    <t>Could be just added on coding for the POC rather then allow set up by user.</t>
  </si>
  <si>
    <t>Session to expire if no activity within a 20 minute window. Re-direct to log on screen.</t>
  </si>
  <si>
    <t xml:space="preserve">Allow for deletion of user profile. </t>
  </si>
  <si>
    <t>allow to un-suspend of user profile
allow for password reset - allow user to allocate password
allow for change of name and email address</t>
  </si>
  <si>
    <t xml:space="preserve">GUI to advise if action is unsuccessful </t>
  </si>
  <si>
    <t>For any action on GUI advise if action is not successful (for example, log on screen - fail to add new user).
When possible advise of missing/incorrect information.</t>
  </si>
  <si>
    <t>The following information is required to create a user:
- First Name
- Middle Name
- Last Name
- Personas (allow multiple personas to be choosen)
- Email address 
User name to be created automatically. 
User name should be a combination of the first name, last name and node (for example jennifernguyenanz)
Password to be assigned by user.
Approved by second persona.
User can only be added for the node that it belongs.
Ability to add an unlimited amout of users.</t>
  </si>
  <si>
    <t>Transaction Management</t>
  </si>
  <si>
    <t>Reporting</t>
  </si>
  <si>
    <t>When user first logs on - a change of password must be prompted.</t>
  </si>
  <si>
    <t>Have an audit trail of all the actions a user has completed.
Have an audit trail of all the active, inactive and deleted users.
Have an audit trail of all the user log ons which includes details of the user and time and date stamp of the log on.
Leave audit trail of deleted users.</t>
  </si>
  <si>
    <t>Ability to provide a report which shows a re-run of all the confirmed transactions in order of time stamp and the effect of the balance for a particular EOD.</t>
  </si>
  <si>
    <t>ability to search for user using first name, last name, persona, email address. List out all active and suspended users on screen.</t>
  </si>
  <si>
    <t xml:space="preserve">Can identify all the fees, rebates proposed to be applied - advise the confirmed/unconfirm status of the fee. </t>
  </si>
  <si>
    <t>Access Type</t>
  </si>
  <si>
    <t xml:space="preserve">Enquiry Only </t>
  </si>
  <si>
    <t>Action Access</t>
  </si>
  <si>
    <t>Read only access to all the database.</t>
  </si>
  <si>
    <t>allow users to change passwords.</t>
  </si>
  <si>
    <t>Is authorised to transact - allowed on Transaction Management and their own unique administration page.</t>
  </si>
  <si>
    <t>Has view to the reports and transaction details. View Transaction Management and reports and their own unique admistration page.</t>
  </si>
  <si>
    <t>Has the ability to provide and manage access only.</t>
  </si>
  <si>
    <t>Manually enter transactions and transaction details</t>
  </si>
  <si>
    <t xml:space="preserve">Manually confirm status of unconfirmed transactions on the Shared DL </t>
  </si>
  <si>
    <t>Sort transactions by all fields</t>
  </si>
  <si>
    <t>Filter transactions by all fields</t>
  </si>
  <si>
    <t>Sort transactions by status</t>
  </si>
  <si>
    <t>Filter transactions by status</t>
  </si>
  <si>
    <t>View all confirmed fees and rebates individually over a specifiedperiod of time</t>
  </si>
  <si>
    <t>View all unconfirmed fees and rebates in bulk over a specifiedperiod of time</t>
  </si>
  <si>
    <t xml:space="preserve">Choose to view a single transaction with all of its linked/related transactions </t>
  </si>
  <si>
    <t>View confirmed balance</t>
  </si>
  <si>
    <t>View unconfirmed balance</t>
  </si>
  <si>
    <t>View debits and credits from the point of view of the Statement FI</t>
  </si>
  <si>
    <t>View debits and credits from the point of view of the Ledger FI</t>
  </si>
  <si>
    <t>Restrict user permissions on the GUI</t>
  </si>
  <si>
    <t>User first log on</t>
  </si>
  <si>
    <t>Allow users to change password</t>
  </si>
  <si>
    <t>Be able to log on</t>
  </si>
  <si>
    <t>Add new user profiles</t>
  </si>
  <si>
    <t>Suspend user profile</t>
  </si>
  <si>
    <t>Amend user profiles</t>
  </si>
  <si>
    <t>Delete user profile</t>
  </si>
  <si>
    <t>Add and amend nodes</t>
  </si>
  <si>
    <t>Ability to search for users</t>
  </si>
  <si>
    <t>Audit trail</t>
  </si>
  <si>
    <t>Session to expire if no activity</t>
  </si>
  <si>
    <t>Reconcilation, Product, Audit</t>
  </si>
  <si>
    <t>All</t>
  </si>
  <si>
    <t>Audit/Administration</t>
  </si>
  <si>
    <t>Suspend user profle if no log-on recorded within 60 days</t>
  </si>
  <si>
    <t>Allow for notes to be placed in the transaction screen.</t>
  </si>
  <si>
    <t>Criticality Types</t>
  </si>
  <si>
    <t>Function</t>
  </si>
  <si>
    <t>have an option to re-run the transactions during the day based on time stamp order.</t>
  </si>
  <si>
    <t>Drill down  on transaction detail from any transaction search; details to include all related transactions (e.g. fees)</t>
  </si>
  <si>
    <t>Choose to view all  transactions with or without their related fees and rebates</t>
  </si>
  <si>
    <t>View UTC times in the time zones of all transaction parties (e.g. AEST, EST, PT)</t>
  </si>
  <si>
    <t>View all unconfirmed fees and rebates individually over a specified period of time</t>
  </si>
  <si>
    <t>Allow for filter anbd sort of all fields.</t>
  </si>
  <si>
    <r>
      <t xml:space="preserve">1 - PoC - must have 
</t>
    </r>
    <r>
      <rPr>
        <b/>
        <sz val="11"/>
        <rFont val="Calibri"/>
        <family val="2"/>
        <scheme val="minor"/>
      </rPr>
      <t>POC ONLY</t>
    </r>
  </si>
  <si>
    <t>Reconcilation/Product</t>
  </si>
  <si>
    <t>Upload a file of transactions and transaction details`</t>
  </si>
  <si>
    <t>Additional Comments NT</t>
  </si>
  <si>
    <t>Will the rectification be ability to force match ?</t>
  </si>
  <si>
    <t>Will the rectification be the same as the ability to force match ? Is the ability to change the status to cofirmed mean it is the same as forced match ?</t>
  </si>
  <si>
    <t>Why account number is not provided as an option.There could be more than 1 accout for which statements would be posted to the DL. For the POC itself we will have 1 for USD and one more for AUD.</t>
  </si>
  <si>
    <t>What will drill down display. If we say fees/charges will be additional information will it be available on the DL . Also will there be derivation capability for fees/charges based on rules on the DL ?</t>
  </si>
  <si>
    <t>Normally a statement is so ordered that the balances appear at each line/row indicating the changes to the balances due to individual transactions. Is this what shuold be planned ?</t>
  </si>
  <si>
    <t>List of all actions allowed , Edit/Copy/Reverse/Cancel/force match/confirm etc.</t>
  </si>
  <si>
    <t xml:space="preserve">view transactions of all statuses on Shared DL 
</t>
  </si>
  <si>
    <t>Post FEE or REBATE on DL</t>
  </si>
  <si>
    <t>Debit/Credit - unconfirmed</t>
  </si>
  <si>
    <t>Confirm FEE or REBATE on DL</t>
  </si>
  <si>
    <t>Debit/Credit - confirmed</t>
  </si>
  <si>
    <r>
      <t>manually</t>
    </r>
    <r>
      <rPr>
        <i/>
        <sz val="11"/>
        <rFont val="Calibri"/>
        <family val="2"/>
        <scheme val="minor"/>
      </rPr>
      <t xml:space="preserve"> (File Upload)</t>
    </r>
    <r>
      <rPr>
        <sz val="11"/>
        <rFont val="Calibri"/>
        <family val="2"/>
        <scheme val="minor"/>
      </rPr>
      <t xml:space="preserve"> post transactions and related detail to the Shared DL</t>
    </r>
  </si>
  <si>
    <r>
      <t xml:space="preserve">manually  </t>
    </r>
    <r>
      <rPr>
        <i/>
        <sz val="11"/>
        <rFont val="Calibri"/>
        <family val="2"/>
        <scheme val="minor"/>
      </rPr>
      <t xml:space="preserve">(File Upload) </t>
    </r>
    <r>
      <rPr>
        <sz val="11"/>
        <rFont val="Calibri"/>
        <family val="2"/>
        <scheme val="minor"/>
      </rPr>
      <t xml:space="preserve">confirm status of unconfirmed transactions on the Shared DL </t>
    </r>
  </si>
  <si>
    <t>Chaincode Function</t>
  </si>
  <si>
    <r>
      <t xml:space="preserve">getTransactionSummary( </t>
    </r>
    <r>
      <rPr>
        <i/>
        <sz val="11"/>
        <color theme="1"/>
        <rFont val="Calibri"/>
        <family val="2"/>
        <scheme val="minor"/>
      </rPr>
      <t xml:space="preserve">bankName </t>
    </r>
    <r>
      <rPr>
        <sz val="11"/>
        <color theme="1"/>
        <rFont val="Calibri"/>
        <family val="2"/>
        <scheme val="minor"/>
      </rPr>
      <t>)</t>
    </r>
  </si>
  <si>
    <r>
      <t xml:space="preserve">addPaymentInstruction( </t>
    </r>
    <r>
      <rPr>
        <i/>
        <sz val="11"/>
        <color theme="1"/>
        <rFont val="Calibri"/>
        <family val="2"/>
        <scheme val="minor"/>
      </rPr>
      <t xml:space="preserve">amount, payer, payerBank, beneficiaryBank, beneficiary, date, feeType </t>
    </r>
    <r>
      <rPr>
        <sz val="11"/>
        <color theme="1"/>
        <rFont val="Calibri"/>
        <family val="2"/>
        <scheme val="minor"/>
      </rPr>
      <t>)</t>
    </r>
  </si>
  <si>
    <r>
      <t xml:space="preserve">addPaymentConfirmation( </t>
    </r>
    <r>
      <rPr>
        <i/>
        <sz val="11"/>
        <color theme="1"/>
        <rFont val="Calibri"/>
        <family val="2"/>
        <scheme val="minor"/>
      </rPr>
      <t>requestKey, date</t>
    </r>
    <r>
      <rPr>
        <sz val="11"/>
        <color theme="1"/>
        <rFont val="Calibri"/>
        <family val="2"/>
        <scheme val="minor"/>
      </rPr>
      <t xml:space="preserve"> )</t>
    </r>
  </si>
  <si>
    <r>
      <t xml:space="preserve">Security Module - </t>
    </r>
    <r>
      <rPr>
        <i/>
        <sz val="11"/>
        <color theme="1"/>
        <rFont val="Calibri"/>
        <family val="2"/>
        <scheme val="minor"/>
      </rPr>
      <t xml:space="preserve">Implemented
</t>
    </r>
    <r>
      <rPr>
        <sz val="11"/>
        <color theme="1"/>
        <rFont val="Calibri"/>
        <family val="2"/>
        <scheme val="minor"/>
      </rPr>
      <t xml:space="preserve">Privacy Module - </t>
    </r>
    <r>
      <rPr>
        <i/>
        <sz val="11"/>
        <color rgb="FFFF0000"/>
        <rFont val="Calibri"/>
        <family val="2"/>
        <scheme val="minor"/>
      </rPr>
      <t>WIP</t>
    </r>
  </si>
  <si>
    <r>
      <t xml:space="preserve">getBalanceHistory( </t>
    </r>
    <r>
      <rPr>
        <i/>
        <sz val="11"/>
        <color theme="1"/>
        <rFont val="Calibri"/>
        <family val="2"/>
        <scheme val="minor"/>
      </rPr>
      <t xml:space="preserve">accountOwner, accountHolder </t>
    </r>
    <r>
      <rPr>
        <sz val="11"/>
        <color theme="1"/>
        <rFont val="Calibri"/>
        <family val="2"/>
        <scheme val="minor"/>
      </rPr>
      <t>)</t>
    </r>
  </si>
  <si>
    <t>N/A - all transactions recorded as per what is happening on the statement account.</t>
  </si>
  <si>
    <t>Need definition of "value date"</t>
  </si>
  <si>
    <r>
      <t xml:space="preserve">addLedgerEntryFee( </t>
    </r>
    <r>
      <rPr>
        <i/>
        <sz val="11"/>
        <color theme="1"/>
        <rFont val="Calibri"/>
        <family val="2"/>
        <scheme val="minor"/>
      </rPr>
      <t xml:space="preserve">requestKey, confirmationKey </t>
    </r>
    <r>
      <rPr>
        <sz val="11"/>
        <color theme="1"/>
        <rFont val="Calibri"/>
        <family val="2"/>
        <scheme val="minor"/>
      </rPr>
      <t>)
* Note: Called directly by addPaymentConfirmation. Not exposed to user.</t>
    </r>
  </si>
  <si>
    <t>Update required to addPaymentInstruction(). Change from auto-confirm fees to leaving fee entries unconfirmed.
Create additional logic for rebates.</t>
  </si>
  <si>
    <t>Create additional logic for rebates.</t>
  </si>
  <si>
    <t>Change fee calc from % to flat fee as per business spec.</t>
  </si>
  <si>
    <t>Add field for payer and beneficiary (i.e. customer) fees.</t>
  </si>
  <si>
    <t>Out of scope</t>
  </si>
  <si>
    <t>Status</t>
  </si>
  <si>
    <t>Complete</t>
  </si>
  <si>
    <r>
      <t xml:space="preserve">view debits and credits on the shared DL in the same way as debits and credits on the Statement Account
</t>
    </r>
    <r>
      <rPr>
        <i/>
        <sz val="11"/>
        <color rgb="FFFF0000"/>
        <rFont val="Calibri"/>
        <family val="2"/>
        <scheme val="minor"/>
      </rPr>
      <t xml:space="preserve">
Refer to UI requirements 19 &amp; 20 for further detail.</t>
    </r>
  </si>
  <si>
    <t>Out of Scope</t>
  </si>
  <si>
    <t>Github Ticket</t>
  </si>
  <si>
    <t>Open</t>
  </si>
  <si>
    <t>#67</t>
  </si>
  <si>
    <t>#3</t>
  </si>
  <si>
    <t>#5</t>
  </si>
  <si>
    <t>#14</t>
  </si>
  <si>
    <t>#16</t>
  </si>
  <si>
    <t>Receiving FI can reject a payment request</t>
  </si>
  <si>
    <t>consensus</t>
  </si>
  <si>
    <t>Other</t>
  </si>
  <si>
    <t>#25</t>
  </si>
  <si>
    <t>Previous repo</t>
  </si>
  <si>
    <r>
      <t xml:space="preserve">limit the information on the Shared DL to ONLY relevant to the parties for successful processing
</t>
    </r>
    <r>
      <rPr>
        <sz val="11"/>
        <color rgb="FFFF0000"/>
        <rFont val="Calibri"/>
        <family val="2"/>
        <scheme val="minor"/>
      </rPr>
      <t xml:space="preserve">
Note: Key success criteria.  TBC - access/actions associated with relevant access</t>
    </r>
  </si>
  <si>
    <r>
      <t xml:space="preserve">view confirmed balance on the Shared DL at any time
</t>
    </r>
    <r>
      <rPr>
        <i/>
        <sz val="11"/>
        <color rgb="FFFF0000"/>
        <rFont val="Calibri"/>
        <family val="2"/>
        <scheme val="minor"/>
      </rPr>
      <t xml:space="preserve">
Refer to UI requirements 17 &amp; 18 for further detail.</t>
    </r>
  </si>
  <si>
    <r>
      <t xml:space="preserve">input, view and confirm actual currency value date of the transactions
</t>
    </r>
    <r>
      <rPr>
        <sz val="11"/>
        <color rgb="FFFF0000"/>
        <rFont val="Calibri"/>
        <family val="2"/>
        <scheme val="minor"/>
      </rPr>
      <t>Note: This requirement is covered by the fact that Value Date is included in the data file format</t>
    </r>
  </si>
  <si>
    <t>View all transactions and search/sort on all fields, as well as:
- Message types (MT103, MT202…)
- Date range
- Amount range
- Status (confirmed, unconfirmed)
- Related/linked transactions (e.g. Fee)</t>
  </si>
  <si>
    <t>Payment Operations / Reconcilation / Product / Audit</t>
  </si>
  <si>
    <r>
      <t xml:space="preserve">GUI needs to be able to report back failed transactions and identify the </t>
    </r>
    <r>
      <rPr>
        <sz val="11"/>
        <color rgb="FFFF0000"/>
        <rFont val="Calibri"/>
        <family val="2"/>
        <scheme val="minor"/>
      </rPr>
      <t>error for rectification</t>
    </r>
    <r>
      <rPr>
        <sz val="11"/>
        <rFont val="Calibri"/>
        <family val="2"/>
        <scheme val="minor"/>
      </rPr>
      <t>. Pass on the remaining successful transations and provide insight to the failed transactions only.</t>
    </r>
  </si>
  <si>
    <t>#65</t>
  </si>
  <si>
    <t>#33</t>
  </si>
  <si>
    <t>#43 #8</t>
  </si>
  <si>
    <t>#73</t>
  </si>
  <si>
    <t>#74</t>
  </si>
  <si>
    <t>#75</t>
  </si>
  <si>
    <t>#76</t>
  </si>
  <si>
    <r>
      <t xml:space="preserve">User permission restriction will it be based on the action one can perform or will all users have the same level of access ?
</t>
    </r>
    <r>
      <rPr>
        <b/>
        <sz val="11"/>
        <rFont val="Calibri"/>
        <family val="2"/>
        <scheme val="minor"/>
      </rPr>
      <t xml:space="preserve">
CT: </t>
    </r>
    <r>
      <rPr>
        <sz val="11"/>
        <rFont val="Calibri"/>
        <family val="2"/>
        <scheme val="minor"/>
      </rPr>
      <t>We can define user roles easily at the chaincode level, which would be enforced at the UI level.</t>
    </r>
  </si>
  <si>
    <t>#77</t>
  </si>
  <si>
    <t>Previous Repo</t>
  </si>
  <si>
    <t>Duplicate of 5</t>
  </si>
  <si>
    <r>
      <t xml:space="preserve">Will balances also follow the chronological order in which they happened on the DL ?
</t>
    </r>
    <r>
      <rPr>
        <b/>
        <sz val="11"/>
        <rFont val="Calibri"/>
        <family val="2"/>
        <scheme val="minor"/>
      </rPr>
      <t xml:space="preserve">CT: </t>
    </r>
    <r>
      <rPr>
        <sz val="11"/>
        <rFont val="Calibri"/>
        <family val="2"/>
        <scheme val="minor"/>
      </rPr>
      <t>balances are dictated by the actions taken by the receiving bank. There is no guarantee that the receiving bank will process requests in the order received.</t>
    </r>
  </si>
  <si>
    <t>#80</t>
  </si>
  <si>
    <t>#79</t>
  </si>
  <si>
    <t>#81</t>
  </si>
  <si>
    <t>#82</t>
  </si>
  <si>
    <t>#83</t>
  </si>
  <si>
    <t>Initial version</t>
  </si>
  <si>
    <t>Version</t>
  </si>
  <si>
    <t>Description of change</t>
  </si>
  <si>
    <t>#42
#72</t>
  </si>
  <si>
    <t>ANZ to Wells</t>
  </si>
  <si>
    <t>Req Ref</t>
  </si>
  <si>
    <t>Direction</t>
  </si>
  <si>
    <t>Scheme</t>
  </si>
  <si>
    <t>OUR</t>
  </si>
  <si>
    <t>Wells to ANZ</t>
  </si>
  <si>
    <t>SAME</t>
  </si>
  <si>
    <t>BOOK</t>
  </si>
  <si>
    <t>INTERMEDIARY</t>
  </si>
  <si>
    <t>Currency</t>
  </si>
  <si>
    <t>Type</t>
  </si>
  <si>
    <t>DIFF</t>
  </si>
  <si>
    <t>INTERMEDIARY FOREIGN DOMICILED</t>
  </si>
  <si>
    <t>Bene Gets</t>
  </si>
  <si>
    <t>Sender FI owes Receiver FI</t>
  </si>
  <si>
    <t>Value Sent via SWIFT</t>
  </si>
  <si>
    <t>Customer wants to send</t>
  </si>
  <si>
    <t>Bene Bank Takes out</t>
  </si>
  <si>
    <t>Charged to Payer</t>
  </si>
  <si>
    <t>Unknown</t>
  </si>
  <si>
    <t>BEN / SHA</t>
  </si>
  <si>
    <t>Settled in bulk EOM</t>
  </si>
  <si>
    <t>Concat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</si>
</sst>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8" formatCode="&quot;$&quot;#,##0.00;[Red]\-&quot;$&quot;#,##0.00"/>
    <numFmt numFmtId="164" formatCode="0.0"/>
  </numFmts>
  <fonts count="17" x14ac:knownFonts="1">
    <font>
      <sz val="11"/>
      <color theme="1"/>
      <name val="Calibri"/>
      <family val="2"/>
      <scheme val="minor"/>
    </font>
    <font>
      <b/>
      <sz val="10"/>
      <color theme="0"/>
      <name val="Verdana"/>
      <family val="2"/>
    </font>
    <font>
      <b/>
      <sz val="11"/>
      <color theme="0"/>
      <name val="Calibri"/>
      <family val="2"/>
      <scheme val="minor"/>
    </font>
    <font>
      <sz val="11"/>
      <name val="Calibri"/>
      <family val="2"/>
      <scheme val="minor"/>
    </font>
    <font>
      <i/>
      <sz val="11"/>
      <color theme="1"/>
      <name val="Calibri"/>
      <family val="2"/>
      <scheme val="minor"/>
    </font>
    <font>
      <sz val="11"/>
      <color rgb="FFFF0000"/>
      <name val="Calibri"/>
      <family val="2"/>
      <scheme val="minor"/>
    </font>
    <font>
      <sz val="11"/>
      <color rgb="FF00B050"/>
      <name val="Calibri"/>
      <family val="2"/>
      <scheme val="minor"/>
    </font>
    <font>
      <b/>
      <sz val="11"/>
      <name val="Calibri"/>
      <family val="2"/>
      <scheme val="minor"/>
    </font>
    <font>
      <i/>
      <sz val="11"/>
      <color rgb="FFFF0000"/>
      <name val="Calibri"/>
      <family val="2"/>
      <scheme val="minor"/>
    </font>
    <font>
      <b/>
      <sz val="10"/>
      <name val="Verdana"/>
      <family val="2"/>
    </font>
    <font>
      <i/>
      <sz val="11"/>
      <name val="Calibri"/>
      <family val="2"/>
      <scheme val="minor"/>
    </font>
    <font>
      <b/>
      <sz val="11"/>
      <color theme="0"/>
      <name val="Calibri"/>
      <scheme val="minor"/>
    </font>
    <font>
      <u/>
      <sz val="11"/>
      <color theme="10"/>
      <name val="Calibri"/>
      <family val="2"/>
      <scheme val="minor"/>
    </font>
    <font>
      <strike/>
      <sz val="11"/>
      <name val="Calibri"/>
      <family val="2"/>
      <scheme val="minor"/>
    </font>
    <font>
      <strike/>
      <sz val="11"/>
      <color theme="1"/>
      <name val="Calibri"/>
      <family val="2"/>
      <scheme val="minor"/>
    </font>
    <font>
      <sz val="10"/>
      <color theme="1"/>
      <name val="Calibri"/>
      <family val="2"/>
      <scheme val="minor"/>
    </font>
    <font>
      <u/>
      <sz val="11"/>
      <color theme="11"/>
      <name val="Calibri"/>
      <family val="2"/>
      <scheme val="minor"/>
    </font>
  </fonts>
  <fills count="8">
    <fill>
      <patternFill patternType="none"/>
    </fill>
    <fill>
      <patternFill patternType="gray125"/>
    </fill>
    <fill>
      <patternFill patternType="solid">
        <fgColor theme="3"/>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5"/>
        <bgColor indexed="64"/>
      </patternFill>
    </fill>
    <fill>
      <patternFill patternType="solid">
        <fgColor theme="0" tint="-0.149998474074526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theme="4"/>
      </top>
      <bottom/>
      <diagonal/>
    </border>
  </borders>
  <cellStyleXfs count="71">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06">
    <xf numFmtId="0" fontId="0" fillId="0" borderId="0" xfId="0"/>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0" xfId="0" applyAlignment="1">
      <alignment wrapText="1"/>
    </xf>
    <xf numFmtId="0" fontId="0" fillId="0" borderId="1" xfId="0" applyBorder="1" applyAlignment="1">
      <alignment horizontal="left" wrapText="1"/>
    </xf>
    <xf numFmtId="0" fontId="3" fillId="0" borderId="1" xfId="0" applyFont="1" applyBorder="1" applyAlignment="1">
      <alignment vertical="top" wrapText="1"/>
    </xf>
    <xf numFmtId="0" fontId="3" fillId="0" borderId="1" xfId="0" applyFont="1" applyBorder="1" applyAlignment="1">
      <alignment horizontal="left" vertical="top" wrapText="1"/>
    </xf>
    <xf numFmtId="0" fontId="0" fillId="0" borderId="0" xfId="0" applyAlignment="1">
      <alignment horizontal="left" wrapText="1"/>
    </xf>
    <xf numFmtId="0" fontId="4" fillId="0" borderId="1" xfId="0" applyFont="1" applyBorder="1" applyAlignment="1">
      <alignment wrapText="1"/>
    </xf>
    <xf numFmtId="0" fontId="1" fillId="2" borderId="1" xfId="0" applyFont="1" applyFill="1" applyBorder="1" applyAlignment="1">
      <alignment horizontal="left" vertical="top"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horizontal="left"/>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0" fillId="4" borderId="1" xfId="0" applyFont="1" applyFill="1" applyBorder="1" applyAlignment="1">
      <alignment vertical="top" wrapText="1"/>
    </xf>
    <xf numFmtId="0" fontId="6" fillId="4" borderId="1" xfId="0" applyFont="1" applyFill="1" applyBorder="1" applyAlignment="1">
      <alignment vertical="top" wrapText="1"/>
    </xf>
    <xf numFmtId="0" fontId="0" fillId="0" borderId="1" xfId="0" applyBorder="1"/>
    <xf numFmtId="0" fontId="3" fillId="0" borderId="1" xfId="0" applyFont="1" applyBorder="1"/>
    <xf numFmtId="0" fontId="3" fillId="0" borderId="0" xfId="0" applyFont="1"/>
    <xf numFmtId="0" fontId="2" fillId="2" borderId="1" xfId="0" applyFont="1" applyFill="1" applyBorder="1" applyAlignment="1">
      <alignment vertical="top" wrapText="1"/>
    </xf>
    <xf numFmtId="0" fontId="0" fillId="0" borderId="0" xfId="0" applyAlignment="1"/>
    <xf numFmtId="0" fontId="3" fillId="0" borderId="0" xfId="0" applyFont="1" applyBorder="1"/>
    <xf numFmtId="0" fontId="3" fillId="5" borderId="1" xfId="0" applyFont="1" applyFill="1" applyBorder="1" applyAlignment="1">
      <alignment vertical="top" wrapText="1"/>
    </xf>
    <xf numFmtId="0" fontId="3" fillId="0" borderId="1" xfId="0" applyFont="1" applyFill="1" applyBorder="1" applyAlignment="1">
      <alignment wrapText="1"/>
    </xf>
    <xf numFmtId="0" fontId="10" fillId="0" borderId="1" xfId="0" applyFont="1" applyBorder="1" applyAlignment="1">
      <alignment wrapText="1"/>
    </xf>
    <xf numFmtId="0" fontId="0" fillId="4" borderId="1" xfId="0" applyFill="1" applyBorder="1" applyAlignment="1">
      <alignment vertical="top" wrapText="1"/>
    </xf>
    <xf numFmtId="0" fontId="0" fillId="4" borderId="1"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5" xfId="0" applyFont="1" applyBorder="1" applyAlignment="1">
      <alignment horizontal="left" vertical="top" wrapText="1"/>
    </xf>
    <xf numFmtId="0" fontId="0" fillId="4" borderId="5" xfId="0" applyFont="1" applyFill="1" applyBorder="1" applyAlignment="1">
      <alignment horizontal="left" vertical="top" wrapText="1"/>
    </xf>
    <xf numFmtId="0" fontId="0" fillId="4" borderId="5" xfId="0" applyFill="1" applyBorder="1" applyAlignment="1">
      <alignment horizontal="left" vertical="top" wrapText="1"/>
    </xf>
    <xf numFmtId="0" fontId="3" fillId="4" borderId="5" xfId="0" applyFont="1" applyFill="1" applyBorder="1" applyAlignment="1">
      <alignment horizontal="left" vertical="top" wrapText="1"/>
    </xf>
    <xf numFmtId="0" fontId="3" fillId="0" borderId="4" xfId="0" applyFont="1" applyBorder="1" applyAlignment="1">
      <alignment vertical="top" wrapText="1"/>
    </xf>
    <xf numFmtId="0" fontId="3" fillId="4" borderId="4" xfId="0" applyFont="1" applyFill="1" applyBorder="1" applyAlignment="1">
      <alignment vertical="top" wrapText="1"/>
    </xf>
    <xf numFmtId="0" fontId="0" fillId="4" borderId="4" xfId="0" applyFont="1" applyFill="1" applyBorder="1" applyAlignment="1">
      <alignment vertical="top"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0" fillId="4"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10" xfId="0" applyFill="1" applyBorder="1" applyAlignment="1">
      <alignment vertical="top" wrapText="1"/>
    </xf>
    <xf numFmtId="0" fontId="0" fillId="0" borderId="0" xfId="0" applyAlignment="1">
      <alignment vertical="top" wrapText="1"/>
    </xf>
    <xf numFmtId="0" fontId="11" fillId="6" borderId="7" xfId="0" applyFont="1" applyFill="1" applyBorder="1" applyAlignment="1">
      <alignment horizontal="left" vertical="top" wrapText="1"/>
    </xf>
    <xf numFmtId="0" fontId="5" fillId="0" borderId="0" xfId="0" applyFont="1" applyAlignment="1">
      <alignment vertical="top" wrapText="1"/>
    </xf>
    <xf numFmtId="0" fontId="0" fillId="7" borderId="5" xfId="0" applyFont="1" applyFill="1" applyBorder="1" applyAlignment="1">
      <alignment horizontal="left" vertical="top" wrapText="1"/>
    </xf>
    <xf numFmtId="0" fontId="0" fillId="7" borderId="1" xfId="0" applyFont="1" applyFill="1" applyBorder="1" applyAlignment="1">
      <alignment vertical="top" wrapText="1"/>
    </xf>
    <xf numFmtId="0" fontId="0" fillId="7" borderId="4" xfId="0" applyFont="1" applyFill="1" applyBorder="1" applyAlignment="1">
      <alignment vertical="top" wrapText="1"/>
    </xf>
    <xf numFmtId="0" fontId="0" fillId="7" borderId="0" xfId="0" applyFill="1" applyAlignment="1">
      <alignment vertical="top" wrapText="1"/>
    </xf>
    <xf numFmtId="0" fontId="0" fillId="7" borderId="5" xfId="0" applyFill="1" applyBorder="1" applyAlignment="1">
      <alignment horizontal="left" vertical="top" wrapText="1"/>
    </xf>
    <xf numFmtId="0" fontId="0" fillId="7" borderId="1" xfId="0" applyFill="1" applyBorder="1" applyAlignment="1">
      <alignment vertical="top" wrapText="1"/>
    </xf>
    <xf numFmtId="0" fontId="3" fillId="7" borderId="1" xfId="0" applyFont="1" applyFill="1" applyBorder="1" applyAlignment="1">
      <alignment vertical="top" wrapText="1"/>
    </xf>
    <xf numFmtId="0" fontId="0" fillId="7" borderId="1" xfId="0" applyFont="1" applyFill="1" applyBorder="1" applyAlignment="1">
      <alignment horizontal="left" vertical="top" wrapText="1"/>
    </xf>
    <xf numFmtId="0" fontId="0" fillId="7" borderId="4" xfId="0" applyFill="1" applyBorder="1" applyAlignment="1">
      <alignment vertical="top" wrapText="1"/>
    </xf>
    <xf numFmtId="0" fontId="3" fillId="7" borderId="5" xfId="0" applyFont="1" applyFill="1" applyBorder="1" applyAlignment="1">
      <alignment horizontal="left" vertical="top" wrapText="1"/>
    </xf>
    <xf numFmtId="0" fontId="3" fillId="7" borderId="1" xfId="0" applyFont="1" applyFill="1" applyBorder="1" applyAlignment="1">
      <alignment horizontal="left" vertical="top" wrapText="1"/>
    </xf>
    <xf numFmtId="0" fontId="0" fillId="7" borderId="9" xfId="0" applyFont="1" applyFill="1" applyBorder="1" applyAlignment="1">
      <alignment horizontal="left" vertical="top" wrapText="1"/>
    </xf>
    <xf numFmtId="0" fontId="0" fillId="7" borderId="3" xfId="0" applyFont="1" applyFill="1" applyBorder="1" applyAlignment="1">
      <alignment vertical="top" wrapText="1"/>
    </xf>
    <xf numFmtId="0" fontId="0" fillId="7" borderId="10" xfId="0" applyFill="1" applyBorder="1" applyAlignment="1">
      <alignment vertical="top" wrapText="1"/>
    </xf>
    <xf numFmtId="0" fontId="3" fillId="4" borderId="3" xfId="0" applyFont="1" applyFill="1" applyBorder="1" applyAlignment="1">
      <alignment vertical="top" wrapText="1"/>
    </xf>
    <xf numFmtId="0" fontId="0" fillId="0" borderId="0" xfId="0" applyBorder="1" applyAlignment="1">
      <alignment wrapText="1"/>
    </xf>
    <xf numFmtId="0" fontId="0" fillId="0" borderId="0" xfId="0" applyBorder="1" applyAlignment="1">
      <alignment vertical="top" wrapText="1"/>
    </xf>
    <xf numFmtId="0" fontId="0" fillId="0" borderId="0" xfId="0" applyAlignment="1">
      <alignment horizontal="center" vertical="top" wrapText="1"/>
    </xf>
    <xf numFmtId="0" fontId="12" fillId="0" borderId="0" xfId="1" applyAlignment="1">
      <alignment horizontal="center" vertical="top" wrapText="1"/>
    </xf>
    <xf numFmtId="0" fontId="0" fillId="0" borderId="0" xfId="0" applyBorder="1" applyAlignment="1">
      <alignment horizontal="center" vertical="top" wrapText="1"/>
    </xf>
    <xf numFmtId="0" fontId="12" fillId="0" borderId="0" xfId="1" applyBorder="1" applyAlignment="1">
      <alignment horizontal="center" vertical="top" wrapText="1"/>
    </xf>
    <xf numFmtId="0" fontId="2" fillId="6" borderId="7" xfId="0" applyFont="1" applyFill="1" applyBorder="1" applyAlignment="1">
      <alignment horizontal="center" vertical="top" wrapText="1"/>
    </xf>
    <xf numFmtId="0" fontId="9" fillId="3" borderId="7" xfId="0" applyFont="1" applyFill="1" applyBorder="1" applyAlignment="1">
      <alignment horizontal="center" vertical="top" wrapText="1"/>
    </xf>
    <xf numFmtId="0" fontId="0" fillId="0" borderId="0" xfId="0" applyBorder="1"/>
    <xf numFmtId="0" fontId="2" fillId="6" borderId="7" xfId="0" applyFont="1" applyFill="1" applyBorder="1" applyAlignment="1">
      <alignment horizontal="left" vertical="top" wrapText="1"/>
    </xf>
    <xf numFmtId="0" fontId="12" fillId="4" borderId="7" xfId="1" applyFill="1" applyBorder="1" applyAlignment="1">
      <alignment vertical="top" wrapText="1"/>
    </xf>
    <xf numFmtId="0" fontId="12" fillId="4" borderId="1" xfId="1" applyFill="1" applyBorder="1" applyAlignment="1">
      <alignment vertical="top" wrapText="1"/>
    </xf>
    <xf numFmtId="0" fontId="13" fillId="4" borderId="5" xfId="0" applyFont="1" applyFill="1" applyBorder="1" applyAlignment="1">
      <alignment horizontal="left" vertical="top" wrapText="1"/>
    </xf>
    <xf numFmtId="0" fontId="13" fillId="4" borderId="1" xfId="0" applyFont="1" applyFill="1" applyBorder="1" applyAlignment="1">
      <alignment horizontal="left" vertical="top" wrapText="1"/>
    </xf>
    <xf numFmtId="0" fontId="13" fillId="4" borderId="1" xfId="0" applyFont="1" applyFill="1" applyBorder="1" applyAlignment="1">
      <alignment vertical="top" wrapText="1"/>
    </xf>
    <xf numFmtId="0" fontId="14" fillId="0" borderId="1" xfId="0" applyFont="1" applyBorder="1"/>
    <xf numFmtId="0" fontId="14" fillId="0" borderId="0" xfId="0" applyFont="1" applyAlignment="1">
      <alignment horizontal="center" vertical="top" wrapText="1"/>
    </xf>
    <xf numFmtId="0" fontId="15" fillId="0" borderId="0" xfId="0" applyFont="1" applyAlignment="1">
      <alignment vertical="top"/>
    </xf>
    <xf numFmtId="164" fontId="15" fillId="0" borderId="0" xfId="0" applyNumberFormat="1" applyFont="1" applyAlignment="1">
      <alignment vertical="top"/>
    </xf>
    <xf numFmtId="0" fontId="0" fillId="0" borderId="0" xfId="0" applyAlignment="1">
      <alignment horizontal="center" vertical="center" wrapText="1"/>
    </xf>
    <xf numFmtId="8" fontId="0" fillId="0" borderId="0" xfId="0" applyNumberFormat="1"/>
    <xf numFmtId="0" fontId="0" fillId="3" borderId="1" xfId="0" applyFont="1" applyFill="1" applyBorder="1" applyAlignment="1">
      <alignment horizontal="left" vertical="top" wrapText="1"/>
    </xf>
    <xf numFmtId="0" fontId="0" fillId="3" borderId="1" xfId="0" applyFont="1" applyFill="1" applyBorder="1" applyAlignment="1">
      <alignment vertical="top" wrapText="1"/>
    </xf>
    <xf numFmtId="0" fontId="3" fillId="3" borderId="1" xfId="0" applyFont="1" applyFill="1" applyBorder="1" applyAlignment="1">
      <alignment vertical="top" wrapText="1"/>
    </xf>
    <xf numFmtId="0" fontId="0" fillId="4" borderId="0" xfId="0" applyFont="1" applyFill="1" applyBorder="1" applyAlignment="1">
      <alignment horizontal="left" vertical="top" wrapText="1"/>
    </xf>
    <xf numFmtId="0" fontId="0" fillId="0" borderId="11" xfId="0" applyFont="1" applyBorder="1"/>
    <xf numFmtId="0" fontId="0" fillId="4" borderId="0" xfId="0" applyFont="1" applyFill="1" applyAlignment="1">
      <alignment horizontal="left" vertical="top" wrapText="1"/>
    </xf>
    <xf numFmtId="0" fontId="0" fillId="4" borderId="4" xfId="0" applyFill="1" applyBorder="1" applyAlignment="1">
      <alignment wrapText="1"/>
    </xf>
    <xf numFmtId="0" fontId="0" fillId="4" borderId="5" xfId="0" applyFill="1" applyBorder="1" applyAlignment="1">
      <alignment wrapText="1"/>
    </xf>
    <xf numFmtId="0" fontId="3" fillId="4" borderId="4" xfId="0" applyFont="1" applyFill="1" applyBorder="1" applyAlignment="1">
      <alignment wrapText="1"/>
    </xf>
    <xf numFmtId="0" fontId="3" fillId="4" borderId="5" xfId="0" applyFont="1" applyFill="1" applyBorder="1" applyAlignment="1">
      <alignment wrapText="1"/>
    </xf>
    <xf numFmtId="0" fontId="1" fillId="2" borderId="4" xfId="0" applyFont="1" applyFill="1" applyBorder="1" applyAlignment="1">
      <alignment horizontal="left" vertical="top" wrapText="1"/>
    </xf>
    <xf numFmtId="0" fontId="0" fillId="0" borderId="5" xfId="0" applyBorder="1" applyAlignment="1">
      <alignment wrapText="1"/>
    </xf>
    <xf numFmtId="0" fontId="3" fillId="0" borderId="4" xfId="0" applyFont="1" applyBorder="1"/>
    <xf numFmtId="0" fontId="3" fillId="0" borderId="5" xfId="0" applyFont="1" applyBorder="1"/>
    <xf numFmtId="0" fontId="2" fillId="2" borderId="4" xfId="0" applyFont="1" applyFill="1" applyBorder="1" applyAlignment="1">
      <alignment vertical="top" wrapText="1"/>
    </xf>
    <xf numFmtId="0" fontId="2" fillId="2" borderId="5" xfId="0" applyFont="1" applyFill="1" applyBorder="1" applyAlignment="1">
      <alignment vertical="top" wrapText="1"/>
    </xf>
    <xf numFmtId="0" fontId="3" fillId="0" borderId="0" xfId="0" applyFont="1" applyBorder="1" applyAlignment="1">
      <alignment horizontal="left" wrapText="1"/>
    </xf>
    <xf numFmtId="0" fontId="3" fillId="0" borderId="4" xfId="0" applyFont="1" applyBorder="1" applyAlignment="1">
      <alignment horizontal="left"/>
    </xf>
    <xf numFmtId="0" fontId="3" fillId="0" borderId="5" xfId="0" applyFont="1" applyBorder="1" applyAlignment="1">
      <alignment horizontal="left"/>
    </xf>
    <xf numFmtId="0" fontId="3" fillId="0" borderId="1" xfId="0" applyFont="1" applyBorder="1"/>
    <xf numFmtId="0" fontId="3" fillId="0" borderId="0" xfId="0" applyFont="1" applyBorder="1"/>
    <xf numFmtId="0" fontId="2" fillId="2" borderId="1" xfId="0" applyFont="1" applyFill="1" applyBorder="1" applyAlignment="1">
      <alignment vertical="top" wrapText="1"/>
    </xf>
    <xf numFmtId="0" fontId="3" fillId="0" borderId="1" xfId="0" applyFont="1" applyBorder="1" applyAlignment="1">
      <alignment horizontal="left" wrapText="1"/>
    </xf>
    <xf numFmtId="6" fontId="0" fillId="0" borderId="0" xfId="0" applyNumberFormat="1"/>
    <xf numFmtId="6" fontId="0" fillId="0" borderId="0" xfId="0" applyNumberFormat="1" applyBorder="1"/>
  </cellXfs>
  <cellStyles count="7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Hyperlink" xfId="1" builtinId="8"/>
    <cellStyle name="Normal" xfId="0" builtinId="0"/>
  </cellStyles>
  <dxfs count="118">
    <dxf>
      <font>
        <color rgb="FF9C0006"/>
      </font>
      <fill>
        <patternFill>
          <bgColor rgb="FFFFC7CE"/>
        </patternFill>
      </fill>
    </dxf>
    <dxf>
      <font>
        <color rgb="FF9C0006"/>
      </font>
      <fill>
        <patternFill>
          <bgColor rgb="FFFFC7CE"/>
        </patternFill>
      </fill>
    </dxf>
    <dxf>
      <numFmt numFmtId="0" formatCode="Genera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auto="1"/>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auto="1"/>
      </font>
      <fill>
        <patternFill>
          <bgColor rgb="FFFFEB9C"/>
        </patternFill>
      </fill>
    </dxf>
    <dxf>
      <numFmt numFmtId="12" formatCode="&quot;$&quot;#,##0.00;[Red]\-&quot;$&quot;#,##0.00"/>
    </dxf>
    <dxf>
      <numFmt numFmtId="10" formatCode="&quot;$&quot;#,##0;[Red]\-&quot;$&quot;#,##0"/>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color auto="1"/>
      </font>
      <fill>
        <patternFill>
          <bgColor rgb="FFFFEB9C"/>
        </patternFill>
      </fill>
    </dxf>
    <dxf>
      <font>
        <color auto="1"/>
      </font>
      <fill>
        <patternFill>
          <bgColor rgb="FFFFEB9C"/>
        </patternFill>
      </fill>
    </dxf>
    <dxf>
      <font>
        <color auto="1"/>
      </font>
      <fill>
        <patternFill>
          <bgColor rgb="FFFFEB9C"/>
        </patternFill>
      </fill>
    </dxf>
    <dxf>
      <font>
        <color rgb="FF000090"/>
      </font>
      <fill>
        <patternFill patternType="solid">
          <fgColor indexed="64"/>
          <bgColor theme="3" tint="0.79998168889431442"/>
        </patternFill>
      </fill>
    </dxf>
    <dxf>
      <font>
        <color rgb="FF9C0006"/>
      </font>
      <fill>
        <patternFill patternType="solid">
          <fgColor indexed="64"/>
          <bgColor theme="5" tint="0.79998168889431442"/>
        </patternFill>
      </fill>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top" textRotation="0" wrapText="1" indent="0" justifyLastLine="0" shrinkToFit="0" readingOrder="0"/>
    </dxf>
    <dxf>
      <numFmt numFmtId="12" formatCode="&quot;$&quot;#,##0.00;[Red]\-&quot;$&quot;#,##0.00"/>
    </dxf>
    <dxf>
      <font>
        <strike val="0"/>
        <outline val="0"/>
        <shadow val="0"/>
        <u val="none"/>
        <vertAlign val="baseline"/>
        <sz val="10"/>
        <color theme="1"/>
        <name val="Calibri"/>
        <scheme val="minor"/>
      </font>
      <alignment horizontal="general" vertical="top" textRotation="0" wrapText="0" indent="0" justifyLastLine="0" shrinkToFit="0" readingOrder="0"/>
    </dxf>
    <dxf>
      <font>
        <strike val="0"/>
        <outline val="0"/>
        <shadow val="0"/>
        <u val="none"/>
        <vertAlign val="baseline"/>
        <sz val="10"/>
        <color theme="1"/>
        <name val="Calibri"/>
        <scheme val="minor"/>
      </font>
      <numFmt numFmtId="164" formatCode="0.0"/>
      <alignment horizontal="general" vertical="top" textRotation="0" wrapText="0"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indexed="64"/>
        </left>
        <right style="thin">
          <color indexed="64"/>
        </right>
        <top/>
        <bottom/>
      </border>
    </dxf>
    <dxf>
      <alignment horizontal="center"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1:I40" totalsRowShown="0" headerRowDxfId="117" headerRowBorderDxfId="116" tableBorderDxfId="115" totalsRowBorderDxfId="114">
  <autoFilter ref="A11:I40"/>
  <tableColumns count="9">
    <tableColumn id="1" name="Req" dataDxfId="113"/>
    <tableColumn id="2" name="A …&lt;type of user&gt;" dataDxfId="112"/>
    <tableColumn id="3" name="…will need to… &lt;goal&gt;" dataDxfId="111"/>
    <tableColumn id="4" name="…so that… &lt;reason&gt;" dataDxfId="110"/>
    <tableColumn id="5" name="Process stages"/>
    <tableColumn id="6" name="Criticality" dataDxfId="109"/>
    <tableColumn id="7" name="Chaincode Function" dataDxfId="108"/>
    <tableColumn id="8" name="Status" dataDxfId="107"/>
    <tableColumn id="9" name="Github Ticket" dataDxfId="106"/>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8:J42" totalsRowShown="0" headerRowDxfId="105" dataDxfId="103" headerRowBorderDxfId="104" tableBorderDxfId="102">
  <autoFilter ref="A8:J42">
    <filterColumn colId="6">
      <filters>
        <filter val="1 - PoC - must have"/>
        <filter val="1 - PoC - must have _x000a_POC ONLY"/>
      </filters>
    </filterColumn>
  </autoFilter>
  <sortState ref="A9:H33">
    <sortCondition ref="C8:C42"/>
  </sortState>
  <tableColumns count="10">
    <tableColumn id="1" name="Req" dataDxfId="101"/>
    <tableColumn id="2" name="Function" dataDxfId="100"/>
    <tableColumn id="3" name="User Persona (s)" dataDxfId="99"/>
    <tableColumn id="4" name="…will need to… &lt;goal&gt;" dataDxfId="98"/>
    <tableColumn id="5" name="Notes" dataDxfId="97"/>
    <tableColumn id="6" name="Related DL Requirement" dataDxfId="96"/>
    <tableColumn id="7" name="Criticality" dataDxfId="95"/>
    <tableColumn id="8" name="Additional Comments NT"/>
    <tableColumn id="10" name="Status" dataDxfId="94"/>
    <tableColumn id="11" name="Github Ticket" dataDxfId="93"/>
  </tableColumns>
  <tableStyleInfo name="TableStyleLight9" showFirstColumn="0" showLastColumn="0" showRowStripes="1" showColumnStripes="0"/>
</table>
</file>

<file path=xl/tables/table3.xml><?xml version="1.0" encoding="utf-8"?>
<table xmlns="http://schemas.openxmlformats.org/spreadsheetml/2006/main" id="5" name="Table5" displayName="Table5" ref="A1:B2" totalsRowShown="0" headerRowDxfId="92" dataDxfId="91">
  <autoFilter ref="A1:B2"/>
  <tableColumns count="2">
    <tableColumn id="1" name="Version" dataDxfId="90"/>
    <tableColumn id="2" name="Description of change" dataDxfId="89"/>
  </tableColumns>
  <tableStyleInfo name="TableStyleLight9" showFirstColumn="0" showLastColumn="0" showRowStripes="1" showColumnStripes="0"/>
</table>
</file>

<file path=xl/tables/table4.xml><?xml version="1.0" encoding="utf-8"?>
<table xmlns="http://schemas.openxmlformats.org/spreadsheetml/2006/main" id="3" name="Table3" displayName="Table3" ref="A1:L21" totalsRowShown="0">
  <autoFilter ref="A1:L21"/>
  <sortState ref="A2:J10">
    <sortCondition ref="A2:A10"/>
    <sortCondition ref="B2:B10"/>
    <sortCondition ref="C2:C10"/>
    <sortCondition descending="1" ref="D2:D10"/>
  </sortState>
  <tableColumns count="12">
    <tableColumn id="1" name="Scheme"/>
    <tableColumn id="2" name="Direction"/>
    <tableColumn id="3" name="Type"/>
    <tableColumn id="4" name="Currency"/>
    <tableColumn id="5" name="Charged to Payer" dataDxfId="88"/>
    <tableColumn id="10" name="Sender FI owes Receiver FI"/>
    <tableColumn id="13" name="Customer wants to send" dataDxfId="71"/>
    <tableColumn id="12" name="Value Sent via SWIFT"/>
    <tableColumn id="7" name="Bene Bank Takes out"/>
    <tableColumn id="11" name="Bene Gets" dataDxfId="70">
      <calculatedColumnFormula>Table3[[#This Row],[Value Sent via SWIFT]]-Table3[[#This Row],[Bene Bank Takes out]]</calculatedColumnFormula>
    </tableColumn>
    <tableColumn id="9" name="Req Ref" dataDxfId="87"/>
    <tableColumn id="14" name="Concat" dataDxfId="2">
      <calculatedColumnFormula>CONCATENATE(Table3[[#This Row],[Scheme]],Table3[[#This Row],[Direction]],Table3[[#This Row],[Sender FI owes Receiver FI]])</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NZ-Blockchain-Lab/Corres-Bank-POC/issues/5" TargetMode="External"/><Relationship Id="rId4" Type="http://schemas.openxmlformats.org/officeDocument/2006/relationships/hyperlink" Target="https://github.com/ANZ-Blockchain-Lab/Corres-Bank-POC/issues/14" TargetMode="External"/><Relationship Id="rId5" Type="http://schemas.openxmlformats.org/officeDocument/2006/relationships/hyperlink" Target="https://github.com/ANZ-Blockchain-Lab/Corres-Bank-POC/issues/16" TargetMode="External"/><Relationship Id="rId6" Type="http://schemas.openxmlformats.org/officeDocument/2006/relationships/hyperlink" Target="https://github.com/ANZ-Blockchain-Lab/Corres-Bank-POC/issues/25" TargetMode="External"/><Relationship Id="rId7" Type="http://schemas.openxmlformats.org/officeDocument/2006/relationships/hyperlink" Target="https://github.com/ANZ-Blockchain-Lab/Corres-Bank-POC/issues/73" TargetMode="External"/><Relationship Id="rId8" Type="http://schemas.openxmlformats.org/officeDocument/2006/relationships/hyperlink" Target="https://github.com/ANZ-Blockchain-Lab/Corres-Bank-POC/issues/74" TargetMode="External"/><Relationship Id="rId9" Type="http://schemas.openxmlformats.org/officeDocument/2006/relationships/hyperlink" Target="https://github.com/ANZ-Blockchain-Lab/Corres-Bank-POC/issues/75" TargetMode="External"/><Relationship Id="rId10" Type="http://schemas.openxmlformats.org/officeDocument/2006/relationships/hyperlink" Target="https://github.com/ANZ-Blockchain-Lab/Corres-Bank-POC/issues/75" TargetMode="External"/><Relationship Id="rId11" Type="http://schemas.openxmlformats.org/officeDocument/2006/relationships/table" Target="../tables/table1.xml"/><Relationship Id="rId1" Type="http://schemas.openxmlformats.org/officeDocument/2006/relationships/hyperlink" Target="https://github.com/ANZ-Blockchain-Lab/Corres-Bank-POC/issues/67" TargetMode="External"/><Relationship Id="rId2" Type="http://schemas.openxmlformats.org/officeDocument/2006/relationships/hyperlink" Target="https://github.com/ANZ-Blockchain-Lab/Corres-Bank-POC/issues/3"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github.com/ANZ-Blockchain-Lab/Corres-Bank-POC/issues/83" TargetMode="External"/><Relationship Id="rId12" Type="http://schemas.openxmlformats.org/officeDocument/2006/relationships/table" Target="../tables/table2.xml"/><Relationship Id="rId1" Type="http://schemas.openxmlformats.org/officeDocument/2006/relationships/hyperlink" Target="https://github.com/ANZ-Blockchain-Lab/Corres-Bank-POC/issues/65" TargetMode="External"/><Relationship Id="rId2" Type="http://schemas.openxmlformats.org/officeDocument/2006/relationships/hyperlink" Target="https://github.com/ANZ-Blockchain-Lab/Corres-Bank-POC/issues/33" TargetMode="External"/><Relationship Id="rId3" Type="http://schemas.openxmlformats.org/officeDocument/2006/relationships/hyperlink" Target="https://github.com/ANZ-Blockchain-Lab/Corres-Bank-POC/issues/76" TargetMode="External"/><Relationship Id="rId4" Type="http://schemas.openxmlformats.org/officeDocument/2006/relationships/hyperlink" Target="https://github.com/ANZ-Blockchain-Lab/Corres-Bank-POC/issues/77" TargetMode="External"/><Relationship Id="rId5" Type="http://schemas.openxmlformats.org/officeDocument/2006/relationships/hyperlink" Target="https://github.com/ANZ-Blockchain-Lab/Corres-Bank-POC/issues/77" TargetMode="External"/><Relationship Id="rId6" Type="http://schemas.openxmlformats.org/officeDocument/2006/relationships/hyperlink" Target="https://github.com/ANZ-Blockchain-Lab/Corres-Bank-POC/issues/80" TargetMode="External"/><Relationship Id="rId7" Type="http://schemas.openxmlformats.org/officeDocument/2006/relationships/hyperlink" Target="https://github.com/ANZ-Blockchain-Lab/Corres-Bank-POC/issues/79" TargetMode="External"/><Relationship Id="rId8" Type="http://schemas.openxmlformats.org/officeDocument/2006/relationships/hyperlink" Target="https://github.com/ANZ-Blockchain-Lab/Corres-Bank-POC/issues/81" TargetMode="External"/><Relationship Id="rId9" Type="http://schemas.openxmlformats.org/officeDocument/2006/relationships/hyperlink" Target="https://github.com/ANZ-Blockchain-Lab/Corres-Bank-POC/issues/81" TargetMode="External"/><Relationship Id="rId10" Type="http://schemas.openxmlformats.org/officeDocument/2006/relationships/hyperlink" Target="https://github.com/ANZ-Blockchain-Lab/Corres-Bank-POC/issues/82"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85" zoomScaleNormal="85" zoomScalePageLayoutView="85" workbookViewId="0">
      <selection activeCell="D27" sqref="A19:D27"/>
    </sheetView>
  </sheetViews>
  <sheetFormatPr baseColWidth="10" defaultColWidth="9.1640625" defaultRowHeight="14" x14ac:dyDescent="0"/>
  <cols>
    <col min="1" max="1" width="7.6640625" style="7" customWidth="1"/>
    <col min="2" max="2" width="19" style="3" customWidth="1"/>
    <col min="3" max="3" width="43.83203125" style="3" customWidth="1"/>
    <col min="4" max="4" width="33.6640625" style="3" customWidth="1"/>
    <col min="5" max="5" width="15.83203125" style="3" customWidth="1"/>
    <col min="6" max="6" width="22.5" style="3" customWidth="1"/>
    <col min="7" max="7" width="88.83203125" style="42" bestFit="1" customWidth="1"/>
    <col min="8" max="8" width="12.5" style="62" bestFit="1" customWidth="1"/>
    <col min="9" max="9" width="15.1640625" style="62" bestFit="1" customWidth="1"/>
    <col min="10" max="16384" width="9.1640625" style="3"/>
  </cols>
  <sheetData>
    <row r="1" spans="1:9">
      <c r="A1" s="2" t="s">
        <v>13</v>
      </c>
      <c r="B1" s="1" t="s">
        <v>14</v>
      </c>
      <c r="C1" s="9" t="s">
        <v>9</v>
      </c>
      <c r="D1" s="9" t="s">
        <v>39</v>
      </c>
      <c r="E1" s="91" t="s">
        <v>50</v>
      </c>
      <c r="F1" s="92"/>
    </row>
    <row r="2" spans="1:9" ht="15" customHeight="1">
      <c r="A2" s="4">
        <v>1</v>
      </c>
      <c r="B2" s="4" t="s">
        <v>5</v>
      </c>
      <c r="C2" s="10" t="s">
        <v>40</v>
      </c>
      <c r="D2" s="8" t="s">
        <v>46</v>
      </c>
      <c r="E2" s="87" t="s">
        <v>49</v>
      </c>
      <c r="F2" s="88"/>
    </row>
    <row r="3" spans="1:9">
      <c r="A3" s="4" t="s">
        <v>10</v>
      </c>
      <c r="B3" s="4" t="s">
        <v>7</v>
      </c>
      <c r="C3" s="10" t="s">
        <v>41</v>
      </c>
      <c r="D3" s="10"/>
      <c r="E3" s="87" t="s">
        <v>49</v>
      </c>
      <c r="F3" s="88"/>
    </row>
    <row r="4" spans="1:9">
      <c r="A4" s="4" t="s">
        <v>11</v>
      </c>
      <c r="B4" s="4" t="s">
        <v>7</v>
      </c>
      <c r="C4" s="11" t="s">
        <v>42</v>
      </c>
      <c r="D4" s="10"/>
      <c r="E4" s="87" t="s">
        <v>51</v>
      </c>
      <c r="F4" s="88"/>
    </row>
    <row r="5" spans="1:9">
      <c r="A5" s="4" t="s">
        <v>12</v>
      </c>
      <c r="B5" s="4" t="s">
        <v>7</v>
      </c>
      <c r="C5" s="11" t="s">
        <v>43</v>
      </c>
      <c r="D5" s="10"/>
      <c r="E5" s="87"/>
      <c r="F5" s="88"/>
    </row>
    <row r="6" spans="1:9" ht="15" customHeight="1">
      <c r="A6" s="4">
        <v>3</v>
      </c>
      <c r="B6" s="4" t="s">
        <v>6</v>
      </c>
      <c r="C6" s="11" t="s">
        <v>44</v>
      </c>
      <c r="D6" s="8" t="s">
        <v>47</v>
      </c>
      <c r="E6" s="87" t="s">
        <v>51</v>
      </c>
      <c r="F6" s="88"/>
    </row>
    <row r="7" spans="1:9">
      <c r="A7" s="4">
        <v>4</v>
      </c>
      <c r="B7" s="4" t="s">
        <v>6</v>
      </c>
      <c r="C7" s="11" t="s">
        <v>45</v>
      </c>
      <c r="D7" s="8" t="s">
        <v>31</v>
      </c>
      <c r="E7" s="87"/>
      <c r="F7" s="88"/>
    </row>
    <row r="8" spans="1:9">
      <c r="A8" s="4">
        <v>5</v>
      </c>
      <c r="B8" s="4" t="s">
        <v>6</v>
      </c>
      <c r="C8" s="24" t="s">
        <v>175</v>
      </c>
      <c r="D8" s="25" t="s">
        <v>62</v>
      </c>
      <c r="E8" s="89" t="s">
        <v>176</v>
      </c>
      <c r="F8" s="90"/>
    </row>
    <row r="9" spans="1:9" ht="15" customHeight="1">
      <c r="A9" s="4">
        <v>6</v>
      </c>
      <c r="B9" s="4" t="s">
        <v>5</v>
      </c>
      <c r="C9" s="24" t="s">
        <v>177</v>
      </c>
      <c r="D9" s="25" t="s">
        <v>32</v>
      </c>
      <c r="E9" s="89" t="s">
        <v>178</v>
      </c>
      <c r="F9" s="90"/>
    </row>
    <row r="11" spans="1:9">
      <c r="A11" s="36" t="s">
        <v>0</v>
      </c>
      <c r="B11" s="37" t="s">
        <v>1</v>
      </c>
      <c r="C11" s="37" t="s">
        <v>2</v>
      </c>
      <c r="D11" s="37" t="s">
        <v>3</v>
      </c>
      <c r="E11" s="37" t="s">
        <v>18</v>
      </c>
      <c r="F11" s="38" t="s">
        <v>4</v>
      </c>
      <c r="G11" s="43" t="s">
        <v>181</v>
      </c>
      <c r="H11" s="66" t="s">
        <v>195</v>
      </c>
      <c r="I11" s="66" t="s">
        <v>199</v>
      </c>
    </row>
    <row r="12" spans="1:9" ht="28">
      <c r="A12" s="28">
        <v>1</v>
      </c>
      <c r="B12" s="5" t="s">
        <v>5</v>
      </c>
      <c r="C12" s="5" t="s">
        <v>179</v>
      </c>
      <c r="D12" s="5" t="s">
        <v>15</v>
      </c>
      <c r="E12" s="6">
        <v>1</v>
      </c>
      <c r="F12" s="33" t="s">
        <v>87</v>
      </c>
      <c r="G12" s="42" t="s">
        <v>183</v>
      </c>
      <c r="H12" s="62" t="s">
        <v>196</v>
      </c>
      <c r="I12" s="62" t="s">
        <v>210</v>
      </c>
    </row>
    <row r="13" spans="1:9" ht="28">
      <c r="A13" s="29">
        <v>2</v>
      </c>
      <c r="B13" s="15" t="s">
        <v>19</v>
      </c>
      <c r="C13" s="14" t="s">
        <v>174</v>
      </c>
      <c r="D13" s="15" t="s">
        <v>16</v>
      </c>
      <c r="E13" s="15" t="s">
        <v>35</v>
      </c>
      <c r="F13" s="34" t="s">
        <v>87</v>
      </c>
      <c r="G13" s="42" t="s">
        <v>182</v>
      </c>
      <c r="H13" s="62" t="s">
        <v>196</v>
      </c>
      <c r="I13" s="63" t="s">
        <v>204</v>
      </c>
    </row>
    <row r="14" spans="1:9" ht="28">
      <c r="A14" s="29">
        <v>3</v>
      </c>
      <c r="B14" s="15" t="s">
        <v>6</v>
      </c>
      <c r="C14" s="14" t="s">
        <v>180</v>
      </c>
      <c r="D14" s="15" t="s">
        <v>17</v>
      </c>
      <c r="E14" s="15" t="s">
        <v>36</v>
      </c>
      <c r="F14" s="34" t="s">
        <v>87</v>
      </c>
      <c r="G14" s="42" t="s">
        <v>184</v>
      </c>
      <c r="H14" s="62" t="s">
        <v>196</v>
      </c>
      <c r="I14" s="63" t="s">
        <v>202</v>
      </c>
    </row>
    <row r="15" spans="1:9" ht="70">
      <c r="A15" s="30">
        <v>7</v>
      </c>
      <c r="B15" s="15" t="s">
        <v>19</v>
      </c>
      <c r="C15" s="14" t="s">
        <v>211</v>
      </c>
      <c r="D15" s="14" t="s">
        <v>8</v>
      </c>
      <c r="E15" s="15" t="s">
        <v>23</v>
      </c>
      <c r="F15" s="34" t="s">
        <v>87</v>
      </c>
      <c r="G15" s="42" t="s">
        <v>185</v>
      </c>
      <c r="H15" s="62" t="s">
        <v>200</v>
      </c>
      <c r="I15" s="79" t="s">
        <v>237</v>
      </c>
    </row>
    <row r="16" spans="1:9" ht="42">
      <c r="A16" s="30">
        <v>8</v>
      </c>
      <c r="B16" s="15" t="s">
        <v>19</v>
      </c>
      <c r="C16" s="15" t="s">
        <v>212</v>
      </c>
      <c r="D16" s="14" t="s">
        <v>22</v>
      </c>
      <c r="E16" s="15" t="s">
        <v>23</v>
      </c>
      <c r="F16" s="34" t="s">
        <v>87</v>
      </c>
      <c r="G16" s="42" t="s">
        <v>186</v>
      </c>
      <c r="H16" s="62" t="s">
        <v>196</v>
      </c>
      <c r="I16" s="62" t="s">
        <v>210</v>
      </c>
    </row>
    <row r="17" spans="1:9" ht="56">
      <c r="A17" s="31">
        <v>11</v>
      </c>
      <c r="B17" s="15" t="s">
        <v>19</v>
      </c>
      <c r="C17" s="26" t="s">
        <v>197</v>
      </c>
      <c r="D17" s="26" t="s">
        <v>53</v>
      </c>
      <c r="E17" s="26" t="s">
        <v>23</v>
      </c>
      <c r="F17" s="34" t="s">
        <v>87</v>
      </c>
      <c r="G17" s="42" t="s">
        <v>187</v>
      </c>
      <c r="H17" s="62" t="s">
        <v>196</v>
      </c>
      <c r="I17" s="62" t="s">
        <v>33</v>
      </c>
    </row>
    <row r="18" spans="1:9" ht="70">
      <c r="A18" s="31">
        <v>12</v>
      </c>
      <c r="B18" s="15" t="s">
        <v>19</v>
      </c>
      <c r="C18" s="26" t="s">
        <v>213</v>
      </c>
      <c r="D18" s="26" t="s">
        <v>48</v>
      </c>
      <c r="E18" s="26" t="s">
        <v>23</v>
      </c>
      <c r="F18" s="34" t="s">
        <v>87</v>
      </c>
      <c r="G18" s="44" t="s">
        <v>188</v>
      </c>
      <c r="H18" s="62" t="s">
        <v>200</v>
      </c>
      <c r="I18" s="63" t="s">
        <v>201</v>
      </c>
    </row>
    <row r="19" spans="1:9" ht="28">
      <c r="A19" s="30">
        <v>4</v>
      </c>
      <c r="B19" s="15" t="s">
        <v>19</v>
      </c>
      <c r="C19" s="15" t="s">
        <v>29</v>
      </c>
      <c r="D19" s="15" t="s">
        <v>20</v>
      </c>
      <c r="E19" s="27">
        <v>5</v>
      </c>
      <c r="F19" s="35" t="s">
        <v>88</v>
      </c>
      <c r="G19" s="42" t="s">
        <v>189</v>
      </c>
      <c r="H19" s="62" t="s">
        <v>196</v>
      </c>
      <c r="I19" s="63" t="s">
        <v>203</v>
      </c>
    </row>
    <row r="20" spans="1:9" ht="42">
      <c r="A20" s="30">
        <v>5</v>
      </c>
      <c r="B20" s="15" t="s">
        <v>19</v>
      </c>
      <c r="C20" s="15" t="s">
        <v>75</v>
      </c>
      <c r="D20" s="14" t="s">
        <v>71</v>
      </c>
      <c r="E20" s="27" t="s">
        <v>37</v>
      </c>
      <c r="F20" s="35" t="s">
        <v>88</v>
      </c>
      <c r="G20" s="44" t="s">
        <v>190</v>
      </c>
      <c r="H20" s="62" t="s">
        <v>200</v>
      </c>
      <c r="I20" s="63" t="s">
        <v>220</v>
      </c>
    </row>
    <row r="21" spans="1:9" ht="42">
      <c r="A21" s="30" t="s">
        <v>57</v>
      </c>
      <c r="B21" s="15" t="s">
        <v>5</v>
      </c>
      <c r="C21" s="15" t="s">
        <v>79</v>
      </c>
      <c r="D21" s="14" t="s">
        <v>72</v>
      </c>
      <c r="E21" s="27" t="s">
        <v>37</v>
      </c>
      <c r="F21" s="35" t="s">
        <v>88</v>
      </c>
      <c r="G21" s="44" t="s">
        <v>191</v>
      </c>
      <c r="H21" s="62" t="s">
        <v>200</v>
      </c>
      <c r="I21" s="63" t="s">
        <v>221</v>
      </c>
    </row>
    <row r="22" spans="1:9" ht="42">
      <c r="A22" s="30" t="s">
        <v>66</v>
      </c>
      <c r="B22" s="15" t="s">
        <v>5</v>
      </c>
      <c r="C22" s="15" t="s">
        <v>80</v>
      </c>
      <c r="D22" s="14" t="s">
        <v>73</v>
      </c>
      <c r="E22" s="27" t="s">
        <v>37</v>
      </c>
      <c r="F22" s="35" t="s">
        <v>88</v>
      </c>
      <c r="G22" s="44" t="s">
        <v>192</v>
      </c>
      <c r="H22" s="62" t="s">
        <v>200</v>
      </c>
      <c r="I22" s="63" t="s">
        <v>222</v>
      </c>
    </row>
    <row r="23" spans="1:9" ht="84">
      <c r="A23" s="30" t="s">
        <v>54</v>
      </c>
      <c r="B23" s="15" t="s">
        <v>5</v>
      </c>
      <c r="C23" s="15" t="s">
        <v>81</v>
      </c>
      <c r="D23" s="14" t="s">
        <v>74</v>
      </c>
      <c r="E23" s="27" t="s">
        <v>37</v>
      </c>
      <c r="F23" s="35" t="s">
        <v>88</v>
      </c>
      <c r="G23" s="44" t="s">
        <v>192</v>
      </c>
      <c r="H23" s="62" t="s">
        <v>200</v>
      </c>
      <c r="I23" s="63" t="s">
        <v>222</v>
      </c>
    </row>
    <row r="24" spans="1:9" ht="98">
      <c r="A24" s="30" t="s">
        <v>55</v>
      </c>
      <c r="B24" s="15" t="s">
        <v>5</v>
      </c>
      <c r="C24" s="15" t="s">
        <v>82</v>
      </c>
      <c r="D24" s="14" t="s">
        <v>74</v>
      </c>
      <c r="E24" s="27" t="s">
        <v>37</v>
      </c>
      <c r="F24" s="35" t="s">
        <v>88</v>
      </c>
      <c r="G24" s="44" t="s">
        <v>192</v>
      </c>
      <c r="H24" s="62" t="s">
        <v>200</v>
      </c>
      <c r="I24" s="63" t="s">
        <v>222</v>
      </c>
    </row>
    <row r="25" spans="1:9" ht="60" customHeight="1">
      <c r="A25" s="30" t="s">
        <v>56</v>
      </c>
      <c r="B25" s="15" t="s">
        <v>5</v>
      </c>
      <c r="C25" s="15" t="s">
        <v>83</v>
      </c>
      <c r="D25" s="14" t="s">
        <v>74</v>
      </c>
      <c r="E25" s="27" t="s">
        <v>37</v>
      </c>
      <c r="F25" s="35" t="s">
        <v>88</v>
      </c>
      <c r="G25" s="44" t="s">
        <v>192</v>
      </c>
      <c r="H25" s="62" t="s">
        <v>200</v>
      </c>
      <c r="I25" s="63" t="s">
        <v>222</v>
      </c>
    </row>
    <row r="26" spans="1:9" ht="112">
      <c r="A26" s="30" t="s">
        <v>59</v>
      </c>
      <c r="B26" s="15" t="s">
        <v>5</v>
      </c>
      <c r="C26" s="15" t="s">
        <v>84</v>
      </c>
      <c r="D26" s="14" t="s">
        <v>74</v>
      </c>
      <c r="E26" s="27" t="s">
        <v>37</v>
      </c>
      <c r="F26" s="35" t="s">
        <v>88</v>
      </c>
      <c r="G26" s="44" t="s">
        <v>192</v>
      </c>
      <c r="H26" s="62" t="s">
        <v>200</v>
      </c>
      <c r="I26" s="63" t="s">
        <v>222</v>
      </c>
    </row>
    <row r="27" spans="1:9" ht="98">
      <c r="A27" s="30" t="s">
        <v>58</v>
      </c>
      <c r="B27" s="15" t="s">
        <v>19</v>
      </c>
      <c r="C27" s="15" t="s">
        <v>61</v>
      </c>
      <c r="D27" s="14" t="s">
        <v>60</v>
      </c>
      <c r="E27" s="27" t="s">
        <v>37</v>
      </c>
      <c r="F27" s="35" t="s">
        <v>89</v>
      </c>
      <c r="G27" s="44" t="s">
        <v>193</v>
      </c>
      <c r="H27" s="62" t="s">
        <v>200</v>
      </c>
      <c r="I27" s="63" t="s">
        <v>222</v>
      </c>
    </row>
    <row r="28" spans="1:9" ht="28">
      <c r="A28" s="45">
        <v>6</v>
      </c>
      <c r="B28" s="46" t="s">
        <v>19</v>
      </c>
      <c r="C28" s="46" t="s">
        <v>30</v>
      </c>
      <c r="D28" s="46" t="s">
        <v>21</v>
      </c>
      <c r="E28" s="46" t="s">
        <v>33</v>
      </c>
      <c r="F28" s="47" t="s">
        <v>90</v>
      </c>
      <c r="G28" s="48" t="s">
        <v>194</v>
      </c>
      <c r="H28" s="62" t="s">
        <v>198</v>
      </c>
    </row>
    <row r="29" spans="1:9" ht="28">
      <c r="A29" s="49">
        <v>9</v>
      </c>
      <c r="B29" s="46" t="s">
        <v>19</v>
      </c>
      <c r="C29" s="50" t="s">
        <v>26</v>
      </c>
      <c r="D29" s="50" t="s">
        <v>27</v>
      </c>
      <c r="E29" s="50" t="s">
        <v>23</v>
      </c>
      <c r="F29" s="47" t="s">
        <v>90</v>
      </c>
      <c r="G29" s="48" t="s">
        <v>194</v>
      </c>
      <c r="H29" s="62" t="s">
        <v>198</v>
      </c>
    </row>
    <row r="30" spans="1:9" ht="45" customHeight="1">
      <c r="A30" s="45">
        <v>13</v>
      </c>
      <c r="B30" s="46" t="s">
        <v>19</v>
      </c>
      <c r="C30" s="46" t="s">
        <v>65</v>
      </c>
      <c r="D30" s="51" t="s">
        <v>63</v>
      </c>
      <c r="E30" s="52" t="s">
        <v>64</v>
      </c>
      <c r="F30" s="47" t="s">
        <v>90</v>
      </c>
      <c r="G30" s="48" t="s">
        <v>194</v>
      </c>
      <c r="H30" s="62" t="s">
        <v>198</v>
      </c>
    </row>
    <row r="31" spans="1:9" ht="56">
      <c r="A31" s="45">
        <v>14</v>
      </c>
      <c r="B31" s="46" t="s">
        <v>6</v>
      </c>
      <c r="C31" s="46" t="s">
        <v>85</v>
      </c>
      <c r="D31" s="51" t="s">
        <v>74</v>
      </c>
      <c r="E31" s="52" t="s">
        <v>37</v>
      </c>
      <c r="F31" s="47" t="s">
        <v>90</v>
      </c>
      <c r="G31" s="48" t="s">
        <v>194</v>
      </c>
      <c r="H31" s="62" t="s">
        <v>198</v>
      </c>
    </row>
    <row r="32" spans="1:9" ht="42">
      <c r="A32" s="45">
        <v>15</v>
      </c>
      <c r="B32" s="46" t="s">
        <v>19</v>
      </c>
      <c r="C32" s="46" t="s">
        <v>86</v>
      </c>
      <c r="D32" s="51" t="s">
        <v>74</v>
      </c>
      <c r="E32" s="52" t="s">
        <v>37</v>
      </c>
      <c r="F32" s="47" t="s">
        <v>90</v>
      </c>
      <c r="G32" s="48" t="s">
        <v>194</v>
      </c>
      <c r="H32" s="62" t="s">
        <v>198</v>
      </c>
    </row>
    <row r="33" spans="1:9" ht="60" customHeight="1">
      <c r="A33" s="45">
        <v>17</v>
      </c>
      <c r="B33" s="46" t="s">
        <v>6</v>
      </c>
      <c r="C33" s="46" t="s">
        <v>68</v>
      </c>
      <c r="D33" s="51" t="s">
        <v>69</v>
      </c>
      <c r="E33" s="52" t="s">
        <v>37</v>
      </c>
      <c r="F33" s="47" t="s">
        <v>90</v>
      </c>
      <c r="G33" s="48" t="s">
        <v>194</v>
      </c>
      <c r="H33" s="62" t="s">
        <v>198</v>
      </c>
    </row>
    <row r="34" spans="1:9" ht="60" customHeight="1">
      <c r="A34" s="45">
        <v>18</v>
      </c>
      <c r="B34" s="46" t="s">
        <v>6</v>
      </c>
      <c r="C34" s="46" t="s">
        <v>67</v>
      </c>
      <c r="D34" s="51" t="s">
        <v>70</v>
      </c>
      <c r="E34" s="52" t="s">
        <v>37</v>
      </c>
      <c r="F34" s="47" t="s">
        <v>90</v>
      </c>
      <c r="G34" s="48" t="s">
        <v>194</v>
      </c>
      <c r="H34" s="62" t="s">
        <v>198</v>
      </c>
    </row>
    <row r="35" spans="1:9" ht="60" customHeight="1">
      <c r="A35" s="49">
        <v>10</v>
      </c>
      <c r="B35" s="46" t="s">
        <v>19</v>
      </c>
      <c r="C35" s="50" t="s">
        <v>52</v>
      </c>
      <c r="D35" s="50" t="s">
        <v>76</v>
      </c>
      <c r="E35" s="50" t="s">
        <v>23</v>
      </c>
      <c r="F35" s="53" t="s">
        <v>91</v>
      </c>
      <c r="G35" s="48" t="s">
        <v>194</v>
      </c>
      <c r="H35" s="62" t="s">
        <v>198</v>
      </c>
    </row>
    <row r="36" spans="1:9" ht="60" customHeight="1">
      <c r="A36" s="45">
        <v>19</v>
      </c>
      <c r="B36" s="46" t="s">
        <v>19</v>
      </c>
      <c r="C36" s="46" t="s">
        <v>77</v>
      </c>
      <c r="D36" s="51" t="s">
        <v>78</v>
      </c>
      <c r="E36" s="52" t="s">
        <v>23</v>
      </c>
      <c r="F36" s="47" t="s">
        <v>91</v>
      </c>
      <c r="G36" s="48" t="s">
        <v>194</v>
      </c>
      <c r="H36" s="62" t="s">
        <v>198</v>
      </c>
    </row>
    <row r="37" spans="1:9" ht="28">
      <c r="A37" s="54" t="s">
        <v>24</v>
      </c>
      <c r="B37" s="51" t="s">
        <v>5</v>
      </c>
      <c r="C37" s="51" t="s">
        <v>28</v>
      </c>
      <c r="D37" s="51" t="s">
        <v>15</v>
      </c>
      <c r="E37" s="55">
        <v>1</v>
      </c>
      <c r="F37" s="53" t="s">
        <v>91</v>
      </c>
      <c r="G37" s="48" t="s">
        <v>194</v>
      </c>
      <c r="H37" s="62" t="s">
        <v>198</v>
      </c>
    </row>
    <row r="38" spans="1:9" ht="42">
      <c r="A38" s="56" t="s">
        <v>25</v>
      </c>
      <c r="B38" s="57" t="s">
        <v>6</v>
      </c>
      <c r="C38" s="57" t="s">
        <v>34</v>
      </c>
      <c r="D38" s="57" t="s">
        <v>17</v>
      </c>
      <c r="E38" s="57" t="s">
        <v>38</v>
      </c>
      <c r="F38" s="58" t="s">
        <v>91</v>
      </c>
      <c r="G38" s="48" t="s">
        <v>194</v>
      </c>
      <c r="H38" s="62" t="s">
        <v>198</v>
      </c>
    </row>
    <row r="39" spans="1:9">
      <c r="A39" s="39">
        <v>20</v>
      </c>
      <c r="B39" s="40"/>
      <c r="C39" s="40" t="s">
        <v>206</v>
      </c>
      <c r="D39" s="59"/>
      <c r="E39" s="60"/>
      <c r="F39" s="41"/>
      <c r="G39" s="61"/>
      <c r="H39" s="64" t="s">
        <v>196</v>
      </c>
      <c r="I39" s="65" t="s">
        <v>205</v>
      </c>
    </row>
    <row r="40" spans="1:9">
      <c r="A40" s="39"/>
      <c r="B40" s="40"/>
      <c r="C40" s="40" t="s">
        <v>207</v>
      </c>
      <c r="D40" s="59"/>
      <c r="E40" s="60"/>
      <c r="F40" s="41"/>
      <c r="G40" s="61"/>
      <c r="H40" s="64" t="s">
        <v>208</v>
      </c>
      <c r="I40" s="65" t="s">
        <v>209</v>
      </c>
    </row>
  </sheetData>
  <sortState ref="A14:G24">
    <sortCondition ref="A14"/>
  </sortState>
  <mergeCells count="9">
    <mergeCell ref="E6:F6"/>
    <mergeCell ref="E7:F7"/>
    <mergeCell ref="E8:F8"/>
    <mergeCell ref="E9:F9"/>
    <mergeCell ref="E1:F1"/>
    <mergeCell ref="E2:F2"/>
    <mergeCell ref="E3:F3"/>
    <mergeCell ref="E4:F4"/>
    <mergeCell ref="E5:F5"/>
  </mergeCells>
  <conditionalFormatting sqref="H1:H1048576">
    <cfRule type="containsText" dxfId="45" priority="1" operator="containsText" text="out of scope">
      <formula>NOT(ISERROR(SEARCH("out of scope",H1)))</formula>
    </cfRule>
    <cfRule type="containsText" dxfId="44" priority="2" operator="containsText" text="Open">
      <formula>NOT(ISERROR(SEARCH("Open",H1)))</formula>
    </cfRule>
    <cfRule type="containsText" dxfId="43" priority="3" operator="containsText" text="Complete">
      <formula>NOT(ISERROR(SEARCH("Complete",H1)))</formula>
    </cfRule>
  </conditionalFormatting>
  <dataValidations count="1">
    <dataValidation type="list" allowBlank="1" showInputMessage="1" showErrorMessage="1" sqref="H12:H40">
      <formula1>"Complete, Open, Out of Scope, Other"</formula1>
    </dataValidation>
  </dataValidations>
  <hyperlinks>
    <hyperlink ref="I18" r:id="rId1"/>
    <hyperlink ref="I14" r:id="rId2"/>
    <hyperlink ref="I19" r:id="rId3"/>
    <hyperlink ref="I13" r:id="rId4"/>
    <hyperlink ref="I39" r:id="rId5"/>
    <hyperlink ref="I40" r:id="rId6"/>
    <hyperlink ref="I20" r:id="rId7"/>
    <hyperlink ref="I21" r:id="rId8"/>
    <hyperlink ref="I22" r:id="rId9"/>
    <hyperlink ref="I23:I27" r:id="rId10" display="#75"/>
  </hyperlinks>
  <pageMargins left="0.7" right="0.7" top="0.75" bottom="0.75" header="0.3" footer="0.3"/>
  <pageSetup paperSize="9" scale="93" orientation="landscape"/>
  <rowBreaks count="1" manualBreakCount="1">
    <brk id="10" max="16383" man="1"/>
  </rowBreaks>
  <tableParts count="1">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70" zoomScaleNormal="70" zoomScalePageLayoutView="70" workbookViewId="0">
      <selection activeCell="H16" sqref="H16"/>
    </sheetView>
  </sheetViews>
  <sheetFormatPr baseColWidth="10" defaultColWidth="8.83203125" defaultRowHeight="14" x14ac:dyDescent="0"/>
  <cols>
    <col min="1" max="1" width="8" customWidth="1"/>
    <col min="2" max="2" width="23.6640625" customWidth="1"/>
    <col min="3" max="3" width="38.1640625" style="19" customWidth="1"/>
    <col min="4" max="5" width="49.6640625" customWidth="1"/>
    <col min="6" max="6" width="30.83203125" style="12" customWidth="1"/>
    <col min="7" max="7" width="25.5" customWidth="1"/>
    <col min="8" max="8" width="46.5" customWidth="1"/>
    <col min="9" max="10" width="12.5" bestFit="1" customWidth="1"/>
  </cols>
  <sheetData>
    <row r="1" spans="1:10" s="21" customFormat="1" ht="45" customHeight="1">
      <c r="A1" s="95" t="s">
        <v>103</v>
      </c>
      <c r="B1" s="96"/>
      <c r="C1" s="20" t="s">
        <v>118</v>
      </c>
      <c r="D1" s="102" t="s">
        <v>99</v>
      </c>
      <c r="E1" s="102"/>
      <c r="G1" s="20" t="s">
        <v>156</v>
      </c>
      <c r="H1"/>
    </row>
    <row r="2" spans="1:10" ht="15" customHeight="1">
      <c r="A2" s="93" t="s">
        <v>96</v>
      </c>
      <c r="B2" s="94"/>
      <c r="C2" s="18" t="s">
        <v>119</v>
      </c>
      <c r="D2" s="103" t="s">
        <v>121</v>
      </c>
      <c r="E2" s="103"/>
      <c r="G2" s="17" t="s">
        <v>87</v>
      </c>
    </row>
    <row r="3" spans="1:10" ht="37.5" customHeight="1">
      <c r="A3" s="98" t="s">
        <v>165</v>
      </c>
      <c r="B3" s="99"/>
      <c r="C3" s="18" t="s">
        <v>119</v>
      </c>
      <c r="D3" s="103" t="s">
        <v>124</v>
      </c>
      <c r="E3" s="103"/>
      <c r="G3" s="17" t="s">
        <v>88</v>
      </c>
    </row>
    <row r="4" spans="1:10" ht="15" customHeight="1">
      <c r="A4" s="100" t="s">
        <v>97</v>
      </c>
      <c r="B4" s="100"/>
      <c r="C4" s="18" t="s">
        <v>120</v>
      </c>
      <c r="D4" s="103" t="s">
        <v>123</v>
      </c>
      <c r="E4" s="103"/>
      <c r="G4" s="17" t="s">
        <v>89</v>
      </c>
    </row>
    <row r="5" spans="1:10" ht="15" customHeight="1">
      <c r="A5" s="100" t="s">
        <v>98</v>
      </c>
      <c r="B5" s="100"/>
      <c r="C5" s="18" t="s">
        <v>120</v>
      </c>
      <c r="D5" s="103" t="s">
        <v>125</v>
      </c>
      <c r="E5" s="103"/>
      <c r="G5" s="17" t="s">
        <v>90</v>
      </c>
    </row>
    <row r="6" spans="1:10">
      <c r="A6" s="101"/>
      <c r="B6" s="101"/>
      <c r="C6" s="22"/>
      <c r="D6" s="97"/>
      <c r="E6" s="97"/>
      <c r="G6" s="17" t="s">
        <v>91</v>
      </c>
    </row>
    <row r="8" spans="1:10">
      <c r="A8" s="36" t="s">
        <v>0</v>
      </c>
      <c r="B8" s="37" t="s">
        <v>157</v>
      </c>
      <c r="C8" s="37" t="s">
        <v>92</v>
      </c>
      <c r="D8" s="37" t="s">
        <v>2</v>
      </c>
      <c r="E8" s="37" t="s">
        <v>100</v>
      </c>
      <c r="F8" s="37" t="s">
        <v>95</v>
      </c>
      <c r="G8" s="37" t="s">
        <v>4</v>
      </c>
      <c r="H8" s="67" t="s">
        <v>167</v>
      </c>
      <c r="I8" s="69" t="s">
        <v>195</v>
      </c>
      <c r="J8" s="69" t="s">
        <v>199</v>
      </c>
    </row>
    <row r="9" spans="1:10" ht="84">
      <c r="A9" s="32">
        <v>4</v>
      </c>
      <c r="B9" s="13" t="s">
        <v>111</v>
      </c>
      <c r="C9" s="14" t="s">
        <v>152</v>
      </c>
      <c r="D9" s="14" t="s">
        <v>214</v>
      </c>
      <c r="E9" s="16"/>
      <c r="F9" s="13">
        <v>2</v>
      </c>
      <c r="G9" s="14" t="s">
        <v>87</v>
      </c>
      <c r="H9" s="17"/>
      <c r="I9" s="62" t="s">
        <v>200</v>
      </c>
      <c r="J9" s="70" t="s">
        <v>217</v>
      </c>
    </row>
    <row r="10" spans="1:10" ht="56">
      <c r="A10" s="32">
        <v>5</v>
      </c>
      <c r="B10" s="13" t="s">
        <v>111</v>
      </c>
      <c r="C10" s="14" t="s">
        <v>152</v>
      </c>
      <c r="D10" s="15" t="s">
        <v>159</v>
      </c>
      <c r="E10" s="16"/>
      <c r="F10" s="13">
        <v>2</v>
      </c>
      <c r="G10" s="14" t="s">
        <v>87</v>
      </c>
      <c r="H10" s="23" t="s">
        <v>171</v>
      </c>
      <c r="I10" s="62" t="s">
        <v>200</v>
      </c>
      <c r="J10" s="71" t="s">
        <v>223</v>
      </c>
    </row>
    <row r="11" spans="1:10" ht="84">
      <c r="A11" s="32">
        <v>22</v>
      </c>
      <c r="B11" s="13" t="s">
        <v>98</v>
      </c>
      <c r="C11" s="14" t="s">
        <v>152</v>
      </c>
      <c r="D11" s="14" t="s">
        <v>139</v>
      </c>
      <c r="E11" s="14"/>
      <c r="F11" s="13">
        <v>7</v>
      </c>
      <c r="G11" s="14" t="s">
        <v>87</v>
      </c>
      <c r="H11" s="23" t="s">
        <v>224</v>
      </c>
      <c r="I11" s="62" t="s">
        <v>200</v>
      </c>
      <c r="J11" s="71" t="s">
        <v>225</v>
      </c>
    </row>
    <row r="12" spans="1:10" ht="42">
      <c r="A12" s="32">
        <v>25</v>
      </c>
      <c r="B12" s="13" t="s">
        <v>98</v>
      </c>
      <c r="C12" s="14" t="s">
        <v>152</v>
      </c>
      <c r="D12" s="14" t="s">
        <v>142</v>
      </c>
      <c r="E12" s="14" t="s">
        <v>102</v>
      </c>
      <c r="F12" s="13"/>
      <c r="G12" s="14" t="s">
        <v>87</v>
      </c>
      <c r="H12" s="17"/>
      <c r="I12" s="62" t="s">
        <v>200</v>
      </c>
      <c r="J12" s="71" t="s">
        <v>225</v>
      </c>
    </row>
    <row r="13" spans="1:10" ht="30" hidden="1" customHeight="1">
      <c r="A13" s="32">
        <v>7</v>
      </c>
      <c r="B13" s="13" t="s">
        <v>111</v>
      </c>
      <c r="C13" s="14" t="s">
        <v>97</v>
      </c>
      <c r="D13" s="14" t="s">
        <v>155</v>
      </c>
      <c r="E13" s="14" t="s">
        <v>163</v>
      </c>
      <c r="F13" s="13"/>
      <c r="G13" s="14" t="s">
        <v>89</v>
      </c>
      <c r="H13" s="23" t="s">
        <v>170</v>
      </c>
      <c r="I13" s="62"/>
      <c r="J13" s="14"/>
    </row>
    <row r="14" spans="1:10" ht="56">
      <c r="A14" s="32">
        <v>26</v>
      </c>
      <c r="B14" s="13" t="s">
        <v>98</v>
      </c>
      <c r="C14" s="14" t="s">
        <v>152</v>
      </c>
      <c r="D14" s="14" t="s">
        <v>108</v>
      </c>
      <c r="E14" s="14" t="s">
        <v>109</v>
      </c>
      <c r="F14" s="13"/>
      <c r="G14" s="14" t="s">
        <v>87</v>
      </c>
      <c r="H14" s="68"/>
      <c r="I14" s="62" t="s">
        <v>200</v>
      </c>
      <c r="J14" s="71" t="s">
        <v>233</v>
      </c>
    </row>
    <row r="15" spans="1:10" ht="44.25" customHeight="1">
      <c r="A15" s="32">
        <v>1</v>
      </c>
      <c r="B15" s="13" t="s">
        <v>111</v>
      </c>
      <c r="C15" s="14" t="s">
        <v>97</v>
      </c>
      <c r="D15" s="14" t="s">
        <v>126</v>
      </c>
      <c r="E15" s="14" t="s">
        <v>101</v>
      </c>
      <c r="F15" s="13">
        <v>1</v>
      </c>
      <c r="G15" s="14" t="s">
        <v>87</v>
      </c>
      <c r="H15" s="17"/>
      <c r="I15" s="62" t="s">
        <v>196</v>
      </c>
      <c r="J15" s="14" t="s">
        <v>226</v>
      </c>
    </row>
    <row r="16" spans="1:10" ht="56">
      <c r="A16" s="32">
        <v>2</v>
      </c>
      <c r="B16" s="13" t="s">
        <v>111</v>
      </c>
      <c r="C16" s="14" t="s">
        <v>97</v>
      </c>
      <c r="D16" s="14" t="s">
        <v>166</v>
      </c>
      <c r="E16" s="14" t="s">
        <v>216</v>
      </c>
      <c r="F16" s="13">
        <v>1</v>
      </c>
      <c r="G16" s="14" t="s">
        <v>87</v>
      </c>
      <c r="H16" s="23" t="s">
        <v>168</v>
      </c>
      <c r="I16" s="62" t="s">
        <v>196</v>
      </c>
      <c r="J16" s="71" t="s">
        <v>218</v>
      </c>
    </row>
    <row r="17" spans="1:10" ht="42">
      <c r="A17" s="32">
        <v>6</v>
      </c>
      <c r="B17" s="13" t="s">
        <v>111</v>
      </c>
      <c r="C17" s="14" t="s">
        <v>97</v>
      </c>
      <c r="D17" s="15" t="s">
        <v>127</v>
      </c>
      <c r="E17" s="14"/>
      <c r="F17" s="13" t="s">
        <v>36</v>
      </c>
      <c r="G17" s="14" t="s">
        <v>87</v>
      </c>
      <c r="H17" s="23" t="s">
        <v>169</v>
      </c>
      <c r="I17" s="62" t="s">
        <v>196</v>
      </c>
      <c r="J17" s="14" t="s">
        <v>226</v>
      </c>
    </row>
    <row r="18" spans="1:10" ht="42">
      <c r="A18" s="32">
        <v>3</v>
      </c>
      <c r="B18" s="13" t="s">
        <v>111</v>
      </c>
      <c r="C18" s="14" t="s">
        <v>215</v>
      </c>
      <c r="D18" s="14" t="s">
        <v>158</v>
      </c>
      <c r="E18" s="14" t="s">
        <v>115</v>
      </c>
      <c r="F18" s="13"/>
      <c r="G18" s="14" t="s">
        <v>164</v>
      </c>
      <c r="H18" s="17"/>
      <c r="I18" s="62" t="s">
        <v>200</v>
      </c>
      <c r="J18" t="s">
        <v>219</v>
      </c>
    </row>
    <row r="19" spans="1:10" ht="28">
      <c r="A19" s="72">
        <v>16</v>
      </c>
      <c r="B19" s="73" t="s">
        <v>112</v>
      </c>
      <c r="C19" s="74" t="s">
        <v>151</v>
      </c>
      <c r="D19" s="74" t="s">
        <v>134</v>
      </c>
      <c r="E19" s="74"/>
      <c r="F19" s="73" t="s">
        <v>94</v>
      </c>
      <c r="G19" s="74" t="s">
        <v>87</v>
      </c>
      <c r="H19" s="75"/>
      <c r="I19" s="76" t="s">
        <v>196</v>
      </c>
      <c r="J19" s="14" t="s">
        <v>227</v>
      </c>
    </row>
    <row r="20" spans="1:10" ht="56">
      <c r="A20" s="32">
        <v>17</v>
      </c>
      <c r="B20" s="13" t="s">
        <v>112</v>
      </c>
      <c r="C20" s="14" t="s">
        <v>151</v>
      </c>
      <c r="D20" s="14" t="s">
        <v>135</v>
      </c>
      <c r="E20" s="14"/>
      <c r="F20" s="13">
        <v>8</v>
      </c>
      <c r="G20" s="14" t="s">
        <v>87</v>
      </c>
      <c r="H20" s="23" t="s">
        <v>172</v>
      </c>
      <c r="I20" s="62" t="s">
        <v>200</v>
      </c>
      <c r="J20" s="71" t="s">
        <v>230</v>
      </c>
    </row>
    <row r="21" spans="1:10" ht="84">
      <c r="A21" s="32">
        <v>18</v>
      </c>
      <c r="B21" s="13" t="s">
        <v>112</v>
      </c>
      <c r="C21" s="14" t="s">
        <v>151</v>
      </c>
      <c r="D21" s="14" t="s">
        <v>136</v>
      </c>
      <c r="E21" s="14"/>
      <c r="F21" s="13">
        <v>8</v>
      </c>
      <c r="G21" s="14" t="s">
        <v>87</v>
      </c>
      <c r="H21" s="23" t="s">
        <v>228</v>
      </c>
      <c r="I21" s="62" t="s">
        <v>200</v>
      </c>
      <c r="J21" s="71" t="s">
        <v>229</v>
      </c>
    </row>
    <row r="22" spans="1:10" ht="28" hidden="1">
      <c r="A22" s="32">
        <v>8</v>
      </c>
      <c r="B22" s="13" t="s">
        <v>112</v>
      </c>
      <c r="C22" s="14" t="s">
        <v>151</v>
      </c>
      <c r="D22" s="14" t="s">
        <v>160</v>
      </c>
      <c r="E22" s="14" t="s">
        <v>117</v>
      </c>
      <c r="F22" s="13">
        <v>5</v>
      </c>
      <c r="G22" s="14" t="s">
        <v>88</v>
      </c>
      <c r="H22" s="17"/>
      <c r="I22" s="62"/>
      <c r="J22" s="14"/>
    </row>
    <row r="23" spans="1:10" ht="28" hidden="1">
      <c r="A23" s="32">
        <v>9</v>
      </c>
      <c r="B23" s="13" t="s">
        <v>112</v>
      </c>
      <c r="C23" s="14" t="s">
        <v>151</v>
      </c>
      <c r="D23" s="14" t="s">
        <v>128</v>
      </c>
      <c r="E23" s="14"/>
      <c r="F23" s="13"/>
      <c r="G23" s="14" t="s">
        <v>88</v>
      </c>
      <c r="H23" s="23" t="s">
        <v>173</v>
      </c>
      <c r="I23" s="62"/>
      <c r="J23" s="14"/>
    </row>
    <row r="24" spans="1:10" hidden="1">
      <c r="A24" s="32">
        <v>10</v>
      </c>
      <c r="B24" s="13" t="s">
        <v>112</v>
      </c>
      <c r="C24" s="14" t="s">
        <v>151</v>
      </c>
      <c r="D24" s="14" t="s">
        <v>129</v>
      </c>
      <c r="E24" s="14"/>
      <c r="F24" s="13"/>
      <c r="G24" s="14" t="s">
        <v>88</v>
      </c>
      <c r="I24" s="62"/>
      <c r="J24" s="14"/>
    </row>
    <row r="25" spans="1:10" hidden="1">
      <c r="A25" s="32">
        <v>11</v>
      </c>
      <c r="B25" s="13" t="s">
        <v>112</v>
      </c>
      <c r="C25" s="14" t="s">
        <v>151</v>
      </c>
      <c r="D25" s="14" t="s">
        <v>130</v>
      </c>
      <c r="E25" s="14"/>
      <c r="F25" s="13"/>
      <c r="G25" s="14" t="s">
        <v>88</v>
      </c>
      <c r="I25" s="62"/>
      <c r="J25" s="14"/>
    </row>
    <row r="26" spans="1:10" hidden="1">
      <c r="A26" s="32">
        <v>12</v>
      </c>
      <c r="B26" s="13" t="s">
        <v>112</v>
      </c>
      <c r="C26" s="14" t="s">
        <v>151</v>
      </c>
      <c r="D26" s="14" t="s">
        <v>131</v>
      </c>
      <c r="E26" s="14"/>
      <c r="F26" s="13"/>
      <c r="G26" s="14" t="s">
        <v>88</v>
      </c>
      <c r="I26" s="62"/>
      <c r="J26" s="14"/>
    </row>
    <row r="27" spans="1:10" ht="28" hidden="1">
      <c r="A27" s="32">
        <v>13</v>
      </c>
      <c r="B27" s="13" t="s">
        <v>112</v>
      </c>
      <c r="C27" s="14" t="s">
        <v>151</v>
      </c>
      <c r="D27" s="14" t="s">
        <v>162</v>
      </c>
      <c r="E27" s="14"/>
      <c r="F27" s="13">
        <v>5</v>
      </c>
      <c r="G27" s="14" t="s">
        <v>88</v>
      </c>
      <c r="I27" s="62"/>
      <c r="J27" s="14"/>
    </row>
    <row r="28" spans="1:10" ht="28" hidden="1">
      <c r="A28" s="32">
        <v>14</v>
      </c>
      <c r="B28" s="13" t="s">
        <v>112</v>
      </c>
      <c r="C28" s="14" t="s">
        <v>151</v>
      </c>
      <c r="D28" s="14" t="s">
        <v>132</v>
      </c>
      <c r="E28" s="14"/>
      <c r="F28" s="13" t="s">
        <v>93</v>
      </c>
      <c r="G28" s="14" t="s">
        <v>88</v>
      </c>
      <c r="I28" s="62"/>
      <c r="J28" s="14"/>
    </row>
    <row r="29" spans="1:10" ht="28" hidden="1">
      <c r="A29" s="32">
        <v>15</v>
      </c>
      <c r="B29" s="13" t="s">
        <v>112</v>
      </c>
      <c r="C29" s="14" t="s">
        <v>151</v>
      </c>
      <c r="D29" s="14" t="s">
        <v>133</v>
      </c>
      <c r="E29" s="14"/>
      <c r="F29" s="13">
        <v>5</v>
      </c>
      <c r="G29" s="14" t="s">
        <v>88</v>
      </c>
      <c r="I29" s="62"/>
      <c r="J29" s="14"/>
    </row>
    <row r="30" spans="1:10" ht="70" hidden="1">
      <c r="A30" s="32">
        <v>33</v>
      </c>
      <c r="B30" s="13" t="s">
        <v>98</v>
      </c>
      <c r="C30" s="14" t="s">
        <v>153</v>
      </c>
      <c r="D30" s="14" t="s">
        <v>149</v>
      </c>
      <c r="E30" s="14" t="s">
        <v>114</v>
      </c>
      <c r="F30" s="13"/>
      <c r="G30" s="14" t="s">
        <v>91</v>
      </c>
      <c r="I30" s="62"/>
      <c r="J30" s="14"/>
    </row>
    <row r="31" spans="1:10" ht="28">
      <c r="A31" s="32">
        <v>19</v>
      </c>
      <c r="B31" s="13" t="s">
        <v>112</v>
      </c>
      <c r="C31" s="14" t="s">
        <v>151</v>
      </c>
      <c r="D31" s="14" t="s">
        <v>137</v>
      </c>
      <c r="E31" s="14"/>
      <c r="F31" s="13">
        <v>11</v>
      </c>
      <c r="G31" s="14" t="s">
        <v>87</v>
      </c>
      <c r="H31" s="17"/>
      <c r="I31" s="62" t="s">
        <v>200</v>
      </c>
      <c r="J31" s="71" t="s">
        <v>231</v>
      </c>
    </row>
    <row r="32" spans="1:10">
      <c r="A32" s="32">
        <v>20</v>
      </c>
      <c r="B32" s="13" t="s">
        <v>112</v>
      </c>
      <c r="C32" s="14" t="s">
        <v>151</v>
      </c>
      <c r="D32" s="14" t="s">
        <v>138</v>
      </c>
      <c r="E32" s="14"/>
      <c r="F32" s="13">
        <v>11</v>
      </c>
      <c r="G32" s="14" t="s">
        <v>87</v>
      </c>
      <c r="H32" s="17"/>
      <c r="I32" s="62" t="s">
        <v>200</v>
      </c>
      <c r="J32" s="71" t="s">
        <v>231</v>
      </c>
    </row>
    <row r="33" spans="1:10" ht="28">
      <c r="A33" s="32">
        <v>21</v>
      </c>
      <c r="B33" s="13" t="s">
        <v>112</v>
      </c>
      <c r="C33" s="14" t="s">
        <v>151</v>
      </c>
      <c r="D33" s="14" t="s">
        <v>161</v>
      </c>
      <c r="E33" s="14"/>
      <c r="F33" s="13" t="s">
        <v>23</v>
      </c>
      <c r="G33" s="14" t="s">
        <v>87</v>
      </c>
      <c r="H33" s="17"/>
      <c r="I33" s="62" t="s">
        <v>200</v>
      </c>
      <c r="J33" s="71" t="s">
        <v>232</v>
      </c>
    </row>
    <row r="34" spans="1:10" ht="28" hidden="1">
      <c r="A34" s="32">
        <v>23</v>
      </c>
      <c r="B34" s="13" t="s">
        <v>98</v>
      </c>
      <c r="C34" s="14" t="s">
        <v>152</v>
      </c>
      <c r="D34" s="14" t="s">
        <v>140</v>
      </c>
      <c r="E34" s="14" t="s">
        <v>113</v>
      </c>
      <c r="F34" s="13"/>
      <c r="G34" s="14" t="s">
        <v>89</v>
      </c>
      <c r="I34" s="14"/>
      <c r="J34" s="14"/>
    </row>
    <row r="35" spans="1:10" hidden="1">
      <c r="A35" s="32">
        <v>24</v>
      </c>
      <c r="B35" s="13" t="s">
        <v>98</v>
      </c>
      <c r="C35" s="14" t="s">
        <v>152</v>
      </c>
      <c r="D35" s="14" t="s">
        <v>141</v>
      </c>
      <c r="E35" s="14" t="s">
        <v>122</v>
      </c>
      <c r="F35" s="13"/>
      <c r="G35" s="14" t="s">
        <v>89</v>
      </c>
      <c r="I35" s="14"/>
      <c r="J35" s="14"/>
    </row>
    <row r="36" spans="1:10" ht="28" hidden="1">
      <c r="A36" s="32">
        <v>34</v>
      </c>
      <c r="B36" s="13" t="s">
        <v>98</v>
      </c>
      <c r="C36" s="14" t="s">
        <v>152</v>
      </c>
      <c r="D36" s="14" t="s">
        <v>150</v>
      </c>
      <c r="E36" s="14" t="s">
        <v>105</v>
      </c>
      <c r="F36" s="13"/>
      <c r="G36" s="14" t="s">
        <v>91</v>
      </c>
      <c r="I36" s="14"/>
      <c r="J36" s="14"/>
    </row>
    <row r="37" spans="1:10" ht="238" hidden="1">
      <c r="A37" s="32">
        <v>27</v>
      </c>
      <c r="B37" s="13" t="s">
        <v>98</v>
      </c>
      <c r="C37" s="14" t="s">
        <v>98</v>
      </c>
      <c r="D37" s="14" t="s">
        <v>143</v>
      </c>
      <c r="E37" s="14" t="s">
        <v>110</v>
      </c>
      <c r="F37" s="13"/>
      <c r="G37" s="14" t="s">
        <v>89</v>
      </c>
      <c r="I37" s="14"/>
      <c r="J37" s="14"/>
    </row>
    <row r="38" spans="1:10" hidden="1">
      <c r="A38" s="32">
        <v>28</v>
      </c>
      <c r="B38" s="13" t="s">
        <v>98</v>
      </c>
      <c r="C38" s="14" t="s">
        <v>98</v>
      </c>
      <c r="D38" s="14" t="s">
        <v>144</v>
      </c>
      <c r="E38" s="14" t="s">
        <v>154</v>
      </c>
      <c r="F38" s="13"/>
      <c r="G38" s="14" t="s">
        <v>91</v>
      </c>
      <c r="I38" s="14"/>
      <c r="J38" s="14"/>
    </row>
    <row r="39" spans="1:10" ht="42" hidden="1">
      <c r="A39" s="32">
        <v>29</v>
      </c>
      <c r="B39" s="13" t="s">
        <v>98</v>
      </c>
      <c r="C39" s="14" t="s">
        <v>98</v>
      </c>
      <c r="D39" s="14" t="s">
        <v>145</v>
      </c>
      <c r="E39" s="14" t="s">
        <v>107</v>
      </c>
      <c r="F39" s="13"/>
      <c r="G39" s="14" t="s">
        <v>91</v>
      </c>
      <c r="I39" s="14"/>
      <c r="J39" s="14"/>
    </row>
    <row r="40" spans="1:10" hidden="1">
      <c r="A40" s="32">
        <v>30</v>
      </c>
      <c r="B40" s="13" t="s">
        <v>98</v>
      </c>
      <c r="C40" s="14" t="s">
        <v>98</v>
      </c>
      <c r="D40" s="14" t="s">
        <v>146</v>
      </c>
      <c r="E40" s="14" t="s">
        <v>106</v>
      </c>
      <c r="F40" s="13"/>
      <c r="G40" s="14" t="s">
        <v>91</v>
      </c>
      <c r="I40" s="14"/>
      <c r="J40" s="14"/>
    </row>
    <row r="41" spans="1:10" ht="28" hidden="1">
      <c r="A41" s="32">
        <v>31</v>
      </c>
      <c r="B41" s="13" t="s">
        <v>98</v>
      </c>
      <c r="C41" s="14" t="s">
        <v>98</v>
      </c>
      <c r="D41" s="14" t="s">
        <v>147</v>
      </c>
      <c r="E41" s="14" t="s">
        <v>104</v>
      </c>
      <c r="F41" s="13"/>
      <c r="G41" s="14" t="s">
        <v>91</v>
      </c>
      <c r="I41" s="14"/>
      <c r="J41" s="14"/>
    </row>
    <row r="42" spans="1:10" ht="28" hidden="1">
      <c r="A42" s="32">
        <v>32</v>
      </c>
      <c r="B42" s="13" t="s">
        <v>98</v>
      </c>
      <c r="C42" s="14" t="s">
        <v>98</v>
      </c>
      <c r="D42" s="14" t="s">
        <v>148</v>
      </c>
      <c r="E42" s="14" t="s">
        <v>116</v>
      </c>
      <c r="F42" s="13"/>
      <c r="G42" s="14" t="s">
        <v>91</v>
      </c>
      <c r="I42" s="59"/>
      <c r="J42" s="59"/>
    </row>
  </sheetData>
  <sortState ref="A9:G42">
    <sortCondition descending="1" ref="B9:B42"/>
    <sortCondition descending="1" ref="C9:C42"/>
  </sortState>
  <mergeCells count="12">
    <mergeCell ref="A2:B2"/>
    <mergeCell ref="A1:B1"/>
    <mergeCell ref="D6:E6"/>
    <mergeCell ref="A3:B3"/>
    <mergeCell ref="A4:B4"/>
    <mergeCell ref="A5:B5"/>
    <mergeCell ref="A6:B6"/>
    <mergeCell ref="D1:E1"/>
    <mergeCell ref="D2:E2"/>
    <mergeCell ref="D3:E3"/>
    <mergeCell ref="D4:E4"/>
    <mergeCell ref="D5:E5"/>
  </mergeCells>
  <conditionalFormatting sqref="I9:I11 I13:I33">
    <cfRule type="containsText" dxfId="42" priority="4" operator="containsText" text="out of scope">
      <formula>NOT(ISERROR(SEARCH("out of scope",I9)))</formula>
    </cfRule>
    <cfRule type="containsText" dxfId="41" priority="5" operator="containsText" text="Open">
      <formula>NOT(ISERROR(SEARCH("Open",I9)))</formula>
    </cfRule>
    <cfRule type="containsText" dxfId="40" priority="6" operator="containsText" text="Complete">
      <formula>NOT(ISERROR(SEARCH("Complete",I9)))</formula>
    </cfRule>
  </conditionalFormatting>
  <conditionalFormatting sqref="I12">
    <cfRule type="containsText" dxfId="39" priority="1" operator="containsText" text="out of scope">
      <formula>NOT(ISERROR(SEARCH("out of scope",I12)))</formula>
    </cfRule>
    <cfRule type="containsText" dxfId="38" priority="2" operator="containsText" text="Open">
      <formula>NOT(ISERROR(SEARCH("Open",I12)))</formula>
    </cfRule>
    <cfRule type="containsText" dxfId="37" priority="3" operator="containsText" text="Complete">
      <formula>NOT(ISERROR(SEARCH("Complete",I12)))</formula>
    </cfRule>
  </conditionalFormatting>
  <dataValidations count="1">
    <dataValidation type="list" allowBlank="1" showInputMessage="1" showErrorMessage="1" sqref="I9:I33">
      <formula1>"Complete, Open, Out of Scope, Other"</formula1>
    </dataValidation>
  </dataValidations>
  <hyperlinks>
    <hyperlink ref="J9" r:id="rId1"/>
    <hyperlink ref="J16" r:id="rId2"/>
    <hyperlink ref="J10" r:id="rId3"/>
    <hyperlink ref="J11" r:id="rId4"/>
    <hyperlink ref="J12" r:id="rId5"/>
    <hyperlink ref="J21" r:id="rId6"/>
    <hyperlink ref="J20" r:id="rId7"/>
    <hyperlink ref="J31" r:id="rId8"/>
    <hyperlink ref="J32" r:id="rId9"/>
    <hyperlink ref="J33" r:id="rId10"/>
    <hyperlink ref="J14" r:id="rId11"/>
  </hyperlinks>
  <pageMargins left="0.7" right="0.7" top="0.75" bottom="0.75" header="0.3" footer="0.3"/>
  <pageSetup paperSize="9" orientation="portrait"/>
  <tableParts count="1">
    <tablePart r:id="rId12"/>
  </tableParts>
  <extLst>
    <ext xmlns:x14="http://schemas.microsoft.com/office/spreadsheetml/2009/9/main" uri="{78C0D931-6437-407d-A8EE-F0AAD7539E65}">
      <x14:conditionalFormattings>
        <x14:conditionalFormatting xmlns:xm="http://schemas.microsoft.com/office/excel/2006/main">
          <x14:cfRule type="containsText" priority="7" operator="containsText" text="out of scope" id="{46867E9D-1777-4D06-A80C-C271AD030527}">
            <xm:f>NOT(ISERROR(SEARCH("out of scope",'DL Requirements'!J8)))</xm:f>
            <x14:dxf>
              <font>
                <color rgb="FF9C0006"/>
              </font>
              <fill>
                <patternFill>
                  <bgColor rgb="FFFFC7CE"/>
                </patternFill>
              </fill>
            </x14:dxf>
          </x14:cfRule>
          <x14:cfRule type="containsText" priority="8" operator="containsText" text="Open" id="{6A750EF5-A757-410C-A2AD-040DD79BF816}">
            <xm:f>NOT(ISERROR(SEARCH("Open",'DL Requirements'!J8)))</xm:f>
            <x14:dxf>
              <font>
                <color rgb="FF9C6500"/>
              </font>
              <fill>
                <patternFill>
                  <bgColor rgb="FFFFEB9C"/>
                </patternFill>
              </fill>
            </x14:dxf>
          </x14:cfRule>
          <x14:cfRule type="containsText" priority="9" operator="containsText" text="Complete" id="{6C7D82A0-5112-4951-BABD-102A864C4548}">
            <xm:f>NOT(ISERROR(SEARCH("Complete",'DL Requirements'!J8)))</xm:f>
            <x14:dxf>
              <font>
                <color rgb="FF006100"/>
              </font>
              <fill>
                <patternFill>
                  <bgColor rgb="FFC6EFCE"/>
                </patternFill>
              </fill>
            </x14:dxf>
          </x14:cfRule>
          <xm:sqref>I8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6" sqref="B6"/>
    </sheetView>
  </sheetViews>
  <sheetFormatPr baseColWidth="10" defaultColWidth="8.83203125" defaultRowHeight="14" x14ac:dyDescent="0"/>
  <cols>
    <col min="1" max="1" width="10" customWidth="1"/>
    <col min="2" max="2" width="81" customWidth="1"/>
  </cols>
  <sheetData>
    <row r="1" spans="1:2">
      <c r="A1" s="77" t="s">
        <v>235</v>
      </c>
      <c r="B1" s="77" t="s">
        <v>236</v>
      </c>
    </row>
    <row r="2" spans="1:2">
      <c r="A2" s="78">
        <v>1</v>
      </c>
      <c r="B2" s="77" t="s">
        <v>234</v>
      </c>
    </row>
  </sheetData>
  <pageMargins left="0.7" right="0.7" top="0.75" bottom="0.75" header="0.3" footer="0.3"/>
  <pageSetup paperSize="9" orientation="portrait" horizontalDpi="300" verticalDpi="300"/>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workbookViewId="0">
      <selection activeCell="I19" sqref="I19"/>
    </sheetView>
  </sheetViews>
  <sheetFormatPr baseColWidth="10" defaultRowHeight="14" outlineLevelCol="1" x14ac:dyDescent="0"/>
  <cols>
    <col min="1" max="1" width="9.83203125" customWidth="1" outlineLevel="1"/>
    <col min="2" max="2" width="11" customWidth="1" outlineLevel="1"/>
    <col min="3" max="3" width="29" customWidth="1" outlineLevel="1"/>
    <col min="4" max="4" width="10.83203125" customWidth="1" outlineLevel="1"/>
    <col min="5" max="5" width="17" bestFit="1" customWidth="1" outlineLevel="1"/>
    <col min="6" max="6" width="24.1640625" bestFit="1" customWidth="1" outlineLevel="1"/>
    <col min="7" max="7" width="24.1640625" customWidth="1" outlineLevel="1"/>
    <col min="8" max="8" width="20" bestFit="1" customWidth="1" outlineLevel="1"/>
    <col min="9" max="9" width="19.83203125" bestFit="1" customWidth="1" outlineLevel="1"/>
    <col min="10" max="10" width="11.33203125" customWidth="1" outlineLevel="1"/>
    <col min="11" max="11" width="10.83203125" customWidth="1" outlineLevel="1"/>
    <col min="12" max="12" width="21.83203125" bestFit="1" customWidth="1"/>
    <col min="13" max="13" width="4.5" bestFit="1" customWidth="1"/>
    <col min="14" max="14" width="18.6640625" bestFit="1" customWidth="1"/>
    <col min="15" max="16" width="54" customWidth="1"/>
  </cols>
  <sheetData>
    <row r="1" spans="1:12">
      <c r="A1" t="s">
        <v>241</v>
      </c>
      <c r="B1" t="s">
        <v>240</v>
      </c>
      <c r="C1" t="s">
        <v>248</v>
      </c>
      <c r="D1" t="s">
        <v>247</v>
      </c>
      <c r="E1" t="s">
        <v>256</v>
      </c>
      <c r="F1" t="s">
        <v>252</v>
      </c>
      <c r="G1" t="s">
        <v>254</v>
      </c>
      <c r="H1" t="s">
        <v>253</v>
      </c>
      <c r="I1" t="s">
        <v>255</v>
      </c>
      <c r="J1" t="s">
        <v>251</v>
      </c>
      <c r="K1" t="s">
        <v>239</v>
      </c>
      <c r="L1" t="s">
        <v>260</v>
      </c>
    </row>
    <row r="2" spans="1:12">
      <c r="A2" t="s">
        <v>242</v>
      </c>
      <c r="B2" t="s">
        <v>238</v>
      </c>
      <c r="C2" t="s">
        <v>245</v>
      </c>
      <c r="D2" t="s">
        <v>244</v>
      </c>
      <c r="E2" s="80" t="s">
        <v>257</v>
      </c>
      <c r="F2" s="80">
        <v>6.55</v>
      </c>
      <c r="G2" s="104">
        <v>1000</v>
      </c>
      <c r="H2" s="104">
        <v>1000</v>
      </c>
      <c r="I2" s="80" t="s">
        <v>259</v>
      </c>
      <c r="J2" s="104">
        <v>1000</v>
      </c>
      <c r="K2" s="84" t="s">
        <v>54</v>
      </c>
      <c r="L2" t="str">
        <f>CONCATENATE(Table3[[#This Row],[Scheme]],Table3[[#This Row],[Direction]],Table3[[#This Row],[Sender FI owes Receiver FI]])</f>
        <v>OURANZ to Wells6.55</v>
      </c>
    </row>
    <row r="3" spans="1:12">
      <c r="A3" t="s">
        <v>242</v>
      </c>
      <c r="B3" t="s">
        <v>238</v>
      </c>
      <c r="C3" t="s">
        <v>245</v>
      </c>
      <c r="D3" t="s">
        <v>249</v>
      </c>
      <c r="E3" s="80" t="s">
        <v>257</v>
      </c>
      <c r="F3" s="80">
        <v>6.55</v>
      </c>
      <c r="G3" s="104">
        <v>1000</v>
      </c>
      <c r="H3" s="104">
        <v>1000</v>
      </c>
      <c r="I3" s="80" t="s">
        <v>259</v>
      </c>
      <c r="J3" s="104">
        <v>1000</v>
      </c>
      <c r="K3" s="84"/>
      <c r="L3" t="str">
        <f>CONCATENATE(Table3[[#This Row],[Scheme]],Table3[[#This Row],[Direction]],Table3[[#This Row],[Sender FI owes Receiver FI]])</f>
        <v>OURANZ to Wells6.55</v>
      </c>
    </row>
    <row r="4" spans="1:12">
      <c r="A4" t="s">
        <v>242</v>
      </c>
      <c r="B4" t="s">
        <v>238</v>
      </c>
      <c r="C4" t="s">
        <v>246</v>
      </c>
      <c r="D4" t="s">
        <v>244</v>
      </c>
      <c r="E4" s="80" t="s">
        <v>257</v>
      </c>
      <c r="F4" s="80">
        <v>6.55</v>
      </c>
      <c r="G4" s="104">
        <v>1000</v>
      </c>
      <c r="H4" s="104">
        <v>1000</v>
      </c>
      <c r="I4" s="80" t="s">
        <v>259</v>
      </c>
      <c r="J4" s="104">
        <v>1000</v>
      </c>
      <c r="K4" s="84" t="s">
        <v>55</v>
      </c>
      <c r="L4" t="str">
        <f>CONCATENATE(Table3[[#This Row],[Scheme]],Table3[[#This Row],[Direction]],Table3[[#This Row],[Sender FI owes Receiver FI]])</f>
        <v>OURANZ to Wells6.55</v>
      </c>
    </row>
    <row r="5" spans="1:12">
      <c r="A5" t="s">
        <v>242</v>
      </c>
      <c r="B5" t="s">
        <v>238</v>
      </c>
      <c r="C5" t="s">
        <v>246</v>
      </c>
      <c r="D5" t="s">
        <v>249</v>
      </c>
      <c r="E5" s="80" t="s">
        <v>257</v>
      </c>
      <c r="F5" s="80">
        <v>6.55</v>
      </c>
      <c r="G5" s="104">
        <v>1000</v>
      </c>
      <c r="H5" s="104">
        <v>1000</v>
      </c>
      <c r="I5" s="80" t="s">
        <v>259</v>
      </c>
      <c r="J5" s="104">
        <v>1000</v>
      </c>
      <c r="K5" s="84" t="s">
        <v>56</v>
      </c>
      <c r="L5" t="str">
        <f>CONCATENATE(Table3[[#This Row],[Scheme]],Table3[[#This Row],[Direction]],Table3[[#This Row],[Sender FI owes Receiver FI]])</f>
        <v>OURANZ to Wells6.55</v>
      </c>
    </row>
    <row r="6" spans="1:12">
      <c r="A6" t="s">
        <v>242</v>
      </c>
      <c r="B6" t="s">
        <v>238</v>
      </c>
      <c r="C6" t="s">
        <v>250</v>
      </c>
      <c r="D6" t="s">
        <v>249</v>
      </c>
      <c r="E6" s="80" t="s">
        <v>257</v>
      </c>
      <c r="F6" s="80">
        <v>6.55</v>
      </c>
      <c r="G6" s="104">
        <v>1000</v>
      </c>
      <c r="H6" s="104">
        <v>1000</v>
      </c>
      <c r="I6" s="80" t="s">
        <v>259</v>
      </c>
      <c r="J6" s="104">
        <v>1000</v>
      </c>
      <c r="K6" s="84" t="s">
        <v>59</v>
      </c>
      <c r="L6" t="str">
        <f>CONCATENATE(Table3[[#This Row],[Scheme]],Table3[[#This Row],[Direction]],Table3[[#This Row],[Sender FI owes Receiver FI]])</f>
        <v>OURANZ to Wells6.55</v>
      </c>
    </row>
    <row r="7" spans="1:12">
      <c r="A7" t="s">
        <v>242</v>
      </c>
      <c r="B7" t="s">
        <v>243</v>
      </c>
      <c r="C7" t="s">
        <v>245</v>
      </c>
      <c r="D7" t="s">
        <v>244</v>
      </c>
      <c r="E7" s="80" t="s">
        <v>257</v>
      </c>
      <c r="F7" s="104">
        <v>15</v>
      </c>
      <c r="G7" s="104">
        <v>1000</v>
      </c>
      <c r="H7" s="104">
        <v>1000</v>
      </c>
      <c r="I7" s="80" t="s">
        <v>259</v>
      </c>
      <c r="J7" s="104">
        <v>1000</v>
      </c>
      <c r="K7" s="84" t="s">
        <v>54</v>
      </c>
      <c r="L7" t="str">
        <f>CONCATENATE(Table3[[#This Row],[Scheme]],Table3[[#This Row],[Direction]],Table3[[#This Row],[Sender FI owes Receiver FI]])</f>
        <v>OURWells to ANZ15</v>
      </c>
    </row>
    <row r="8" spans="1:12">
      <c r="A8" t="s">
        <v>242</v>
      </c>
      <c r="B8" t="s">
        <v>243</v>
      </c>
      <c r="C8" t="s">
        <v>245</v>
      </c>
      <c r="D8" t="s">
        <v>249</v>
      </c>
      <c r="E8" s="80" t="s">
        <v>257</v>
      </c>
      <c r="F8" s="104">
        <v>15</v>
      </c>
      <c r="G8" s="104">
        <v>1000</v>
      </c>
      <c r="H8" s="104">
        <v>1000</v>
      </c>
      <c r="I8" s="80" t="s">
        <v>259</v>
      </c>
      <c r="J8" s="104">
        <v>1000</v>
      </c>
      <c r="K8" s="84"/>
      <c r="L8" t="str">
        <f>CONCATENATE(Table3[[#This Row],[Scheme]],Table3[[#This Row],[Direction]],Table3[[#This Row],[Sender FI owes Receiver FI]])</f>
        <v>OURWells to ANZ15</v>
      </c>
    </row>
    <row r="9" spans="1:12">
      <c r="A9" t="s">
        <v>242</v>
      </c>
      <c r="B9" t="s">
        <v>243</v>
      </c>
      <c r="C9" t="s">
        <v>246</v>
      </c>
      <c r="D9" t="s">
        <v>244</v>
      </c>
      <c r="E9" s="80" t="s">
        <v>257</v>
      </c>
      <c r="F9" s="104">
        <v>25</v>
      </c>
      <c r="G9" s="104">
        <v>1000</v>
      </c>
      <c r="H9" s="104">
        <v>1000</v>
      </c>
      <c r="I9" s="80" t="s">
        <v>259</v>
      </c>
      <c r="J9" s="104">
        <v>1000</v>
      </c>
      <c r="K9" s="84" t="s">
        <v>55</v>
      </c>
      <c r="L9" t="str">
        <f>CONCATENATE(Table3[[#This Row],[Scheme]],Table3[[#This Row],[Direction]],Table3[[#This Row],[Sender FI owes Receiver FI]])</f>
        <v>OURWells to ANZ25</v>
      </c>
    </row>
    <row r="10" spans="1:12">
      <c r="A10" t="s">
        <v>242</v>
      </c>
      <c r="B10" t="s">
        <v>243</v>
      </c>
      <c r="C10" t="s">
        <v>246</v>
      </c>
      <c r="D10" t="s">
        <v>249</v>
      </c>
      <c r="E10" s="80" t="s">
        <v>257</v>
      </c>
      <c r="F10" s="104">
        <v>35</v>
      </c>
      <c r="G10" s="104">
        <v>1000</v>
      </c>
      <c r="H10" s="104">
        <v>1000</v>
      </c>
      <c r="I10" s="80" t="s">
        <v>259</v>
      </c>
      <c r="J10" s="104">
        <v>1000</v>
      </c>
      <c r="K10" s="84" t="s">
        <v>56</v>
      </c>
      <c r="L10" t="str">
        <f>CONCATENATE(Table3[[#This Row],[Scheme]],Table3[[#This Row],[Direction]],Table3[[#This Row],[Sender FI owes Receiver FI]])</f>
        <v>OURWells to ANZ35</v>
      </c>
    </row>
    <row r="11" spans="1:12">
      <c r="A11" t="s">
        <v>242</v>
      </c>
      <c r="B11" t="s">
        <v>243</v>
      </c>
      <c r="C11" t="s">
        <v>250</v>
      </c>
      <c r="D11" t="s">
        <v>249</v>
      </c>
      <c r="E11" s="80" t="s">
        <v>257</v>
      </c>
      <c r="F11" s="104">
        <v>35</v>
      </c>
      <c r="G11" s="104">
        <v>1000</v>
      </c>
      <c r="H11" s="104">
        <v>1000</v>
      </c>
      <c r="I11" s="80" t="s">
        <v>259</v>
      </c>
      <c r="J11" s="104">
        <v>1000</v>
      </c>
      <c r="K11" s="84" t="s">
        <v>59</v>
      </c>
      <c r="L11" t="str">
        <f>CONCATENATE(Table3[[#This Row],[Scheme]],Table3[[#This Row],[Direction]],Table3[[#This Row],[Sender FI owes Receiver FI]])</f>
        <v>OURWells to ANZ35</v>
      </c>
    </row>
    <row r="12" spans="1:12">
      <c r="A12" t="s">
        <v>258</v>
      </c>
      <c r="B12" t="s">
        <v>238</v>
      </c>
      <c r="C12" s="85" t="s">
        <v>245</v>
      </c>
      <c r="D12" s="85" t="s">
        <v>244</v>
      </c>
      <c r="E12" s="80" t="s">
        <v>257</v>
      </c>
      <c r="F12" s="80">
        <v>0.55000000000000004</v>
      </c>
      <c r="G12" s="104">
        <v>1000</v>
      </c>
      <c r="H12" s="104">
        <v>1000</v>
      </c>
      <c r="I12" s="104">
        <v>25</v>
      </c>
      <c r="J12" s="104">
        <f>Table3[[#This Row],[Value Sent via SWIFT]]-Table3[[#This Row],[Bene Bank Takes out]]</f>
        <v>975</v>
      </c>
      <c r="K12" s="86" t="s">
        <v>58</v>
      </c>
      <c r="L12" t="str">
        <f>CONCATENATE(Table3[[#This Row],[Scheme]],Table3[[#This Row],[Direction]],Table3[[#This Row],[Sender FI owes Receiver FI]])</f>
        <v>BEN / SHAANZ to Wells0.55</v>
      </c>
    </row>
    <row r="13" spans="1:12">
      <c r="A13" t="s">
        <v>258</v>
      </c>
      <c r="B13" t="s">
        <v>238</v>
      </c>
      <c r="C13" s="85" t="s">
        <v>245</v>
      </c>
      <c r="D13" s="85" t="s">
        <v>249</v>
      </c>
      <c r="E13" s="80" t="s">
        <v>257</v>
      </c>
      <c r="F13" s="80">
        <v>0.55000000000000004</v>
      </c>
      <c r="G13" s="104">
        <v>1000</v>
      </c>
      <c r="H13" s="104">
        <v>1000</v>
      </c>
      <c r="I13" s="104">
        <v>25</v>
      </c>
      <c r="J13" s="104">
        <f>Table3[[#This Row],[Value Sent via SWIFT]]-Table3[[#This Row],[Bene Bank Takes out]]</f>
        <v>975</v>
      </c>
      <c r="K13" s="86"/>
      <c r="L13" t="str">
        <f>CONCATENATE(Table3[[#This Row],[Scheme]],Table3[[#This Row],[Direction]],Table3[[#This Row],[Sender FI owes Receiver FI]])</f>
        <v>BEN / SHAANZ to Wells0.55</v>
      </c>
    </row>
    <row r="14" spans="1:12">
      <c r="A14" t="s">
        <v>258</v>
      </c>
      <c r="B14" t="s">
        <v>238</v>
      </c>
      <c r="C14" s="85" t="s">
        <v>246</v>
      </c>
      <c r="D14" s="85" t="s">
        <v>244</v>
      </c>
      <c r="E14" s="80" t="s">
        <v>257</v>
      </c>
      <c r="F14" s="80">
        <v>0.55000000000000004</v>
      </c>
      <c r="G14" s="104">
        <v>1000</v>
      </c>
      <c r="H14" s="104">
        <v>1000</v>
      </c>
      <c r="I14" s="104">
        <v>25</v>
      </c>
      <c r="J14" s="104">
        <f>Table3[[#This Row],[Value Sent via SWIFT]]-Table3[[#This Row],[Bene Bank Takes out]]</f>
        <v>975</v>
      </c>
      <c r="K14" s="86" t="s">
        <v>58</v>
      </c>
      <c r="L14" t="str">
        <f>CONCATENATE(Table3[[#This Row],[Scheme]],Table3[[#This Row],[Direction]],Table3[[#This Row],[Sender FI owes Receiver FI]])</f>
        <v>BEN / SHAANZ to Wells0.55</v>
      </c>
    </row>
    <row r="15" spans="1:12">
      <c r="A15" t="s">
        <v>258</v>
      </c>
      <c r="B15" t="s">
        <v>238</v>
      </c>
      <c r="C15" s="85" t="s">
        <v>246</v>
      </c>
      <c r="D15" s="85" t="s">
        <v>249</v>
      </c>
      <c r="E15" s="80" t="s">
        <v>257</v>
      </c>
      <c r="F15" s="80">
        <v>0.55000000000000004</v>
      </c>
      <c r="G15" s="104">
        <v>1000</v>
      </c>
      <c r="H15" s="104">
        <v>1000</v>
      </c>
      <c r="I15" s="104">
        <v>25</v>
      </c>
      <c r="J15" s="104">
        <f>Table3[[#This Row],[Value Sent via SWIFT]]-Table3[[#This Row],[Bene Bank Takes out]]</f>
        <v>975</v>
      </c>
      <c r="K15" s="86" t="s">
        <v>58</v>
      </c>
      <c r="L15" t="str">
        <f>CONCATENATE(Table3[[#This Row],[Scheme]],Table3[[#This Row],[Direction]],Table3[[#This Row],[Sender FI owes Receiver FI]])</f>
        <v>BEN / SHAANZ to Wells0.55</v>
      </c>
    </row>
    <row r="16" spans="1:12">
      <c r="A16" t="s">
        <v>258</v>
      </c>
      <c r="B16" t="s">
        <v>238</v>
      </c>
      <c r="C16" s="85" t="s">
        <v>250</v>
      </c>
      <c r="D16" s="85" t="s">
        <v>249</v>
      </c>
      <c r="E16" s="80" t="s">
        <v>257</v>
      </c>
      <c r="F16" s="80">
        <v>0.55000000000000004</v>
      </c>
      <c r="G16" s="104">
        <v>1000</v>
      </c>
      <c r="H16" s="104">
        <v>1000</v>
      </c>
      <c r="I16" s="104">
        <v>25</v>
      </c>
      <c r="J16" s="104">
        <f>Table3[[#This Row],[Value Sent via SWIFT]]-Table3[[#This Row],[Bene Bank Takes out]]</f>
        <v>975</v>
      </c>
      <c r="K16" s="86" t="s">
        <v>58</v>
      </c>
      <c r="L16" t="str">
        <f>CONCATENATE(Table3[[#This Row],[Scheme]],Table3[[#This Row],[Direction]],Table3[[#This Row],[Sender FI owes Receiver FI]])</f>
        <v>BEN / SHAANZ to Wells0.55</v>
      </c>
    </row>
    <row r="17" spans="1:16">
      <c r="A17" t="s">
        <v>258</v>
      </c>
      <c r="B17" s="85" t="s">
        <v>243</v>
      </c>
      <c r="C17" s="85" t="s">
        <v>245</v>
      </c>
      <c r="D17" s="85" t="s">
        <v>244</v>
      </c>
      <c r="E17" s="80" t="s">
        <v>257</v>
      </c>
      <c r="F17">
        <v>0</v>
      </c>
      <c r="G17" s="104">
        <v>1000</v>
      </c>
      <c r="H17" s="104">
        <v>1000</v>
      </c>
      <c r="I17" s="104">
        <v>15</v>
      </c>
      <c r="J17" s="104">
        <f>Table3[[#This Row],[Value Sent via SWIFT]]-Table3[[#This Row],[Bene Bank Takes out]]</f>
        <v>985</v>
      </c>
      <c r="K17" s="86" t="s">
        <v>58</v>
      </c>
      <c r="L17" t="str">
        <f>CONCATENATE(Table3[[#This Row],[Scheme]],Table3[[#This Row],[Direction]],Table3[[#This Row],[Sender FI owes Receiver FI]])</f>
        <v>BEN / SHAWells to ANZ0</v>
      </c>
    </row>
    <row r="18" spans="1:16">
      <c r="A18" t="s">
        <v>258</v>
      </c>
      <c r="B18" s="85" t="s">
        <v>243</v>
      </c>
      <c r="C18" s="85" t="s">
        <v>245</v>
      </c>
      <c r="D18" s="85" t="s">
        <v>249</v>
      </c>
      <c r="E18" s="80" t="s">
        <v>257</v>
      </c>
      <c r="F18">
        <v>0</v>
      </c>
      <c r="G18" s="104">
        <v>1000</v>
      </c>
      <c r="H18" s="104">
        <v>1000</v>
      </c>
      <c r="I18" s="104">
        <v>15</v>
      </c>
      <c r="J18" s="104">
        <f>Table3[[#This Row],[Value Sent via SWIFT]]-Table3[[#This Row],[Bene Bank Takes out]]</f>
        <v>985</v>
      </c>
      <c r="K18" s="86"/>
      <c r="L18" t="str">
        <f>CONCATENATE(Table3[[#This Row],[Scheme]],Table3[[#This Row],[Direction]],Table3[[#This Row],[Sender FI owes Receiver FI]])</f>
        <v>BEN / SHAWells to ANZ0</v>
      </c>
    </row>
    <row r="19" spans="1:16">
      <c r="A19" t="s">
        <v>258</v>
      </c>
      <c r="B19" s="85" t="s">
        <v>243</v>
      </c>
      <c r="C19" s="85" t="s">
        <v>246</v>
      </c>
      <c r="D19" s="85" t="s">
        <v>244</v>
      </c>
      <c r="E19" s="80" t="s">
        <v>257</v>
      </c>
      <c r="F19">
        <v>0</v>
      </c>
      <c r="G19" s="104">
        <v>1000</v>
      </c>
      <c r="H19" s="104">
        <v>1000</v>
      </c>
      <c r="I19" s="104">
        <v>25</v>
      </c>
      <c r="J19" s="104">
        <f>Table3[[#This Row],[Value Sent via SWIFT]]-Table3[[#This Row],[Bene Bank Takes out]]</f>
        <v>975</v>
      </c>
      <c r="K19" s="86" t="s">
        <v>58</v>
      </c>
      <c r="L19" t="str">
        <f>CONCATENATE(Table3[[#This Row],[Scheme]],Table3[[#This Row],[Direction]],Table3[[#This Row],[Sender FI owes Receiver FI]])</f>
        <v>BEN / SHAWells to ANZ0</v>
      </c>
    </row>
    <row r="20" spans="1:16">
      <c r="A20" t="s">
        <v>258</v>
      </c>
      <c r="B20" s="85" t="s">
        <v>243</v>
      </c>
      <c r="C20" s="85" t="s">
        <v>246</v>
      </c>
      <c r="D20" s="85" t="s">
        <v>249</v>
      </c>
      <c r="E20" s="80" t="s">
        <v>257</v>
      </c>
      <c r="F20">
        <v>0</v>
      </c>
      <c r="G20" s="104">
        <v>1000</v>
      </c>
      <c r="H20" s="104">
        <v>1000</v>
      </c>
      <c r="I20" s="104">
        <v>35</v>
      </c>
      <c r="J20" s="104">
        <f>Table3[[#This Row],[Value Sent via SWIFT]]-Table3[[#This Row],[Bene Bank Takes out]]</f>
        <v>965</v>
      </c>
      <c r="K20" s="86" t="s">
        <v>58</v>
      </c>
      <c r="L20" t="str">
        <f>CONCATENATE(Table3[[#This Row],[Scheme]],Table3[[#This Row],[Direction]],Table3[[#This Row],[Sender FI owes Receiver FI]])</f>
        <v>BEN / SHAWells to ANZ0</v>
      </c>
    </row>
    <row r="21" spans="1:16">
      <c r="A21" t="s">
        <v>258</v>
      </c>
      <c r="B21" s="85" t="s">
        <v>243</v>
      </c>
      <c r="C21" s="85" t="s">
        <v>250</v>
      </c>
      <c r="D21" s="85" t="s">
        <v>249</v>
      </c>
      <c r="E21" s="80" t="s">
        <v>257</v>
      </c>
      <c r="F21" s="68">
        <v>0</v>
      </c>
      <c r="G21" s="104">
        <v>1000</v>
      </c>
      <c r="H21" s="104">
        <v>1000</v>
      </c>
      <c r="I21" s="105">
        <v>35</v>
      </c>
      <c r="J21" s="105">
        <f>Table3[[#This Row],[Value Sent via SWIFT]]-Table3[[#This Row],[Bene Bank Takes out]]</f>
        <v>965</v>
      </c>
      <c r="K21" s="86" t="s">
        <v>58</v>
      </c>
      <c r="L21" t="str">
        <f>CONCATENATE(Table3[[#This Row],[Scheme]],Table3[[#This Row],[Direction]],Table3[[#This Row],[Sender FI owes Receiver FI]])</f>
        <v>BEN / SHAWells to ANZ0</v>
      </c>
    </row>
    <row r="23" spans="1:16" ht="28">
      <c r="M23" s="27">
        <v>4</v>
      </c>
      <c r="N23" s="15" t="s">
        <v>19</v>
      </c>
      <c r="O23" s="15" t="s">
        <v>29</v>
      </c>
      <c r="P23" s="15" t="s">
        <v>20</v>
      </c>
    </row>
    <row r="24" spans="1:16" ht="42">
      <c r="M24" s="27">
        <v>5</v>
      </c>
      <c r="N24" s="15" t="s">
        <v>19</v>
      </c>
      <c r="O24" s="15" t="s">
        <v>75</v>
      </c>
      <c r="P24" s="14" t="s">
        <v>71</v>
      </c>
    </row>
    <row r="25" spans="1:16" ht="42">
      <c r="M25" s="27" t="s">
        <v>57</v>
      </c>
      <c r="N25" s="15" t="s">
        <v>5</v>
      </c>
      <c r="O25" s="15" t="s">
        <v>79</v>
      </c>
      <c r="P25" s="14" t="s">
        <v>72</v>
      </c>
    </row>
    <row r="26" spans="1:16" ht="84">
      <c r="M26" s="27" t="s">
        <v>58</v>
      </c>
      <c r="N26" s="15" t="s">
        <v>19</v>
      </c>
      <c r="O26" s="15" t="s">
        <v>61</v>
      </c>
      <c r="P26" s="14" t="s">
        <v>60</v>
      </c>
    </row>
    <row r="27" spans="1:16" ht="28">
      <c r="M27" s="81" t="s">
        <v>66</v>
      </c>
      <c r="N27" s="82" t="s">
        <v>5</v>
      </c>
      <c r="O27" s="82" t="s">
        <v>80</v>
      </c>
      <c r="P27" s="83" t="s">
        <v>73</v>
      </c>
    </row>
    <row r="28" spans="1:16" ht="84">
      <c r="M28" s="27" t="s">
        <v>54</v>
      </c>
      <c r="N28" s="15" t="s">
        <v>5</v>
      </c>
      <c r="O28" s="15" t="s">
        <v>81</v>
      </c>
      <c r="P28" s="14" t="s">
        <v>74</v>
      </c>
    </row>
    <row r="29" spans="1:16" ht="84">
      <c r="M29" s="27" t="s">
        <v>55</v>
      </c>
      <c r="N29" s="15" t="s">
        <v>5</v>
      </c>
      <c r="O29" s="15" t="s">
        <v>82</v>
      </c>
      <c r="P29" s="14" t="s">
        <v>74</v>
      </c>
    </row>
    <row r="30" spans="1:16" ht="84">
      <c r="M30" s="27" t="s">
        <v>56</v>
      </c>
      <c r="N30" s="15" t="s">
        <v>5</v>
      </c>
      <c r="O30" s="15" t="s">
        <v>83</v>
      </c>
      <c r="P30" s="14" t="s">
        <v>74</v>
      </c>
    </row>
    <row r="31" spans="1:16" ht="98">
      <c r="M31" s="27" t="s">
        <v>59</v>
      </c>
      <c r="N31" s="15" t="s">
        <v>5</v>
      </c>
      <c r="O31" s="15" t="s">
        <v>84</v>
      </c>
      <c r="P31" s="14" t="s">
        <v>74</v>
      </c>
    </row>
  </sheetData>
  <sortState ref="M18:P25">
    <sortCondition ref="M18:M25"/>
  </sortState>
  <conditionalFormatting sqref="H2:I2 I12:K12 I17:J17 I19:J21 E2 K2:K11 I3:I11 F2:F21">
    <cfRule type="containsBlanks" dxfId="33" priority="41">
      <formula>LEN(TRIM(E2))=0</formula>
    </cfRule>
  </conditionalFormatting>
  <conditionalFormatting sqref="B2 B4:B7 B9:B12 B14:B17 B19:B21">
    <cfRule type="cellIs" dxfId="32" priority="39" operator="equal">
      <formula>"Wells to ANZ"</formula>
    </cfRule>
    <cfRule type="cellIs" dxfId="31" priority="40" operator="equal">
      <formula>"ANZ to Wells"</formula>
    </cfRule>
  </conditionalFormatting>
  <conditionalFormatting sqref="B3">
    <cfRule type="cellIs" dxfId="30" priority="37" operator="equal">
      <formula>"Wells to ANZ"</formula>
    </cfRule>
    <cfRule type="cellIs" dxfId="29" priority="38" operator="equal">
      <formula>"ANZ to Wells"</formula>
    </cfRule>
  </conditionalFormatting>
  <conditionalFormatting sqref="B8">
    <cfRule type="cellIs" dxfId="28" priority="34" operator="equal">
      <formula>"Wells to ANZ"</formula>
    </cfRule>
    <cfRule type="cellIs" dxfId="27" priority="35" operator="equal">
      <formula>"ANZ to Wells"</formula>
    </cfRule>
  </conditionalFormatting>
  <conditionalFormatting sqref="H3:H11">
    <cfRule type="containsBlanks" dxfId="26" priority="33">
      <formula>LEN(TRIM(H3))=0</formula>
    </cfRule>
  </conditionalFormatting>
  <conditionalFormatting sqref="G2">
    <cfRule type="containsBlanks" dxfId="25" priority="32">
      <formula>LEN(TRIM(G2))=0</formula>
    </cfRule>
  </conditionalFormatting>
  <conditionalFormatting sqref="G3:G11">
    <cfRule type="containsBlanks" dxfId="24" priority="31">
      <formula>LEN(TRIM(G3))=0</formula>
    </cfRule>
  </conditionalFormatting>
  <conditionalFormatting sqref="G12">
    <cfRule type="containsBlanks" dxfId="23" priority="30">
      <formula>LEN(TRIM(G12))=0</formula>
    </cfRule>
  </conditionalFormatting>
  <conditionalFormatting sqref="G14:G17 G19:G21">
    <cfRule type="containsBlanks" dxfId="22" priority="29">
      <formula>LEN(TRIM(G14))=0</formula>
    </cfRule>
  </conditionalFormatting>
  <conditionalFormatting sqref="H12 H14:H17 H19:H21">
    <cfRule type="containsBlanks" dxfId="21" priority="28">
      <formula>LEN(TRIM(H12))=0</formula>
    </cfRule>
  </conditionalFormatting>
  <conditionalFormatting sqref="I13:K13">
    <cfRule type="containsBlanks" dxfId="20" priority="26">
      <formula>LEN(TRIM(I13))=0</formula>
    </cfRule>
  </conditionalFormatting>
  <conditionalFormatting sqref="B13">
    <cfRule type="cellIs" dxfId="19" priority="24" operator="equal">
      <formula>"Wells to ANZ"</formula>
    </cfRule>
    <cfRule type="cellIs" dxfId="18" priority="25" operator="equal">
      <formula>"ANZ to Wells"</formula>
    </cfRule>
  </conditionalFormatting>
  <conditionalFormatting sqref="G13">
    <cfRule type="containsBlanks" dxfId="17" priority="23">
      <formula>LEN(TRIM(G13))=0</formula>
    </cfRule>
  </conditionalFormatting>
  <conditionalFormatting sqref="H13">
    <cfRule type="containsBlanks" dxfId="16" priority="22">
      <formula>LEN(TRIM(H13))=0</formula>
    </cfRule>
  </conditionalFormatting>
  <conditionalFormatting sqref="I18:K18">
    <cfRule type="containsBlanks" dxfId="15" priority="21">
      <formula>LEN(TRIM(I18))=0</formula>
    </cfRule>
  </conditionalFormatting>
  <conditionalFormatting sqref="B18">
    <cfRule type="cellIs" dxfId="14" priority="19" operator="equal">
      <formula>"Wells to ANZ"</formula>
    </cfRule>
    <cfRule type="cellIs" dxfId="13" priority="20" operator="equal">
      <formula>"ANZ to Wells"</formula>
    </cfRule>
  </conditionalFormatting>
  <conditionalFormatting sqref="G18">
    <cfRule type="containsBlanks" dxfId="12" priority="18">
      <formula>LEN(TRIM(G18))=0</formula>
    </cfRule>
  </conditionalFormatting>
  <conditionalFormatting sqref="H18">
    <cfRule type="containsBlanks" dxfId="11" priority="17">
      <formula>LEN(TRIM(H18))=0</formula>
    </cfRule>
  </conditionalFormatting>
  <conditionalFormatting sqref="I14:K16">
    <cfRule type="containsBlanks" dxfId="10" priority="7">
      <formula>LEN(TRIM(I14))=0</formula>
    </cfRule>
  </conditionalFormatting>
  <conditionalFormatting sqref="K17">
    <cfRule type="containsBlanks" dxfId="9" priority="6">
      <formula>LEN(TRIM(K17))=0</formula>
    </cfRule>
  </conditionalFormatting>
  <conditionalFormatting sqref="K19:K21">
    <cfRule type="containsBlanks" dxfId="8" priority="5">
      <formula>LEN(TRIM(K19))=0</formula>
    </cfRule>
  </conditionalFormatting>
  <conditionalFormatting sqref="E3:E21">
    <cfRule type="containsBlanks" dxfId="7" priority="4">
      <formula>LEN(TRIM(E3))=0</formula>
    </cfRule>
  </conditionalFormatting>
  <conditionalFormatting sqref="J2:J11">
    <cfRule type="containsBlanks" dxfId="6" priority="2">
      <formula>LEN(TRIM(J2))=0</formula>
    </cfRule>
  </conditionalFormatting>
  <conditionalFormatting sqref="L2:L21">
    <cfRule type="duplicateValues" dxfId="1" priority="1"/>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DL Requirements</vt:lpstr>
      <vt:lpstr>GUI - User Requirements</vt:lpstr>
      <vt:lpstr>Change Log</vt:lpstr>
      <vt:lpstr>FEES</vt:lpstr>
    </vt:vector>
  </TitlesOfParts>
  <Company>Wells Fargo &amp;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Chheda, Mayur</dc:creator>
  <cp:lastModifiedBy>Chris</cp:lastModifiedBy>
  <cp:lastPrinted>2016-05-16T23:32:54Z</cp:lastPrinted>
  <dcterms:created xsi:type="dcterms:W3CDTF">2016-05-13T16:49:24Z</dcterms:created>
  <dcterms:modified xsi:type="dcterms:W3CDTF">2016-07-12T03:56:42Z</dcterms:modified>
</cp:coreProperties>
</file>