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Ex2.xml" ContentType="application/vnd.ms-office.chartex+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D9DA9372-CF0A-4E05-8F96-989CF7518DFA}" xr6:coauthVersionLast="47" xr6:coauthVersionMax="47" xr10:uidLastSave="{00000000-0000-0000-0000-000000000000}"/>
  <bookViews>
    <workbookView xWindow="-120" yWindow="-120" windowWidth="38640" windowHeight="21120" firstSheet="2" activeTab="2" xr2:uid="{00000000-000D-0000-FFFF-FFFF00000000}"/>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7" l="1"/>
  <c r="E4" i="7"/>
  <c r="E4" i="5"/>
  <c r="E3" i="5"/>
  <c r="E3" i="7"/>
  <c r="E5" i="5"/>
  <c r="E6" i="5"/>
</calcChain>
</file>

<file path=xl/sharedStrings.xml><?xml version="1.0" encoding="utf-8"?>
<sst xmlns="http://schemas.openxmlformats.org/spreadsheetml/2006/main" count="117725" uniqueCount="10855">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</sst>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164" fontId="0" fillId="0" borderId="0" xfId="0" applyNumberFormat="1"/>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7">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9" formatCode="dd/mm/yyyy"/>
    </dxf>
    <dxf>
      <font>
        <color rgb="FF9C0006"/>
      </font>
      <fill>
        <patternFill>
          <bgColor rgb="FFFFC7CE"/>
        </patternFill>
      </fill>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3" defaultTableStyle="TableStyleMedium2" defaultPivotStyle="PivotStyleLight16">
    <tableStyle name="Invisible" pivot="0" table="0" count="0" xr9:uid="{7ED08998-25FB-4695-8F27-32296B60E561}"/>
    <tableStyle name="Slicer Style 1" pivot="0" table="0" count="1" xr9:uid="{00000000-0011-0000-FFFF-FFFF00000000}">
      <tableStyleElement type="wholeTable" dxfId="306"/>
    </tableStyle>
    <tableStyle name="SlicerStyleDark1 2" pivot="0" table="0" count="10" xr9:uid="{00000000-0011-0000-FFFF-FFFF01000000}">
      <tableStyleElement type="wholeTable" dxfId="305"/>
      <tableStyleElement type="headerRow" dxfId="304"/>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'Sales Trend'!$B$2:$B$15</c:f>
              <c:numCache>
                <c:formatCode>[$USD]\ #,##0.00</c:formatCode>
                <c:ptCount val="12"/>
                <c:pt idx="0">
                  <c:v>14205.706999999999</c:v>
                </c:pt>
                <c:pt idx="1">
                  <c:v>4519.8919999999998</c:v>
                </c:pt>
                <c:pt idx="2">
                  <c:v>55205.796999999999</c:v>
                </c:pt>
                <c:pt idx="3">
                  <c:v>27906.854999999996</c:v>
                </c:pt>
                <c:pt idx="4">
                  <c:v>23644.302999999989</c:v>
                </c:pt>
                <c:pt idx="5">
                  <c:v>34322.935600000004</c:v>
                </c:pt>
                <c:pt idx="6">
                  <c:v>33781.542999999998</c:v>
                </c:pt>
                <c:pt idx="7">
                  <c:v>27117.536499999991</c:v>
                </c:pt>
                <c:pt idx="8">
                  <c:v>81623.526800000021</c:v>
                </c:pt>
                <c:pt idx="9">
                  <c:v>31453.392999999993</c:v>
                </c:pt>
                <c:pt idx="10">
                  <c:v>77907.660699999935</c:v>
                </c:pt>
                <c:pt idx="11">
                  <c:v>68167.058499999956</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102920.52060000008</c:v>
                </c:pt>
                <c:pt idx="1">
                  <c:v>127652.81899999996</c:v>
                </c:pt>
                <c:pt idx="2">
                  <c:v>103374.90549999996</c:v>
                </c:pt>
                <c:pt idx="3">
                  <c:v>145907.96300000002</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20036.677600000006</c:v>
                </c:pt>
                <c:pt idx="1">
                  <c:v>77046.440000000017</c:v>
                </c:pt>
                <c:pt idx="2">
                  <c:v>13636.985999999995</c:v>
                </c:pt>
                <c:pt idx="3">
                  <c:v>45757.777499999997</c:v>
                </c:pt>
                <c:pt idx="4">
                  <c:v>15160.714999999998</c:v>
                </c:pt>
                <c:pt idx="5">
                  <c:v>5897.5340000000015</c:v>
                </c:pt>
                <c:pt idx="6">
                  <c:v>43263.266999999985</c:v>
                </c:pt>
                <c:pt idx="7">
                  <c:v>3844.5900000000011</c:v>
                </c:pt>
                <c:pt idx="8">
                  <c:v>655.38799999999992</c:v>
                </c:pt>
                <c:pt idx="9">
                  <c:v>2825.4579999999996</c:v>
                </c:pt>
                <c:pt idx="10">
                  <c:v>14332.722</c:v>
                </c:pt>
                <c:pt idx="11">
                  <c:v>49197.526000000013</c:v>
                </c:pt>
                <c:pt idx="12">
                  <c:v>14335.619999999997</c:v>
                </c:pt>
                <c:pt idx="13">
                  <c:v>23766.396000000004</c:v>
                </c:pt>
                <c:pt idx="14">
                  <c:v>10849.782000000001</c:v>
                </c:pt>
                <c:pt idx="15">
                  <c:v>62023.373000000007</c:v>
                </c:pt>
                <c:pt idx="16">
                  <c:v>77225.955999999962</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State'!$A$2:$A$46</c:f>
              <c:strCache>
                <c:ptCount val="44"/>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Ohio</c:v>
                </c:pt>
                <c:pt idx="32">
                  <c:v>Oklahoma</c:v>
                </c:pt>
                <c:pt idx="33">
                  <c:v>Oregon</c:v>
                </c:pt>
                <c:pt idx="34">
                  <c:v>Pennsylvania</c:v>
                </c:pt>
                <c:pt idx="35">
                  <c:v>Rhode Island</c:v>
                </c:pt>
                <c:pt idx="36">
                  <c:v>South Carolina</c:v>
                </c:pt>
                <c:pt idx="37">
                  <c:v>South Dakota</c:v>
                </c:pt>
                <c:pt idx="38">
                  <c:v>Tennessee</c:v>
                </c:pt>
                <c:pt idx="39">
                  <c:v>Texas</c:v>
                </c:pt>
                <c:pt idx="40">
                  <c:v>Utah</c:v>
                </c:pt>
                <c:pt idx="41">
                  <c:v>Virginia</c:v>
                </c:pt>
                <c:pt idx="42">
                  <c:v>Washington</c:v>
                </c:pt>
                <c:pt idx="43">
                  <c:v>Wisconsin</c:v>
                </c:pt>
              </c:strCache>
            </c:strRef>
          </c:cat>
          <c:val>
            <c:numRef>
              <c:f>'Sales by State'!$B$2:$B$46</c:f>
              <c:numCache>
                <c:formatCode>[$USD]\ #,##0.00</c:formatCode>
                <c:ptCount val="44"/>
                <c:pt idx="0">
                  <c:v>6139.09</c:v>
                </c:pt>
                <c:pt idx="1">
                  <c:v>8295.2349999999988</c:v>
                </c:pt>
                <c:pt idx="2">
                  <c:v>6302.6900000000005</c:v>
                </c:pt>
                <c:pt idx="3">
                  <c:v>89475.148999999961</c:v>
                </c:pt>
                <c:pt idx="4">
                  <c:v>6502.2939999999999</c:v>
                </c:pt>
                <c:pt idx="5">
                  <c:v>2794.02</c:v>
                </c:pt>
                <c:pt idx="6">
                  <c:v>4786.0300000000007</c:v>
                </c:pt>
                <c:pt idx="7">
                  <c:v>34223.012500000004</c:v>
                </c:pt>
                <c:pt idx="8">
                  <c:v>4209.7700000000004</c:v>
                </c:pt>
                <c:pt idx="9">
                  <c:v>465.21599999999995</c:v>
                </c:pt>
                <c:pt idx="10">
                  <c:v>15776.691000000004</c:v>
                </c:pt>
                <c:pt idx="11">
                  <c:v>2930.87</c:v>
                </c:pt>
                <c:pt idx="12">
                  <c:v>1190.8399999999999</c:v>
                </c:pt>
                <c:pt idx="13">
                  <c:v>1319.79</c:v>
                </c:pt>
                <c:pt idx="14">
                  <c:v>8165.1000000000013</c:v>
                </c:pt>
                <c:pt idx="15">
                  <c:v>2534.9200000000005</c:v>
                </c:pt>
                <c:pt idx="16">
                  <c:v>617.12</c:v>
                </c:pt>
                <c:pt idx="17">
                  <c:v>1701.25</c:v>
                </c:pt>
                <c:pt idx="18">
                  <c:v>9900.1059999999998</c:v>
                </c:pt>
                <c:pt idx="19">
                  <c:v>6172.2509999999993</c:v>
                </c:pt>
                <c:pt idx="20">
                  <c:v>15883.33</c:v>
                </c:pt>
                <c:pt idx="21">
                  <c:v>2055.16</c:v>
                </c:pt>
                <c:pt idx="22">
                  <c:v>1648.0300000000002</c:v>
                </c:pt>
                <c:pt idx="23">
                  <c:v>424.488</c:v>
                </c:pt>
                <c:pt idx="24">
                  <c:v>210.02</c:v>
                </c:pt>
                <c:pt idx="25">
                  <c:v>2561.21</c:v>
                </c:pt>
                <c:pt idx="26">
                  <c:v>504.48</c:v>
                </c:pt>
                <c:pt idx="27">
                  <c:v>4192.28</c:v>
                </c:pt>
                <c:pt idx="28">
                  <c:v>708.01199999999994</c:v>
                </c:pt>
                <c:pt idx="29">
                  <c:v>64346.066999999995</c:v>
                </c:pt>
                <c:pt idx="30">
                  <c:v>8620.7410000000018</c:v>
                </c:pt>
                <c:pt idx="31">
                  <c:v>13704.255999999996</c:v>
                </c:pt>
                <c:pt idx="32">
                  <c:v>2639.35</c:v>
                </c:pt>
                <c:pt idx="33">
                  <c:v>4661.0950000000003</c:v>
                </c:pt>
                <c:pt idx="34">
                  <c:v>20091.524000000016</c:v>
                </c:pt>
                <c:pt idx="35">
                  <c:v>5015.6860000000006</c:v>
                </c:pt>
                <c:pt idx="36">
                  <c:v>2270.86</c:v>
                </c:pt>
                <c:pt idx="37">
                  <c:v>162.15</c:v>
                </c:pt>
                <c:pt idx="38">
                  <c:v>3051.5120000000006</c:v>
                </c:pt>
                <c:pt idx="39">
                  <c:v>50139.488600000004</c:v>
                </c:pt>
                <c:pt idx="40">
                  <c:v>2943.6880000000006</c:v>
                </c:pt>
                <c:pt idx="41">
                  <c:v>25802.049999999988</c:v>
                </c:pt>
                <c:pt idx="42">
                  <c:v>29871.575999999997</c:v>
                </c:pt>
                <c:pt idx="43">
                  <c:v>4847.71</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'Sales Trend'!$B$2:$B$15</c:f>
              <c:numCache>
                <c:formatCode>[$USD]\ #,##0.00</c:formatCode>
                <c:ptCount val="12"/>
                <c:pt idx="0">
                  <c:v>14205.706999999999</c:v>
                </c:pt>
                <c:pt idx="1">
                  <c:v>4519.8919999999998</c:v>
                </c:pt>
                <c:pt idx="2">
                  <c:v>55205.796999999999</c:v>
                </c:pt>
                <c:pt idx="3">
                  <c:v>27906.854999999996</c:v>
                </c:pt>
                <c:pt idx="4">
                  <c:v>23644.302999999989</c:v>
                </c:pt>
                <c:pt idx="5">
                  <c:v>34322.935600000004</c:v>
                </c:pt>
                <c:pt idx="6">
                  <c:v>33781.542999999998</c:v>
                </c:pt>
                <c:pt idx="7">
                  <c:v>27117.536499999991</c:v>
                </c:pt>
                <c:pt idx="8">
                  <c:v>81623.526800000021</c:v>
                </c:pt>
                <c:pt idx="9">
                  <c:v>31453.392999999993</c:v>
                </c:pt>
                <c:pt idx="10">
                  <c:v>77907.660699999935</c:v>
                </c:pt>
                <c:pt idx="11">
                  <c:v>68167.058499999956</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4472C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4472C4">
                  <a:lumMod val="40000"/>
                  <a:lumOff val="6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4472C4">
                  <a:lumMod val="50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44546A">
                  <a:lumMod val="75000"/>
                </a:srgb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102920.52060000008</c:v>
                </c:pt>
                <c:pt idx="1">
                  <c:v>127652.81899999996</c:v>
                </c:pt>
                <c:pt idx="2">
                  <c:v>103374.90549999996</c:v>
                </c:pt>
                <c:pt idx="3">
                  <c:v>145907.96300000002</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B-6352-4442-854E-D52D92F438BE}"/>
              </c:ext>
            </c:extLst>
          </c:dPt>
          <c:dPt>
            <c:idx val="14"/>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20036.677600000006</c:v>
                </c:pt>
                <c:pt idx="1">
                  <c:v>77046.440000000017</c:v>
                </c:pt>
                <c:pt idx="2">
                  <c:v>13636.985999999995</c:v>
                </c:pt>
                <c:pt idx="3">
                  <c:v>45757.777499999997</c:v>
                </c:pt>
                <c:pt idx="4">
                  <c:v>15160.714999999998</c:v>
                </c:pt>
                <c:pt idx="5">
                  <c:v>5897.5340000000015</c:v>
                </c:pt>
                <c:pt idx="6">
                  <c:v>43263.266999999985</c:v>
                </c:pt>
                <c:pt idx="7">
                  <c:v>3844.5900000000011</c:v>
                </c:pt>
                <c:pt idx="8">
                  <c:v>655.38799999999992</c:v>
                </c:pt>
                <c:pt idx="9">
                  <c:v>2825.4579999999996</c:v>
                </c:pt>
                <c:pt idx="10">
                  <c:v>14332.722</c:v>
                </c:pt>
                <c:pt idx="11">
                  <c:v>49197.526000000013</c:v>
                </c:pt>
                <c:pt idx="12">
                  <c:v>14335.619999999997</c:v>
                </c:pt>
                <c:pt idx="13">
                  <c:v>23766.396000000004</c:v>
                </c:pt>
                <c:pt idx="14">
                  <c:v>10849.782000000001</c:v>
                </c:pt>
                <c:pt idx="15">
                  <c:v>62023.373000000007</c:v>
                </c:pt>
                <c:pt idx="16">
                  <c:v>77225.955999999962</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39"/>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dPt>
          <c:dPt>
            <c:idx val="41"/>
            <c:invertIfNegative val="0"/>
            <c:bubble3D val="0"/>
            <c:extLst>
              <c:ext xmlns:c16="http://schemas.microsoft.com/office/drawing/2014/chart" uri="{C3380CC4-5D6E-409C-BE32-E72D297353CC}">
                <c16:uniqueId val="{00000002-4442-4676-B5EF-C4849CC7FBB6}"/>
              </c:ext>
            </c:extLst>
          </c:dPt>
          <c:cat>
            <c:strRef>
              <c:f>'Sales by State'!$A$2:$A$46</c:f>
              <c:strCache>
                <c:ptCount val="44"/>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Ohio</c:v>
                </c:pt>
                <c:pt idx="32">
                  <c:v>Oklahoma</c:v>
                </c:pt>
                <c:pt idx="33">
                  <c:v>Oregon</c:v>
                </c:pt>
                <c:pt idx="34">
                  <c:v>Pennsylvania</c:v>
                </c:pt>
                <c:pt idx="35">
                  <c:v>Rhode Island</c:v>
                </c:pt>
                <c:pt idx="36">
                  <c:v>South Carolina</c:v>
                </c:pt>
                <c:pt idx="37">
                  <c:v>South Dakota</c:v>
                </c:pt>
                <c:pt idx="38">
                  <c:v>Tennessee</c:v>
                </c:pt>
                <c:pt idx="39">
                  <c:v>Texas</c:v>
                </c:pt>
                <c:pt idx="40">
                  <c:v>Utah</c:v>
                </c:pt>
                <c:pt idx="41">
                  <c:v>Virginia</c:v>
                </c:pt>
                <c:pt idx="42">
                  <c:v>Washington</c:v>
                </c:pt>
                <c:pt idx="43">
                  <c:v>Wisconsin</c:v>
                </c:pt>
              </c:strCache>
            </c:strRef>
          </c:cat>
          <c:val>
            <c:numRef>
              <c:f>'Sales by State'!$B$2:$B$46</c:f>
              <c:numCache>
                <c:formatCode>[$USD]\ #,##0.00</c:formatCode>
                <c:ptCount val="44"/>
                <c:pt idx="0">
                  <c:v>6139.09</c:v>
                </c:pt>
                <c:pt idx="1">
                  <c:v>8295.2349999999988</c:v>
                </c:pt>
                <c:pt idx="2">
                  <c:v>6302.6900000000005</c:v>
                </c:pt>
                <c:pt idx="3">
                  <c:v>89475.148999999961</c:v>
                </c:pt>
                <c:pt idx="4">
                  <c:v>6502.2939999999999</c:v>
                </c:pt>
                <c:pt idx="5">
                  <c:v>2794.02</c:v>
                </c:pt>
                <c:pt idx="6">
                  <c:v>4786.0300000000007</c:v>
                </c:pt>
                <c:pt idx="7">
                  <c:v>34223.012500000004</c:v>
                </c:pt>
                <c:pt idx="8">
                  <c:v>4209.7700000000004</c:v>
                </c:pt>
                <c:pt idx="9">
                  <c:v>465.21599999999995</c:v>
                </c:pt>
                <c:pt idx="10">
                  <c:v>15776.691000000004</c:v>
                </c:pt>
                <c:pt idx="11">
                  <c:v>2930.87</c:v>
                </c:pt>
                <c:pt idx="12">
                  <c:v>1190.8399999999999</c:v>
                </c:pt>
                <c:pt idx="13">
                  <c:v>1319.79</c:v>
                </c:pt>
                <c:pt idx="14">
                  <c:v>8165.1000000000013</c:v>
                </c:pt>
                <c:pt idx="15">
                  <c:v>2534.9200000000005</c:v>
                </c:pt>
                <c:pt idx="16">
                  <c:v>617.12</c:v>
                </c:pt>
                <c:pt idx="17">
                  <c:v>1701.25</c:v>
                </c:pt>
                <c:pt idx="18">
                  <c:v>9900.1059999999998</c:v>
                </c:pt>
                <c:pt idx="19">
                  <c:v>6172.2509999999993</c:v>
                </c:pt>
                <c:pt idx="20">
                  <c:v>15883.33</c:v>
                </c:pt>
                <c:pt idx="21">
                  <c:v>2055.16</c:v>
                </c:pt>
                <c:pt idx="22">
                  <c:v>1648.0300000000002</c:v>
                </c:pt>
                <c:pt idx="23">
                  <c:v>424.488</c:v>
                </c:pt>
                <c:pt idx="24">
                  <c:v>210.02</c:v>
                </c:pt>
                <c:pt idx="25">
                  <c:v>2561.21</c:v>
                </c:pt>
                <c:pt idx="26">
                  <c:v>504.48</c:v>
                </c:pt>
                <c:pt idx="27">
                  <c:v>4192.28</c:v>
                </c:pt>
                <c:pt idx="28">
                  <c:v>708.01199999999994</c:v>
                </c:pt>
                <c:pt idx="29">
                  <c:v>64346.066999999995</c:v>
                </c:pt>
                <c:pt idx="30">
                  <c:v>8620.7410000000018</c:v>
                </c:pt>
                <c:pt idx="31">
                  <c:v>13704.255999999996</c:v>
                </c:pt>
                <c:pt idx="32">
                  <c:v>2639.35</c:v>
                </c:pt>
                <c:pt idx="33">
                  <c:v>4661.0950000000003</c:v>
                </c:pt>
                <c:pt idx="34">
                  <c:v>20091.524000000016</c:v>
                </c:pt>
                <c:pt idx="35">
                  <c:v>5015.6860000000006</c:v>
                </c:pt>
                <c:pt idx="36">
                  <c:v>2270.86</c:v>
                </c:pt>
                <c:pt idx="37">
                  <c:v>162.15</c:v>
                </c:pt>
                <c:pt idx="38">
                  <c:v>3051.5120000000006</c:v>
                </c:pt>
                <c:pt idx="39">
                  <c:v>50139.488600000004</c:v>
                </c:pt>
                <c:pt idx="40">
                  <c:v>2943.6880000000006</c:v>
                </c:pt>
                <c:pt idx="41">
                  <c:v>25802.049999999988</c:v>
                </c:pt>
                <c:pt idx="42">
                  <c:v>29871.575999999997</c:v>
                </c:pt>
                <c:pt idx="43">
                  <c:v>4847.71</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solidFill>
          <a:srgbClr val="E7E6E6">
            <a:alpha val="0"/>
          </a:srgbClr>
        </a:solidFill>
        <a:ln>
          <a:noFill/>
        </a:ln>
        <a:effectLst>
          <a:outerShdw blurRad="50800" dist="50800" dir="5400000" algn="ctr" rotWithShape="0">
            <a:sysClr val="window" lastClr="FFFFFF"/>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9E60BD-A0D3-4A54-8258-7BB82CA0CAC6}">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plotArea>
      <cx:plotAreaRegion>
        <cx:series layoutId="treemap" uniqueId="{1E9E60BD-A0D3-4A54-8258-7BB82CA0CAC6}">
          <cx:spPr>
            <a:solidFill>
              <a:schemeClr val="accent1"/>
            </a:solidFill>
          </cx:spPr>
          <cx:dataPt idx="0">
            <cx:spPr>
              <a:solidFill>
                <a:srgbClr val="4472C4"/>
              </a:solidFill>
            </cx:spPr>
          </cx:dataPt>
          <cx:dataPt idx="1">
            <cx:spPr>
              <a:solidFill>
                <a:srgbClr val="44546A"/>
              </a:solidFill>
            </cx:spPr>
          </cx:dataPt>
          <cx:dataPt idx="2">
            <cx:spPr>
              <a:solidFill>
                <a:srgbClr val="00B0F0"/>
              </a:solidFill>
            </cx:spPr>
          </cx:dataPt>
          <cx:dataLabels pos="ctr">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43212" y="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746125</xdr:colOff>
      <xdr:row>4</xdr:row>
      <xdr:rowOff>31750</xdr:rowOff>
    </xdr:from>
    <xdr:to>
      <xdr:col>40</xdr:col>
      <xdr:colOff>682625</xdr:colOff>
      <xdr:row>71</xdr:row>
      <xdr:rowOff>79375</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746125" y="984250"/>
          <a:ext cx="33591500" cy="16002000"/>
          <a:chOff x="2320192" y="3407020"/>
          <a:chExt cx="31530193" cy="16356520"/>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336370" y="3407020"/>
            <a:ext cx="22676827" cy="4847980"/>
            <a:chOff x="1001346" y="3248270"/>
            <a:chExt cx="19807116" cy="461596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mc:Choice xmlns:a14="http://schemas.microsoft.com/office/drawing/2010/main"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7991364" y="12701064"/>
                  <a:ext cx="2450846" cy="4285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0938044" y="12919750"/>
                  <a:ext cx="12770668" cy="3716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0132239" y="13613829"/>
                  <a:ext cx="7352026" cy="3291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124232" y="13633123"/>
                  <a:ext cx="5592822" cy="1416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11481" y="15294527"/>
                  <a:ext cx="5561021" cy="1395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8663" y="13601729"/>
                  <a:ext cx="2399497" cy="3357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777875</xdr:colOff>
      <xdr:row>1</xdr:row>
      <xdr:rowOff>0</xdr:rowOff>
    </xdr:from>
    <xdr:to>
      <xdr:col>40</xdr:col>
      <xdr:colOff>650875</xdr:colOff>
      <xdr:row>3</xdr:row>
      <xdr:rowOff>174625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777875" y="238125"/>
          <a:ext cx="33528000" cy="650875"/>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Constantia" panose="02030602050306030303" pitchFamily="18" charset="0"/>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B15"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h="1" sd="0" x="0"/>
        <item x="1"/>
        <item h="1" x="2"/>
        <item h="1" x="3"/>
        <item h="1" x="4"/>
        <item h="1" sd="0" x="5"/>
        <item t="default"/>
      </items>
    </pivotField>
  </pivotFields>
  <rowFields count="2">
    <field x="16"/>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30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h="1" x="0"/>
        <item x="1"/>
        <item h="1" x="2"/>
        <item h="1" x="3"/>
        <item h="1" x="4"/>
        <item h="1"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3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h="1" x="0"/>
        <item x="1"/>
        <item h="1" x="2"/>
        <item h="1" x="3"/>
        <item h="1" x="4"/>
        <item h="1"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297">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h="1" x="0"/>
        <item x="1"/>
        <item h="1" x="2"/>
        <item h="1" x="3"/>
        <item h="1" x="4"/>
        <item h="1"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2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B46"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h="1" x="0"/>
        <item x="1"/>
        <item h="1" x="2"/>
        <item h="1" x="3"/>
        <item h="1" x="4"/>
        <item h="1" x="5"/>
      </items>
    </pivotField>
  </pivotFields>
  <rowFields count="1">
    <field x="7"/>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14" baseField="0" baseItem="0"/>
  </dataFields>
  <formats count="1">
    <format dxfId="293">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i x="3"/>
        <i x="4"/>
        <i x="0" nd="1"/>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6000000}" sourceName="State">
  <pivotTables>
    <pivotTable tabId="2" name="PivotTable1"/>
    <pivotTable tabId="4" name="PivotTable9"/>
    <pivotTable tabId="5" name="PivotTable10"/>
    <pivotTable tabId="7" name="PivotTable17"/>
  </pivotTables>
  <data>
    <tabular pivotCacheId="1616546368">
      <items count="49">
        <i x="19" s="1"/>
        <i x="16" s="1"/>
        <i x="36" s="1"/>
        <i x="1" s="1"/>
        <i x="22" s="1"/>
        <i x="29" s="1"/>
        <i x="13" s="1"/>
        <i x="2" s="1"/>
        <i x="32" s="1"/>
        <i x="45" s="1"/>
        <i x="10" s="1"/>
        <i x="14" s="1"/>
        <i x="23" s="1"/>
        <i x="41" s="1"/>
        <i x="0" s="1"/>
        <i x="28" s="1"/>
        <i x="43" s="1"/>
        <i x="39" s="1"/>
        <i x="31" s="1"/>
        <i x="12" s="1"/>
        <i x="11" s="1"/>
        <i x="35" s="1"/>
        <i x="25" s="1"/>
        <i x="37" s="1"/>
        <i x="8" s="1"/>
        <i x="33" s="1"/>
        <i x="38" s="1"/>
        <i x="30" s="1"/>
        <i x="27" s="1"/>
        <i x="15" s="1"/>
        <i x="3" s="1"/>
        <i x="24" s="1"/>
        <i x="26" s="1"/>
        <i x="21" s="1"/>
        <i x="9" s="1"/>
        <i x="34" s="1"/>
        <i x="20" s="1"/>
        <i x="44" s="1"/>
        <i x="18" s="1"/>
        <i x="5" s="1"/>
        <i x="7" s="1"/>
        <i x="17" s="1"/>
        <i x="4" s="1"/>
        <i x="6" s="1"/>
        <i x="40" s="1" nd="1"/>
        <i x="46" s="1" nd="1"/>
        <i x="42" s="1" nd="1"/>
        <i x="48" s="1" nd="1"/>
        <i x="4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 name="State" xr10:uid="{00000000-0014-0000-FFFF-FFFF06000000}" cache="Slicer_State" caption="State" columnCount="7"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autoFilter ref="A1:O9801" xr:uid="{00000000-0009-0000-0100-000002000000}"/>
  <tableColumns count="15">
    <tableColumn id="2" xr3:uid="{00000000-0010-0000-0000-000002000000}" name="Order ID"/>
    <tableColumn id="3" xr3:uid="{00000000-0010-0000-0000-000003000000}" name="Order Date" dataDxfId="302"/>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299"/>
    <tableColumn id="2" xr3:uid="{00000000-0010-0000-0100-000002000000}" name="Sum of Sales" dataDxfId="2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295"/>
    <tableColumn id="2" xr3:uid="{00000000-0010-0000-0200-000002000000}" name="Sum of Sales" dataDxfId="29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46A5CF7-A481-4DEE-8702-F6A4D4A09051}">
  <we:reference id="wa200006230" version="1.0.0.0" store="en-US" storeType="OMEX"/>
  <we:alternateReferences>
    <we:reference id="wa200006230" version="1.0.0.0" store="WA20000623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workbookViewId="0"/>
  </sheetViews>
  <sheetFormatPr defaultRowHeight="18.75" x14ac:dyDescent="0.3"/>
  <cols>
    <col min="1" max="1" width="14.796875" customWidth="1"/>
    <col min="2" max="2" width="11.5" customWidth="1"/>
    <col min="3" max="3" width="11.09765625" customWidth="1"/>
    <col min="4" max="4" width="15" customWidth="1"/>
    <col min="5" max="5" width="11.8984375" customWidth="1"/>
    <col min="6" max="7" width="12.8984375" customWidth="1"/>
    <col min="8" max="8" width="12.796875" customWidth="1"/>
    <col min="9" max="9" width="11.5" customWidth="1"/>
    <col min="11" max="11" width="15.796875" customWidth="1"/>
    <col min="12" max="12" width="9.296875" customWidth="1"/>
    <col min="13" max="13" width="12.796875" customWidth="1"/>
    <col min="14" max="14" width="21.296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3">
      <c r="A3" t="s">
        <v>15</v>
      </c>
      <c r="B3" s="1">
        <v>43047</v>
      </c>
      <c r="C3" t="s">
        <v>16</v>
      </c>
      <c r="D3" t="s">
        <v>17</v>
      </c>
      <c r="E3" t="s">
        <v>18</v>
      </c>
      <c r="F3" t="s">
        <v>19</v>
      </c>
      <c r="G3" t="s">
        <v>20</v>
      </c>
      <c r="H3" t="s">
        <v>21</v>
      </c>
      <c r="I3">
        <v>42420</v>
      </c>
      <c r="J3" t="s">
        <v>22</v>
      </c>
      <c r="K3" t="s">
        <v>27</v>
      </c>
      <c r="L3" t="s">
        <v>24</v>
      </c>
      <c r="M3" t="s">
        <v>28</v>
      </c>
      <c r="N3" t="s">
        <v>29</v>
      </c>
      <c r="O3">
        <v>731.94</v>
      </c>
    </row>
    <row r="4" spans="1:15" x14ac:dyDescent="0.3">
      <c r="A4" t="s">
        <v>30</v>
      </c>
      <c r="B4" s="1">
        <v>42898</v>
      </c>
      <c r="C4" t="s">
        <v>31</v>
      </c>
      <c r="D4" t="s">
        <v>32</v>
      </c>
      <c r="E4" t="s">
        <v>33</v>
      </c>
      <c r="F4" t="s">
        <v>19</v>
      </c>
      <c r="G4" t="s">
        <v>34</v>
      </c>
      <c r="H4" t="s">
        <v>35</v>
      </c>
      <c r="I4">
        <v>90036</v>
      </c>
      <c r="J4" t="s">
        <v>36</v>
      </c>
      <c r="K4" t="s">
        <v>37</v>
      </c>
      <c r="L4" t="s">
        <v>38</v>
      </c>
      <c r="M4" t="s">
        <v>39</v>
      </c>
      <c r="N4" t="s">
        <v>40</v>
      </c>
      <c r="O4">
        <v>14.62</v>
      </c>
    </row>
    <row r="5" spans="1:15" x14ac:dyDescent="0.3">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3">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3">
      <c r="A7" t="s">
        <v>52</v>
      </c>
      <c r="B7" s="1">
        <v>42164</v>
      </c>
      <c r="C7" t="s">
        <v>53</v>
      </c>
      <c r="D7" t="s">
        <v>54</v>
      </c>
      <c r="E7" t="s">
        <v>18</v>
      </c>
      <c r="F7" t="s">
        <v>19</v>
      </c>
      <c r="G7" t="s">
        <v>34</v>
      </c>
      <c r="H7" t="s">
        <v>35</v>
      </c>
      <c r="I7">
        <v>90032</v>
      </c>
      <c r="J7" t="s">
        <v>36</v>
      </c>
      <c r="K7" t="s">
        <v>55</v>
      </c>
      <c r="L7" t="s">
        <v>24</v>
      </c>
      <c r="M7" t="s">
        <v>56</v>
      </c>
      <c r="N7" t="s">
        <v>57</v>
      </c>
      <c r="O7">
        <v>48.86</v>
      </c>
    </row>
    <row r="8" spans="1:15" x14ac:dyDescent="0.3">
      <c r="A8" t="s">
        <v>52</v>
      </c>
      <c r="B8" s="1">
        <v>42164</v>
      </c>
      <c r="C8" t="s">
        <v>53</v>
      </c>
      <c r="D8" t="s">
        <v>54</v>
      </c>
      <c r="E8" t="s">
        <v>18</v>
      </c>
      <c r="F8" t="s">
        <v>19</v>
      </c>
      <c r="G8" t="s">
        <v>34</v>
      </c>
      <c r="H8" t="s">
        <v>35</v>
      </c>
      <c r="I8">
        <v>90032</v>
      </c>
      <c r="J8" t="s">
        <v>36</v>
      </c>
      <c r="K8" t="s">
        <v>58</v>
      </c>
      <c r="L8" t="s">
        <v>38</v>
      </c>
      <c r="M8" t="s">
        <v>59</v>
      </c>
      <c r="N8" t="s">
        <v>60</v>
      </c>
      <c r="O8">
        <v>7.28</v>
      </c>
    </row>
    <row r="9" spans="1:15" x14ac:dyDescent="0.3">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3">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3">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3">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3">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3">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3">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3">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3">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3">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3">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3">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3">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3">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3">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3">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3">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3">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3">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3">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3">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3">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3">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3">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3">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3">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3">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3">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3">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3">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3">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3">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3">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3">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3">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3">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3">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3">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3">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3">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3">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3">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3">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3">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3">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3">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3">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3">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3">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3">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3">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3">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3">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3">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3">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3">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3">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3">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3">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3">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3">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3">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3">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3">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3">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3">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3">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3">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3">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3">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3">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3">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3">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3">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3">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3">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3">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3">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3">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3">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3">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3">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3">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3">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3">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3">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3">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3">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3">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3">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3">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3">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3">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3">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3">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3">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3">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3">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3">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3">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3">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3">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3">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3">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3">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3">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3">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3">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3">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3">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3">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3">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3">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3">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3">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3">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3">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3">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3">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3">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3">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3">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3">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3">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3">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3">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3">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3">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3">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3">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3">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3">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3">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3">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3">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3">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3">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3">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3">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3">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3">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3">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3">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3">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3">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3">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3">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3">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3">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3">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3">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3">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3">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3">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3">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3">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3">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3">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3">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3">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3">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3">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3">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3">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3">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3">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3">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3">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3">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3">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3">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3">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3">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3">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3">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3">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3">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3">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3">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3">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3">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3">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3">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3">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3">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3">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3">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3">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3">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3">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3">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3">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3">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3">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3">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3">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3">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3">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3">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3">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3">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3">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3">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3">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3">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3">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3">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3">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3">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3">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3">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3">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3">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3">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3">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3">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3">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3">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3">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3">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3">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3">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3">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3">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3">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3">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3">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3">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3">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3">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3">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3">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3">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3">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3">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3">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3">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3">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3">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3">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3">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3">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3">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3">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3">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3">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3">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3">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3">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3">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3">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3">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3">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3">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3">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3">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3">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3">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3">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3">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3">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3">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3">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3">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3">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3">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3">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3">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3">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3">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3">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3">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3">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3">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3">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3">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3">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3">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3">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3">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3">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3">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3">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3">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3">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3">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3">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3">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3">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3">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3">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3">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3">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3">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3">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3">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3">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3">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3">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3">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3">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3">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3">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3">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3">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3">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3">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3">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3">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3">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3">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3">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3">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3">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3">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3">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3">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3">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3">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3">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3">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3">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3">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3">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3">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3">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3">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3">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3">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3">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3">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3">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3">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3">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3">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3">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3">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3">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3">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3">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3">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3">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3">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3">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3">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3">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3">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3">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3">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3">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3">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3">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3">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3">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3">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3">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3">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3">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3">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3">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3">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3">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3">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3">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3">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3">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3">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3">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3">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3">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3">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3">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3">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3">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3">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3">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3">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3">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3">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3">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3">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3">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3">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3">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3">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3">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3">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3">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3">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3">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3">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3">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3">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3">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3">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3">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3">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3">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3">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3">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3">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3">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3">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3">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3">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3">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3">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3">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3">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3">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3">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3">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3">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3">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3">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3">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3">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3">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3">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3">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3">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3">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3">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3">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3">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3">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3">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3">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3">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3">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3">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3">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3">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3">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3">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3">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3">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3">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3">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3">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3">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3">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3">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3">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3">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3">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3">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3">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3">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3">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3">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3">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3">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3">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3">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3">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3">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3">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3">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3">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3">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3">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3">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3">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3">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3">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3">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3">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3">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3">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3">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3">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3">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3">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3">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3">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3">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3">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3">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3">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3">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3">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3">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3">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3">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3">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3">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3">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3">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3">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3">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3">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3">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3">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3">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3">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3">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3">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3">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3">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3">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3">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3">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3">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3">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3">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3">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3">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3">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3">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3">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3">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3">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3">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3">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3">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3">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3">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3">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3">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3">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3">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3">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3">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3">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3">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3">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3">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3">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3">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3">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3">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3">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3">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3">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3">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3">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3">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3">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3">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3">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3">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3">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3">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3">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3">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3">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3">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3">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3">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3">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3">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3">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3">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3">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3">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3">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3">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3">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3">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3">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3">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3">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3">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3">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3">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3">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3">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3">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3">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3">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3">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3">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3">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3">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3">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3">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3">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3">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3">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3">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3">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3">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3">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3">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3">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3">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3">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3">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3">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3">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3">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3">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3">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3">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3">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3">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3">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3">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3">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3">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3">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3">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3">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3">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3">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3">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3">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3">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3">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3">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3">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3">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3">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3">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3">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3">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3">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3">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3">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3">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3">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3">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3">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3">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3">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3">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3">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3">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3">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3">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3">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3">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3">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3">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3">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3">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3">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3">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3">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3">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3">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3">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3">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3">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3">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3">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3">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3">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3">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3">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3">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3">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3">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3">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3">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3">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3">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3">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3">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3">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3">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3">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3">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3">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3">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3">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3">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3">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3">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3">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3">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3">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3">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3">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3">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3">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3">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3">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3">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3">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3">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3">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3">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3">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3">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3">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3">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3">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3">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3">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3">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3">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3">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3">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3">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3">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3">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3">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3">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3">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3">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3">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3">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3">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3">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3">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3">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3">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3">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3">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3">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3">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3">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3">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3">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3">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3">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3">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3">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3">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3">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3">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3">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3">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3">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3">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3">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3">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3">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3">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3">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3">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3">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3">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3">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3">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3">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3">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3">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3">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3">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3">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3">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3">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3">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3">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3">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3">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3">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3">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3">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3">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3">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3">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3">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3">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3">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3">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3">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3">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3">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3">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3">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3">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3">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3">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3">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3">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3">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3">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3">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3">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3">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3">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3">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3">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3">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3">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3">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3">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3">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3">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3">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3">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3">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3">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3">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3">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3">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3">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3">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3">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3">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3">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3">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3">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3">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3">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3">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3">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3">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3">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3">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3">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3">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3">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3">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3">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3">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3">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3">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3">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3">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3">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3">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3">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3">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3">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3">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3">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3">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3">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3">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3">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3">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3">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3">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3">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3">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3">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3">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3">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3">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3">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3">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3">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3">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3">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3">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3">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3">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3">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3">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3">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3">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3">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3">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3">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3">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3">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3">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3">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3">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3">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3">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3">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3">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3">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3">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3">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3">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3">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3">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3">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3">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3">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3">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3">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3">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3">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3">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3">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3">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3">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3">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3">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3">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3">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3">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3">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3">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3">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3">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3">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3">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3">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3">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3">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3">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3">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3">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3">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3">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3">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3">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3">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3">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3">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3">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3">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3">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3">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3">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3">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3">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3">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3">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3">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3">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3">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3">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3">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3">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3">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3">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3">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3">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3">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3">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3">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3">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3">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3">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3">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3">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3">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3">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3">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3">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3">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3">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3">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3">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3">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3">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3">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3">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3">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3">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3">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3">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3">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3">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3">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3">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3">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3">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3">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3">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3">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3">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3">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3">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3">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3">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3">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3">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3">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3">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3">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3">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3">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3">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3">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3">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3">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3">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3">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3">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3">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3">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3">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3">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3">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3">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3">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3">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3">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3">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3">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3">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3">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3">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3">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3">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3">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3">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3">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3">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3">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3">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3">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3">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3">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3">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3">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3">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3">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3">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3">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3">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3">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3">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3">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3">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3">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3">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3">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3">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3">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3">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3">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3">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3">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3">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3">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3">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3">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3">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3">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3">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3">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3">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3">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3">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3">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3">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3">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3">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3">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3">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3">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3">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3">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3">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3">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3">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3">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3">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3">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3">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3">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3">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3">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3">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3">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3">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3">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3">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3">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3">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3">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3">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3">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3">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3">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3">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3">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3">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3">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3">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3">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3">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3">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3">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3">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3">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3">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3">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3">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3">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3">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3">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3">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3">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3">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3">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3">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3">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3">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3">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3">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3">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3">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3">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3">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3">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3">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3">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3">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3">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3">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3">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3">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3">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3">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3">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3">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3">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3">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3">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3">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3">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3">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3">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3">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3">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3">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3">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3">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3">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3">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3">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3">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3">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3">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3">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3">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3">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3">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3">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3">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3">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3">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3">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3">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3">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3">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3">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3">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3">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3">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3">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3">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3">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3">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3">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3">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3">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3">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3">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3">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3">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3">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3">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3">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3">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3">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3">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3">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3">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3">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3">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3">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3">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3">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3">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3">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3">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3">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3">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3">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3">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3">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3">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3">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3">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3">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3">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3">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3">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3">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3">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3">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3">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3">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3">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3">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3">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3">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3">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3">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3">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3">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3">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3">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3">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3">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3">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3">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3">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3">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3">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3">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3">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3">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3">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3">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3">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3">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3">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3">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3">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3">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3">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3">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3">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3">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3">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3">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3">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3">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3">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3">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3">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3">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3">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3">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3">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3">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3">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3">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3">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3">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3">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3">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3">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3">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3">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3">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3">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3">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3">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3">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3">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3">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3">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3">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3">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3">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3">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3">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3">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3">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3">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3">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3">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3">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3">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3">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3">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3">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3">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3">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3">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3">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3">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3">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3">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3">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3">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3">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3">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3">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3">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3">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3">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3">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3">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3">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3">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3">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3">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3">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3">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3">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3">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3">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3">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3">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3">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3">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3">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3">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3">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3">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3">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3">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3">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3">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3">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3">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3">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3">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3">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3">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3">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3">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3">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3">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3">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3">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3">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3">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3">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3">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3">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3">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3">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3">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3">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3">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3">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3">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3">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3">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3">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3">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3">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3">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3">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3">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3">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3">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3">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3">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3">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3">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3">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3">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3">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3">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3">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3">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3">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3">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3">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3">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3">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3">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3">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3">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3">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3">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3">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3">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3">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3">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3">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3">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3">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3">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3">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3">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3">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3">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3">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3">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3">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3">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3">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3">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3">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3">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3">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3">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3">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3">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3">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3">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3">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3">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3">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3">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3">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3">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3">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3">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3">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3">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3">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3">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3">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3">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3">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3">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3">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3">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3">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3">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3">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3">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3">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3">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3">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3">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3">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3">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3">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3">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3">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3">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3">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3">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3">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3">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3">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3">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3">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3">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3">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3">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3">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3">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3">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3">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3">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3">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3">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3">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3">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3">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3">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3">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3">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3">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3">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3">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3">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3">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3">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3">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3">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3">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3">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3">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3">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3">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3">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3">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3">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3">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3">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3">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3">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3">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3">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3">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3">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3">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3">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3">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3">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3">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3">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3">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3">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3">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3">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3">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3">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3">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3">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3">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3">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3">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3">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3">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3">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3">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3">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3">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3">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3">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3">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3">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3">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3">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3">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3">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3">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3">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3">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3">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3">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3">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3">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3">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3">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3">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3">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3">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3">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3">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3">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3">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3">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3">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3">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3">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3">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3">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3">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3">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3">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3">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3">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3">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3">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3">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3">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3">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3">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3">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3">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3">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3">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3">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3">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3">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3">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3">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3">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3">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3">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3">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3">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3">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3">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3">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3">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3">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3">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3">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3">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3">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3">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3">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3">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3">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3">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3">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3">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3">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3">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3">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3">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3">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3">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3">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3">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3">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3">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3">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3">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3">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3">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3">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3">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3">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3">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3">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3">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3">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3">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3">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3">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3">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3">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3">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3">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3">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3">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3">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3">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3">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3">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3">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3">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3">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3">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3">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3">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3">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3">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3">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3">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3">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3">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3">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3">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3">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3">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3">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3">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3">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3">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3">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3">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3">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3">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3">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3">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3">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3">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3">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3">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3">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3">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3">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3">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3">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3">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3">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3">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3">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3">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3">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3">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3">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3">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3">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3">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3">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3">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3">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3">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3">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3">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3">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3">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3">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3">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3">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3">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3">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3">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3">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3">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3">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3">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3">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3">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3">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3">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3">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3">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3">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3">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3">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3">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3">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3">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3">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3">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3">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3">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3">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3">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3">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3">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3">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3">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3">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3">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3">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3">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3">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3">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3">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3">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3">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3">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3">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3">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3">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3">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3">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3">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3">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3">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3">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3">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3">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3">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3">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3">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3">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3">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3">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3">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3">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3">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3">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3">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3">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3">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3">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3">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3">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3">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3">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3">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3">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3">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3">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3">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3">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3">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3">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3">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3">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3">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3">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3">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3">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3">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3">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3">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3">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3">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3">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3">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3">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3">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3">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3">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3">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3">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3">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3">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3">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3">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3">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3">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3">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3">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3">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3">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3">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3">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3">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3">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3">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3">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3">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3">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3">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3">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3">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3">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3">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3">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3">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3">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3">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3">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3">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3">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3">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3">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3">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3">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3">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3">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3">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3">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3">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3">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3">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3">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3">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3">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3">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3">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3">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3">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3">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3">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3">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3">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3">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3">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3">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3">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3">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3">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3">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3">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3">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3">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3">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3">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3">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3">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3">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3">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3">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3">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3">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3">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3">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3">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3">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3">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3">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3">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3">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3">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3">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3">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3">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3">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3">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3">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3">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3">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3">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3">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3">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3">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3">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3">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3">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3">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3">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3">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3">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3">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3">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3">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3">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3">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3">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3">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3">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3">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3">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3">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3">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3">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3">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3">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3">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3">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3">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3">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3">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3">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3">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3">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3">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3">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3">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3">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3">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3">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3">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3">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3">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3">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3">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3">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3">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3">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3">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3">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3">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3">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3">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3">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3">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3">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3">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3">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3">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3">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3">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3">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3">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3">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3">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3">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3">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3">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3">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3">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3">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3">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3">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3">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3">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3">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3">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3">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3">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3">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3">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3">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3">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3">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3">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3">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3">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3">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3">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3">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3">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3">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3">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3">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3">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3">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3">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3">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3">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3">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3">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3">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3">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3">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3">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3">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3">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3">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3">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3">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3">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3">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3">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3">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3">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3">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3">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3">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3">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3">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3">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3">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3">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3">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3">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3">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3">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3">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3">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3">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3">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3">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3">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3">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3">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3">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3">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3">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3">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3">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3">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3">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3">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3">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3">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3">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3">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3">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3">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3">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3">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3">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3">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3">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3">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3">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3">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3">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3">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3">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3">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3">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3">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3">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3">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3">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3">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3">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3">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3">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3">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3">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3">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3">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3">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3">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3">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3">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3">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3">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3">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3">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3">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3">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3">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3">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3">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3">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3">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3">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3">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3">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3">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3">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3">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3">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3">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3">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3">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3">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3">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3">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3">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3">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3">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3">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3">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3">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3">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3">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3">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3">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3">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3">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3">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3">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3">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3">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3">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3">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3">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3">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3">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3">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3">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3">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3">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3">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3">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3">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3">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3">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3">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3">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3">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3">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3">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3">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3">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3">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3">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3">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3">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3">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3">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3">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3">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3">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3">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3">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3">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3">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3">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3">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3">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3">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3">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3">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3">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3">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3">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3">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3">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3">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3">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3">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3">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3">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3">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3">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3">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3">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3">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3">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3">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3">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3">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3">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3">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3">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3">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3">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3">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3">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3">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3">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3">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3">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3">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3">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3">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3">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3">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3">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3">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3">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3">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3">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3">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3">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3">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3">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3">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3">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3">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3">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3">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3">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3">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3">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3">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3">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3">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3">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3">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3">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3">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3">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3">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3">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3">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3">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3">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3">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3">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3">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3">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3">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3">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3">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3">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3">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3">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3">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3">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3">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3">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3">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3">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3">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3">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3">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3">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3">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3">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3">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3">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3">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3">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3">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3">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3">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3">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3">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3">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3">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3">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3">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3">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3">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3">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3">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3">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3">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3">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3">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3">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3">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3">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3">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3">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3">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3">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3">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3">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3">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3">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3">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3">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3">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3">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3">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3">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3">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3">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3">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3">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3">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3">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3">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3">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3">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3">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3">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3">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3">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3">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3">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3">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3">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3">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3">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3">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3">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3">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3">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3">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3">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3">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3">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3">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3">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3">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3">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3">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3">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3">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3">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3">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3">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3">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3">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3">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3">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3">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3">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3">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3">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3">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3">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3">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3">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3">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3">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3">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3">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3">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3">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3">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3">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3">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3">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3">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3">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3">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3">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3">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3">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3">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3">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3">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3">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3">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3">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3">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3">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3">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3">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3">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3">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3">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3">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3">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3">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3">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3">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3">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3">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3">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3">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3">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3">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3">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3">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3">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3">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3">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3">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3">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3">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3">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3">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3">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3">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3">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3">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3">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3">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3">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3">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3">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3">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3">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3">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3">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3">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3">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3">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3">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3">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3">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3">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3">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3">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3">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3">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3">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3">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3">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3">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3">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3">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3">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3">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3">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3">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3">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3">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3">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3">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3">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3">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3">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3">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3">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3">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3">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3">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3">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3">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3">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3">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3">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3">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3">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3">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3">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3">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3">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3">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3">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3">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3">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3">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3">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3">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3">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3">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3">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3">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3">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3">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3">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3">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3">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3">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3">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3">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3">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3">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3">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3">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3">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3">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3">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3">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3">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3">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3">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3">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3">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3">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3">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3">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3">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3">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3">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3">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3">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3">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3">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3">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3">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3">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3">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3">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3">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3">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3">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3">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3">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3">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3">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3">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3">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3">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3">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3">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3">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3">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3">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3">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3">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3">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3">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3">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3">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3">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3">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3">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3">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3">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3">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3">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3">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3">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3">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3">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3">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3">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3">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3">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3">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3">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3">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3">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3">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3">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3">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3">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3">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3">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3">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3">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3">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3">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3">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3">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3">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3">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3">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3">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3">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3">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3">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3">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3">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3">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3">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3">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3">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3">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3">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3">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3">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3">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3">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3">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3">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3">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3">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3">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3">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3">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3">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3">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3">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3">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3">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3">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3">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3">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3">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3">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3">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3">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3">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3">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3">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3">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3">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3">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3">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3">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3">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3">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3">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3">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3">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3">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3">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3">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3">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3">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3">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3">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3">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3">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3">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3">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3">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3">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3">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3">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3">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3">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3">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3">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3">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3">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3">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3">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3">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3">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3">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3">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3">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3">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3">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3">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3">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3">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3">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3">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3">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3">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3">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3">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3">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3">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3">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3">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3">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3">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3">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3">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3">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3">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3">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3">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3">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3">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3">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3">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3">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3">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3">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3">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3">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3">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3">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3">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3">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3">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3">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3">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3">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3">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3">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3">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3">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3">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3">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3">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3">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3">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3">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3">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3">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3">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3">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3">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3">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3">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3">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3">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3">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3">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3">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3">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3">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3">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3">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3">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3">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3">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3">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3">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3">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3">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3">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3">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3">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3">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3">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3">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3">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3">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3">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3">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3">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3">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3">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3">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3">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3">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3">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3">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3">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3">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3">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3">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3">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3">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3">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3">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3">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3">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3">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3">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3">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3">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3">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3">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3">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3">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3">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3">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3">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3">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3">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3">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3">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3">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3">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3">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3">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3">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3">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3">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3">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3">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3">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3">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3">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3">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3">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3">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3">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3">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3">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3">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3">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3">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3">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3">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3">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3">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3">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3">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3">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3">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3">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3">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3">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3">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3">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3">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3">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3">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3">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3">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3">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3">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3">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3">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3">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3">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3">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3">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3">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3">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3">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3">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3">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3">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3">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3">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3">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3">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3">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3">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3">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3">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3">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3">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3">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3">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3">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3">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3">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3">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3">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3">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3">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3">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3">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3">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3">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3">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3">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3">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3">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3">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3">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3">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3">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3">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3">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3">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3">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3">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3">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3">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3">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3">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3">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3">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3">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3">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3">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3">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3">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3">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3">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3">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3">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3">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3">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3">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3">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3">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3">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3">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3">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3">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3">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3">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3">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3">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3">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3">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3">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3">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3">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3">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3">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3">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3">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3">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3">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3">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3">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3">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3">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3">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3">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3">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3">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3">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3">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3">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3">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3">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3">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3">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3">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3">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3">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3">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3">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3">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3">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3">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3">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3">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3">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3">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3">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3">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3">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3">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3">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3">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3">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3">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3">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3">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3">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3">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3">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3">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3">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3">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3">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3">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3">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3">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3">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3">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3">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3">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3">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3">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3">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3">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3">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3">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3">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3">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3">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3">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3">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3">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3">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3">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3">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3">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3">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3">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3">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3">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3">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3">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3">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3">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3">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3">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3">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3">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3">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3">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3">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3">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3">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3">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3">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3">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3">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3">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3">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3">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3">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3">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3">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3">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3">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3">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3">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3">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3">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3">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3">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3">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3">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3">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3">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3">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3">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3">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3">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3">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3">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3">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3">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3">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3">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3">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3">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3">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3">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3">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3">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3">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3">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3">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3">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3">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3">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3">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3">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3">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3">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3">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3">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3">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3">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3">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3">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3">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3">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3">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3">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3">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3">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3">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3">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3">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3">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3">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3">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3">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3">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3">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3">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3">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3">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3">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3">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3">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3">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3">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3">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3">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3">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3">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3">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3">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3">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3">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3">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3">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3">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3">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3">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3">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3">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3">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3">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3">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3">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3">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3">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3">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3">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3">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3">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3">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3">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3">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3">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3">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3">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3">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3">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3">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3">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3">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3">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3">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3">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3">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3">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3">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3">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3">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3">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3">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3">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3">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3">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3">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3">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3">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3">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3">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3">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3">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3">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3">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3">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3">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3">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3">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3">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3">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3">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3">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3">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3">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3">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3">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3">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3">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3">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3">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3">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3">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3">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3">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3">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3">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3">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3">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3">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3">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3">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3">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3">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3">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3">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3">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3">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3">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3">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3">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3">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3">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3">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3">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3">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3">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3">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3">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3">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3">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3">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3">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3">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3">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3">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3">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3">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3">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3">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3">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3">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3">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3">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3">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3">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3">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3">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3">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3">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3">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3">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3">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3">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3">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3">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3">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3">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3">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3">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3">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3">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3">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3">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3">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3">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3">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3">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3">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3">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3">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3">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3">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3">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3">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3">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3">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3">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3">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3">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3">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3">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3">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3">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3">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3">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3">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3">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3">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3">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3">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3">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3">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3">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3">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3">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3">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3">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3">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3">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3">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3">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3">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3">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3">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3">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3">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3">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3">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3">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3">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3">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3">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3">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3">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3">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3">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3">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3">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3">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3">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3">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3">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3">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3">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3">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3">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3">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3">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3">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3">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3">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3">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3">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3">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3">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3">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3">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3">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3">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3">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3">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3">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3">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3">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3">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3">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3">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3">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3">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3">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3">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3">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3">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3">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3">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3">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3">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3">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3">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3">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3">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3">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3">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3">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3">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3">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3">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3">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3">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3">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3">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3">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3">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3">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3">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3">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3">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3">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3">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3">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3">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3">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3">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3">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3">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3">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3">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3">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3">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3">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3">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3">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3">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3">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3">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3">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3">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3">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3">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3">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3">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3">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3">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3">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3">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3">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3">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3">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3">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3">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3">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3">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3">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3">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3">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3">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3">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3">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3">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3">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3">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3">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3">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3">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3">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3">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3">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3">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3">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3">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3">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3">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3">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3">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3">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3">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3">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3">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3">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3">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3">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3">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3">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3">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3">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3">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3">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3">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3">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3">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3">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3">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3">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3">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3">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3">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3">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3">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3">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3">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3">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3">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3">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3">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3">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3">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3">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3">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3">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3">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3">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3">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3">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3">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3">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3">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3">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3">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3">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3">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3">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3">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3">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3">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3">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3">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3">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3">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3">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3">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3">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3">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3">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3">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3">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3">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3">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3">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3">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3">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3">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3">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3">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3">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3">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3">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3">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3">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3">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3">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3">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3">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3">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3">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3">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3">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3">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3">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3">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3">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3">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3">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3">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3">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3">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3">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3">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3">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3">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3">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3">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3">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3">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3">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3">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3">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3">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3">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3">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3">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3">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3">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3">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3">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3">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3">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3">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3">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3">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3">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3">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3">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3">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3">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3">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3">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3">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3">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3">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3">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3">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3">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3">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3">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3">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3">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3">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3">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3">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3">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3">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3">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3">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3">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3">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3">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3">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3">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3">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3">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3">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3">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3">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3">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3">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3">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3">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3">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3">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3">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3">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3">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3">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3">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3">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3">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3">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3">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3">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3">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3">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3">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3">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3">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3">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3">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3">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3">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3">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3">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3">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3">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3">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3">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3">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3">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3">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3">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3">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3">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3">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3">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3">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3">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3">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3">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3">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3">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3">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3">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3">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3">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3">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3">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3">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3">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3">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3">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3">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3">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3">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3">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3">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3">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3">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3">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3">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3">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3">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3">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3">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3">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3">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3">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3">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3">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3">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3">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3">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3">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3">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3">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3">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3">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3">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3">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3">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3">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3">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3">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3">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3">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3">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3">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3">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3">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3">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3">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3">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3">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3">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3">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3">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3">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3">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3">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3">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3">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3">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3">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3">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3">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3">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3">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3">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3">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3">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3">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3">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3">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3">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3">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3">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3">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3">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3">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3">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3">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3">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3">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3">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3">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3">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3">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3">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3">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3">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3">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3">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3">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3">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3">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3">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3">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3">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3">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3">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3">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3">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3">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3">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3">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3">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3">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3">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3">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3">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3">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3">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3">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3">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3">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3">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3">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3">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3">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3">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3">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3">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3">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3">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3">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3">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3">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3">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3">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3">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3">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3">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3">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3">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3">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3">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3">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3">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3">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3">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3">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3">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3">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3">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3">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3">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3">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3">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3">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3">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3">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3">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3">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3">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3">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3">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3">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3">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3">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3">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3">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3">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3">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3">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3">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3">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3">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3">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3">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3">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3">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3">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3">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3">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3">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3">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3">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3">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3">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3">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3">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3">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3">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3">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3">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3">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3">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3">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3">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3">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3">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3">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3">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3">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3">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3">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3">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3">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3">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3">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3">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3">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3">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3">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3">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3">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3">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3">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3">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3">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3">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3">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3">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3">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3">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3">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3">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3">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3">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3">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3">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3">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3">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3">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3">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3">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3">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3">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3">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3">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3">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3">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3">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3">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3">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3">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3">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3">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3">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3">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3">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3">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3">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3">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3">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3">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3">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3">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3">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3">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3">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3">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3">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3">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3">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3">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3">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3">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3">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3">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3">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3">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3">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3">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3">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3">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3">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3">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3">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3">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3">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3">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3">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3">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3">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3">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3">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3">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3">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3">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3">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3">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3">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3">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3">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3">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3">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3">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3">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3">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3">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3">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3">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3">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3">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3">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3">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3">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3">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3">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3">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3">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3">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3">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3">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3">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3">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3">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3">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3">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3">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3">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3">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3">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3">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3">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3">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3">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3">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3">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3">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3">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3">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3">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3">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3">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3">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3">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3">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3">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3">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3">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3">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3">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3">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3">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3">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3">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3">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3">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3">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3">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3">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3">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3">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3">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3">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3">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3">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3">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3">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3">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3">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3">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3">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3">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3">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3">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3">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3">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3">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3">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3">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3">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3">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3">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3">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3">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3">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3">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3">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3">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3">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3">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3">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3">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3">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3">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3">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3">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3">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3">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3">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3">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3">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3">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3">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3">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3">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3">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3">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3">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3">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3">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3">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3">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3">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3">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3">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3">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3">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3">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3">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3">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3">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3">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3">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3">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3">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3">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3">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3">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3">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3">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3">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3">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3">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3">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3">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3">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3">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3">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3">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3">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3">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3">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3">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3">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3">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3">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3">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3">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3">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3">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3">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3">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3">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3">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3">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3">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3">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3">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3">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3">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3">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3">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3">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3">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3">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3">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3">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3">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3">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3">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3">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3">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3">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3">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3">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3">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3">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3">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3">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3">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3">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3">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3">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3">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3">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3">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3">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3">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3">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3">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3">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3">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3">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3">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3">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3">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3">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3">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3">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3">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3">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3">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3">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3">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3">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3">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3">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3">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3">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3">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3">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3">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3">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3">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3">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3">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3">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3">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3">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3">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3">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3">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3">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3">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3">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3">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3">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3">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3">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3">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3">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3">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3">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3">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3">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3">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3">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3">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3">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3">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3">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3">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3">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3">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3">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3">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3">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3">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3">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3">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3">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3">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3">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3">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3">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3">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3">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3">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3">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3">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3">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3">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3">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3">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3">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3">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3">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3">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3">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3">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3">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3">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3">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3">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3">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3">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3">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3">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3">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3">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3">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3">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3">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3">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3">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3">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3">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3">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3">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3">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3">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3">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3">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3">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3">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3">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3">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3">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3">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3">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3">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3">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3">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3">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3">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3">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3">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3">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3">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3">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3">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3">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3">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3">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3">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3">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3">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3">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3">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3">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3">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3">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3">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3">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3">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3">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3">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3">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3">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3">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3">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3">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3">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3">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3">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3">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3">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3">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3">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3">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3">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3">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3">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3">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3">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3">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3">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3">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3">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3">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3">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3">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3">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3">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3">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3">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3">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3">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3">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3">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3">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3">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3">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3">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3">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3">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3">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3">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3">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3">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3">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3">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3">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3">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3">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3">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3">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3">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3">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3">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3">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3">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3">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3">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3">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3">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3">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3">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3">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3">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3">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3">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3">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3">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3">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3">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3">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3">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3">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3">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3">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3">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3">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3">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3">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3">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3">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3">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3">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3">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3">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3">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3">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3">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3">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3">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3">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3">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3">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3">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3">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3">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3">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3">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3">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3">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3">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3">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3">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3">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3">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3">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3">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3">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3">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3">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3">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3">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3">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3">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3">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3">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3">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3">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3">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3">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3">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3">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3">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3">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3">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3">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3">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3">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3">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3">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3">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3">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3">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3">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3">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3">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3">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3">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3">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3">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3">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3">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3">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3">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3">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3">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3">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3">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3">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3">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3">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3">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3">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3">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3">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3">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3">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3">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3">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3">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3">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3">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3">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3">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3">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3">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3">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3">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3">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3">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3">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3">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3">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3">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3">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3">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3">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3">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3">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3">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3">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3">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3">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3">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3">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3">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3">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3">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3">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3">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3">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3">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3">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3">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3">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3">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3">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3">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3">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3">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3">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3">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3">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3">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3">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3">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3">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3">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3">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3">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3">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3">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3">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3">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3">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3">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3">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3">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3">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3">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3">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3">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3">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3">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3">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3">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3">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3">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3">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3">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3">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3">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3">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3">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3">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3">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3">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3">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3">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3">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3">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3">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3">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3">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3">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3">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3">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3">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3">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3">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3">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3">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3">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3">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3">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3">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3">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3">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3">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3">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3">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3">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3">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3">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3">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3">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3">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3">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3">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3">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3">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3">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3">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3">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3">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3">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3">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3">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3">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3">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3">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3">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3">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3">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3">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3">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3">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3">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3">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3">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3">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3">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3">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3">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3">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3">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3">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3">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3">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3">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3">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3">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3">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3">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3">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3">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3">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3">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3">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3">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3">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3">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3">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3">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3">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3">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3">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3">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3">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3">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3">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3">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3">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3">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3">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3">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3">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3">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3">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3">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3">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3">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3">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3">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3">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3">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3">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3">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3">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3">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3">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3">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3">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3">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3">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3">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3">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3">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3">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3">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3">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3">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3">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3">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3">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3">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3">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3">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3">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3">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3">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3">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3">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3">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3">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3">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3">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3">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3">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3">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3">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3">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3">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3">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3">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3">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3">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3">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3">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3">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3">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3">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3">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3">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3">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3">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3">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3">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3">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3">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3">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3">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3">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3">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3">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3">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3">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3">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3">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3">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3">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3">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3">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3">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3">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3">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3">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3">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3">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3">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3">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3">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3">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3">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3">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3">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3">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3">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3">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3">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3">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3">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3">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3">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3">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3">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3">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3">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3">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3">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3">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3">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3">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3">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3">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3">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3">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3">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3">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3">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3">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3">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3">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3">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3">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3">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3">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3">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3">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3">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3">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3">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3">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3">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3">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3">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3">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3">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3">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3">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3">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3">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3">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3">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3">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3">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3">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3">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3">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3">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3">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3">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3">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3">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3">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3">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3">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3">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3">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3">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3">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3">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3">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3">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3">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3">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3">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3">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3">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3">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3">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3">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3">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3">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3">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3">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3">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3">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3">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3">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3">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3">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3">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3">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3">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3">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3">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3">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3">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3">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3">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3">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3">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3">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3">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3">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3">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3">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3">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3">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3">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3">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3">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3">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3">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3">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3">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3">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3">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3">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3">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3">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3">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3">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3">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3">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3">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3">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3">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3">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3">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3">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3">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3">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3">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3">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3">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3">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3">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3">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3">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3">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3">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3">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3">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3">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3">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3">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3">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3">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3">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3">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3">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3">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3">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3">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3">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3">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3">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3">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3">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3">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3">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3">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3">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3">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3">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3">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3">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3">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3">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3">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3">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3">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3">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3">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3">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3">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3">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3">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3">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3">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3">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3">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3">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3">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3">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3">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3">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3">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3">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3">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3">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3">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3">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3">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3">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3">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3">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3">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3">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3">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3">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3">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3">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3">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3">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3">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3">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3">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3">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3">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3">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3">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3">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3">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3">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3">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3">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3">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3">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3">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3">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3">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3">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3">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3">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3">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3">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3">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3">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3">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3">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3">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3">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3">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3">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3">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3">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3">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3">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3">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3">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3">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3">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3">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3">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3">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3">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3">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3">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3">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3">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3">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3">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3">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3">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3">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3">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3">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3">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3">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3">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3">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3">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3">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3">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3">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3">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3">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3">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3">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3">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3">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3">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3">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3">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3">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3">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3">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3">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3">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3">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3">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3">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3">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3">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3">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3">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3">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3">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3">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3">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3">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3">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3">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3">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3">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3">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3">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3">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3">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3">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3">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3">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3">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3">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3">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3">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3">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3">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3">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3">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3">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3">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3">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3">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3">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3">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3">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3">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3">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3">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3">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3">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3">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3">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3">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3">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3">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3">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3">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3">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3">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3">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3">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3">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3">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3">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3">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3">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3">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3">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3">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3">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3">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3">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3">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3">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3">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3">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3">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3">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3">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3">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3">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3">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3">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3">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3">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3">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3">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3">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3">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3">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3">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3">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3">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3">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3">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3">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3">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3">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3">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3">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3">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3">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3">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3">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3">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3">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3">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3">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3">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3">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3">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3">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3">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3">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3">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3">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3">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3">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3">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3">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3">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3">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3">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3">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3">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3">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3">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3">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3">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3">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3">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3">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3">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3">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3">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3">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3">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3">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3">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3">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3">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3">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3">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3">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3">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3">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3">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3">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3">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3">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3">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3">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3">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3">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3">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3">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3">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3">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3">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3">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3">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3">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3">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3">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3">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3">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3">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3">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3">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3">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3">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3">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3">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3">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3">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3">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3">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3">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3">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3">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3">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3">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3">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3">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3">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3">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3">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3">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3">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3">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3">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3">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3">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3">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3">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3">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3">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3">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3">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3">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3">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3">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3">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3">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3">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3">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3">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3">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3">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3">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3">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3">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3">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3">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3">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3">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3">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3">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3">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3">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3">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3">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3">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3">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3">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3">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3">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3">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3">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3">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3">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3">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3">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3">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3">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3">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3">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3">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3">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3">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3">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3">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3">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3">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3">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3">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3">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3">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3">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3">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3">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3">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3">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3">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3">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3">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3">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3">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3">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3">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3">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3">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3">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3">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3">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3">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3">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3">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3">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3">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3">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3">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3">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3">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3">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3">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3">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3">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3">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3">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3">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3">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3">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3">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3">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3">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3">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3">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3">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3">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3">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3">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3">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3">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3">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3">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3">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3">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3">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3">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3">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3">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3">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3">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3">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3">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3">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3">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3">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3">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3">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3">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3">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3">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3">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3">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3">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3">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3">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3">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3">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3">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3">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3">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3">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3">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3">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3">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3">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3">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3">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3">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3">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3">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3">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3">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3">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3">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3">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3">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3">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3">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3">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3">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3">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3">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3">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3">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3">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3">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3">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3">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3">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3">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3">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3">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3">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3">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3">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3">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3">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3">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3">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3">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3">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3">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3">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3">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3">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3">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3">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3">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3">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3">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3">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3">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3">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3">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3">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3">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3">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3">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3">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3">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3">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3">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3">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3">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3">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3">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3">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3">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3">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3">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3">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3">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3">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3">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3">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3">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3">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3">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3">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3">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3">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3">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3">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3">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3">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3">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3">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3">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3">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3">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3">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3">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3">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3">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3">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3">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3">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3">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3">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3">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3">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3">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3">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3">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3">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3">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3">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3">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3">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3">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3">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3">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3">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3">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3">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3">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3">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3">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3">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3">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3">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3">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3">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3">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3">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3">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3">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3">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3">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3">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3">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3">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3">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3">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3">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3">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3">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3">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3">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3">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3">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3">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3">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3">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3">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3">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3">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3">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3">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3">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3">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3">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3">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3">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3">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3">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3">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3">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3">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3">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3">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3">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3">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3">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3">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3">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3">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3">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3">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3">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3">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3">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3">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3">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3">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3">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3">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3">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3">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3">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3">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3">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3">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3">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3">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3">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3">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3">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3">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3">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3">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3">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3">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3">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3">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3">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3">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3">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3">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3">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3">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3">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3">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3">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3">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3">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3">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3">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3">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3">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3">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3">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3">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3">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3">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3">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3">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3">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3">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3">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3">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3">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3">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3">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3">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3">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3">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3">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3">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3">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3">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3">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3">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3">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3">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3">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3">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3">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3">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3">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3">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3">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3">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3">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3">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3">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3">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3">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3">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3">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3">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3">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3">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3">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3">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3">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3">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3">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3">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3">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3">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3">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3">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3">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3">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3">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3">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3">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3">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3">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3">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3">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3">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3">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3">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3">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3">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3">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3">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3">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3">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3">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3">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3">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3">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3">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3">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3">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3">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3">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3">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3">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3">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3">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3">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3">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3">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3">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3">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3">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3">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3">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3">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3">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3">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3">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3">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3">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3">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3">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3">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3">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3">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3">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3">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3">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3">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3">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3">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3">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3">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3">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3">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3">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3">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3">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3">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3">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3">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3">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3">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3">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3">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3">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3">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3">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3">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3">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3">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3">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3">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3">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3">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3">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3">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3">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3">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3">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3">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3">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3">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3">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3">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3">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3">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3">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3">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3">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3">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3">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3">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3">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3">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3">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3">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3">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3">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3">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3">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3">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3">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3">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3">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3">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3">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3">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3">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3">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3">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3">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3">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3">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3">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3">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3">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3">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3">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3">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3">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3">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3">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3">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3">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3">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3">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3">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3">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3">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3">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3">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3">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3">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3">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3">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3">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3">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3">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3">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3">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3">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3">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3">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3">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3">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3">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3">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3">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3">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3">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3">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3">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3">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3">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3">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3">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3">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3">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3">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3">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3">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3">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3">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3">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3">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3">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3">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3">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3">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3">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3">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3">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3">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3">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3">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3">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3">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3">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3">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3">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3">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3">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3">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3">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3">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3">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3">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3">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3">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3">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3">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3">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3">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3">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3">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3">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3">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3">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3">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3">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3">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3">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3">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3">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3">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3">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3">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3">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3">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3">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3">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3">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3">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3">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3">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3">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3">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3">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3">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3">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3">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3">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3">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3">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3">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3">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3">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3">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3">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3">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3">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3">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3">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3">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3">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3">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3">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3">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3">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3">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3">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3">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3">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3">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3">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3">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3">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3">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3">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3">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3">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3">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3">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3">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3">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3">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3">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3">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3">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3">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3">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3">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3">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3">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3">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3">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3">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3">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3">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3">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3">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3">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3">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3">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3">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3">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3">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3">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3">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3">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3">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3">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3">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3">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3">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3">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3">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3">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3">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3">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3">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3">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3">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3">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3">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3">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3">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3">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3">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3">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3">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3">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3">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3">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3">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3">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3">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3">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3">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3">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3">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3">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3">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3">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3">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3">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3">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3">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3">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3">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3">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3">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3">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3">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3">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3">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3">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3">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3">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3">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3">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3">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3">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3">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3">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3">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3">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3">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3">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3">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3">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3">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3">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3">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3">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3">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3">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3">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3">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3">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3">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3">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3">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3">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3">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3">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3">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3">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3">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3">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3">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3">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3">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3">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3">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3">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3">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3">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3">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3">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3">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3">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3">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3">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3">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3">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3">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3">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3">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3">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3">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3">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3">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3">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3">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3">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3">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3">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3">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3">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3">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3">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3">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3">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3">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3">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3">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3">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3">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3">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3">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3">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3">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3">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3">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3">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3">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3">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3">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3">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3">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3">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3">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3">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3">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3">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3">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3">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3">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3">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3">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3">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3">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3">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3">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3">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3">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3">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3">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3">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3">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3">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3">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3">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3">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3">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3">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3">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3">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3">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3">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3">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3">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3">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3">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3">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3">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3">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3">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3">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3">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3">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3">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3">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3">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3">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3">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3">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3">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3">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3">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3">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3">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3">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3">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3">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3">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3">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3">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3">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3">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3">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3">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3">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3">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3">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3">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3">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3">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3">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3">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3">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3">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3">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3">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3">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3">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3">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3">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3">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3">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3">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3">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3">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3">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3">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3">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3">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3">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3">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3">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3">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3">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3">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3">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3">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3">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3">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3">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3">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3">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3">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3">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3">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3">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3">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3">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3">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3">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3">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3">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3">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3">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3">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3">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3">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3">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3">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3">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3">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3">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3">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3">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3">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3">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3">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3">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3">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3">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3">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3">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3">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3">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3">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3">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3">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3">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3">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3">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3">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3">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3">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3">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3">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3">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3">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3">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3">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3">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3">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3">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3">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3">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3">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3">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3">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3">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3">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3">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3">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3">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3">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3">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3">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3">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3">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3">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3">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3">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3">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3">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3">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3">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3">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3">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3">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3">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3">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3">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3">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3">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3">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3">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3">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3">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3">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3">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3">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3">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3">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3">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3">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3">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3">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3">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3">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3">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3">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3">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3">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3">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3">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3">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3">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3">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3">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3">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3">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3">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3">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3">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3">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3">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3">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3">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3">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3">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3">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3">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3">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3">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3">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3">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3">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3">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3">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3">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3">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3">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3">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3">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3">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3">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3">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3">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3">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3">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3">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3">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3">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3">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3">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3">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3">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3">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3">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3">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3">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3">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3">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3">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3">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3">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3">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3">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3">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3">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3">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3">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3">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3">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3">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3">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3">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3">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3">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3">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3">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3">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3">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3">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3">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3">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3">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3">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3">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3">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3">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3">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3">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3">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3">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3">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3">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3">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3">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3">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3">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3">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3">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3">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3">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3">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3">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3">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3">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3">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3">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3">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3">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3">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3">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3">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3">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3">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3">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3">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3">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3">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3">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3">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3">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3">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3">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3">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3">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3">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3">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3">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3">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3">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3">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3">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3">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3">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3">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3">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3">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3">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3">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3">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3">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3">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3">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3">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3">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3">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3">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3">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3">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3">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3">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3">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3">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3">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3">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3">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3">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3">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3">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3">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3">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3">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3">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3">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3">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3">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3">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3">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3">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3">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3">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3">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3">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3">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3">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3">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3">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3">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3">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3">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3">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3">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3">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3">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3">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3">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3">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3">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3">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3">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3">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3">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3">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3">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3">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3">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3">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3">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3">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3">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3">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3">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3">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3">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3">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3">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3">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3">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3">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3">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3">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3">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3">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3">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3">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3">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3">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3">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3">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3">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3">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3">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3">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3">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3">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3">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3">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3">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3">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3">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3">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3">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3">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3">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3">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3">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3">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3">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3">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3">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3">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3">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3">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3">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3">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3">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3">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3">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3">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3">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3">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3">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3">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3">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3">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3">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3">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3">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3">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3">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3">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3">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3">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3">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3">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3">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3">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3">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3">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3">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3">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3">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3">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3">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3">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3">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3">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3">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3">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3">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3">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3">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3">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3">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3">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3">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3">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3">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3">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3">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3">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3">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3">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3">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3">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3">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3">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3">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3">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3">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3">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3">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3">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3">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3">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3">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3">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3">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3">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3">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3">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3">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3">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3">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3">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3">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3">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3">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3">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3">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3">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3">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3">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3">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3">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3">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3">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3">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3">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3">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3">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3">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3">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3">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3">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3">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3">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3">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3">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3">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3">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3">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3">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3">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3">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3">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3">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3">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3">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3">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3">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3">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3">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3">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3">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3">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3">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3">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3">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3">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3">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3">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3">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3">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3">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3">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3">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3">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3">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3">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3">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3">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3">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3">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3">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3">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3">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3">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3">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3">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3">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3">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3">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3">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3">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3">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3">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3">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3">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3">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3">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3">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3">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3">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3">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3">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3">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3">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3">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3">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3">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3">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3">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3">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3">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3">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3">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3">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3">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3">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3">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3">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3">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3">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3">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3">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3">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3">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3">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3">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3">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3">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3">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3">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3">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3">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3">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3">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3">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3">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3">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3">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3">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3">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3">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3">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3">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3">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3">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3">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3">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3">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3">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3">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3">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3">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3">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3">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3">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3">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3">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3">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3">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3">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3">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3">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3">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3">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3">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3">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3">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3">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3">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3">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3">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3">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3">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3">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3">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3">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3">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3">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3">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3">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3">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3">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3">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3">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3">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3">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3">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3">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3">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3">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3">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3">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3">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3">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3">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3">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3">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3">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3">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3">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3">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3">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3">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3">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3">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3">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3">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3">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3">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3">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3">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3">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3">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3">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3">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3">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3">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3">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3">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3">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3">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3">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3">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3">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3">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3">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3">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3">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3">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3">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3">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3">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3">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3">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3">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3">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3">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3">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3">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3">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3">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3">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3">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3">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3">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3">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3">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3">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3">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3">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3">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3">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3">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3">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3">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3">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3">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3">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3">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3">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3">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3">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3">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3">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3">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3">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3">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3">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3">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3">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3">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3">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3">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3">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3">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3">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3">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3">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3">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3">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3">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3">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3">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3">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3">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3">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3">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3">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3">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3">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3">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3">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3">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3">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3">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3">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3">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3">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3">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3">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3">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3">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3">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3">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3">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3">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3">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3">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3">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3">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3">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3">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3">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3">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3">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3">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3">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3">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3">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3">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3">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3">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3">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3">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3">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3">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3">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3">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3">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3">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3">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3">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3">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3">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3">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3">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3">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3">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3">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3">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3">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3">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3">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3">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3">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3">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3">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3">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3">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3">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3">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3">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3">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3">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3">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3">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3">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3">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3">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3">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3">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3">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3">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3">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3">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3">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3">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3">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3">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3">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3">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3">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3">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3">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3">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3">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3">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3">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3">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3">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3">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3">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3">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3">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3">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3">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3">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3">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3">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3">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3">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3">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3">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3">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3">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3">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3">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3">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3">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3">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3">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3">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3">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3">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3">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3">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3">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3">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3">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3">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3">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3">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3">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3">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3">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3">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3">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3">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3">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3">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3">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3">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3">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3">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3">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3">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3">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3">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3">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3">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3">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3">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3">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3">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3">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3">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3">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3">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3">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3">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3">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3">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3">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3">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3">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3">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3">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3">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3">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3">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3">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3">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3">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3">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3">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3">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3">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3">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3">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3">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3">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3">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3">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3">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3">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3">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3">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3">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3">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3">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3">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3">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3">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3">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3">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3">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3">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3">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3">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3">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3">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3">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3">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3">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3">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3">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3">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3">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3">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3">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3">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3">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3">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3">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3">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3">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3">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3">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3">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3">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3">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3">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3">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3">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3">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3">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3">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3">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3">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3">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3">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3">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3">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3">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3">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3">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3">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3">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3">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3">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3">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3">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3">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3">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3">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3">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3">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3">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3">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3">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3">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3">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3">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3">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3">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3">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3">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3">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3">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3">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3">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3">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3">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3">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3">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3">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3">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3">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3">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3">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3">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3">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3">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3">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3">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3">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3">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3">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3">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3">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3">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3">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3">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3">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3">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3">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3">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3">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3">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3">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3">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3">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3">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3">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3">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3">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3">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3">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3">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3">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3">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3">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3">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3">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3">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3">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3">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3">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3">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3">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3">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3">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3">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3">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3">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3">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3">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3">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3">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3">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3">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3">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3">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3">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3">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3">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3">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3">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3">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3">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3">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3">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3">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3">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3">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3">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3">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3">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3">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3">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3">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3">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3">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3">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3">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3">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3">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3">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3">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3">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3">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3">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3">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3">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3">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3">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3">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3">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3">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3">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3">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3">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3">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3">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3">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3">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3">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3">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3">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3">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3">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3">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3">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3">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3">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3">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3">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3">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3">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3">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3">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3">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3">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3">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3">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3">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3">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3">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3">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3">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3">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3">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3">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3">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3">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3">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3">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3">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3">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3">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3">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3">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3">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3">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3">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3">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3">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3">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3">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3">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3">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3">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3">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3">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3">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3">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3">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3">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3">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3">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3">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3">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3">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3">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3">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3">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3">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3">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3">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3">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3">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3">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3">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3">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3">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3">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3">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3">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3">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3">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3">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3">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3">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3">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3">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3">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3">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3">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3">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3">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3">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3">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3">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3">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3">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3">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3">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3">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3">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3">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3">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3">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3">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3">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3">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3">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3">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3">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3">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3">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3">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3">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3">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3">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3">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3">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3">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3">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3">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3">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3">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3">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3">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3">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3">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3">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3">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3">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3">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3">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3">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3">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3">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3">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3">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3">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3">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3">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3">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3">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3">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3">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3">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3">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3">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3">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3">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3">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3">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3">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3">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3">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3">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3">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3">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3">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3">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3">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3">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3">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3">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3">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3">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3">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3">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3">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3">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3">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3">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3">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3">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3">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3">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3">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3">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3">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3">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3">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3">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3">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3">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3">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3">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3">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3">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3">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3">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3">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3">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3">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3">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3">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3">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3">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3">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3">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3">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3">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3">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3">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3">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3">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3">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3">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3">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3">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3">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3">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3">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3">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3">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3">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3">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3">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3">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3">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3">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3">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3">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3">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3">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3">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3">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3">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3">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3">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3">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3">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3">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3">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3">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3">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3">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3">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3">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3">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3">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3">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3">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3">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3">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3">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3">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3">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3">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3">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3">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3">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3">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3">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3">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3">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3">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3">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3">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3">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3">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3">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3">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3">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3">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3">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3">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3">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3">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3">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3">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3">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3">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3">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3">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3">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3">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3">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3">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3">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3">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3">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3">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3">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3">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3">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3">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3">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3">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3">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3">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3">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3">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3">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3">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3">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3">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3">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3">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3">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3">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3">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3">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3">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3">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3">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3">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3">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3">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3">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3">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3">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3">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3">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3">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3">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3">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3">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3">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3">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3">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3">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3">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3">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3">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3">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3">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3">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3">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3">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3">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3">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3">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3">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3">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3">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3">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3">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3">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3">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3">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3">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3">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3">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3">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3">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3">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3">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3">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3">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3">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3">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3">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3">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3">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3">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3">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3">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3">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3">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3">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3">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3">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3">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3">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3">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3">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3">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3">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3">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3">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3">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3">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3">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3">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3">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3">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3">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3">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3">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3">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3">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3">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3">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3">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3">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3">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3">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3">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3">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3">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3">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3">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3">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3">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3">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3">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3">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3">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3">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3">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3">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3">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3">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3">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3">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3">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3">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3">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3">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3">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3">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3">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3">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3">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3">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3">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3">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3">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3">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3">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3">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3">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3">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3">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3">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3">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3">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3">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3">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3">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3">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3">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3">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3">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3">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3">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3">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3">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3">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3">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3">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3">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3">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3">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3">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3">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3">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3">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3">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3">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3">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3">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3">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3">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3">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3">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3">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3">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3">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3">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3">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3">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3">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3">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3">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3">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3">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3">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3">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3">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3">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3">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3">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3">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3">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3">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3">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3">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3">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3">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3">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3">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3">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3">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3">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3">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3">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3">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3">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3">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3">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3">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3">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3">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3">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3">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3">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3">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3">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3">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3">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3">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3">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3">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3">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3">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3">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3">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3">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3">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3">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3">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3">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3">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3">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3">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3">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3">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3">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3">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3">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3">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3">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3">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3">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3">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3">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3">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3">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3">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3">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3">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3">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3">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3">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3">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3">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3">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3">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3">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3">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3">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3">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3">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3">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3">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3">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3">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3">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3">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3">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3">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3">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3">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3">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3">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3">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3">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3">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3">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3">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3">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3">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3">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3">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3">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3">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3">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3">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3">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3">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3">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3">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3">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3">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3">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3">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3">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3">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3">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3">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3">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3">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3">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3">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3">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3">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3">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3">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3">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3">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3">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3">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3">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3">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3">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3">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3">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3">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3">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3">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3">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3">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3">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3">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3">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3">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3">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3">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3">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3">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3">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3">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3">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3">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3">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3">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3">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3">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3">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3">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3">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3">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3">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3">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3">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3">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3">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3">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3">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3">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3">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3">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3">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3">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3">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3">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3">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3">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3">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3">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3">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3">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3">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3">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3">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3">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3">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3">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3">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3">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3">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3">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3">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3">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3">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3">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3">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3">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3">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3">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3">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3">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3">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3">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3">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3">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3">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3">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3">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3">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3">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3">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3">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3">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3">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3">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3">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3">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3">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3">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3">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3">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3">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3">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3">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3">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3">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3">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3">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3">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3">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3">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3">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3">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3">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3">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3">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3">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3">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3">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3">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3">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3">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3">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3">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3">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3">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3">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3">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3">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3">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3">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3">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3">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3">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3">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3">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3">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3">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3">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3">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3">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3">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3">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3">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3">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3">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3">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3">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3">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3">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3">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3">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3">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3">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3">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3">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3">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3">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3">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3">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3">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3">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3">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3">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3">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3">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3">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3">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3">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3">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3">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3">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3">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3">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3">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3">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3">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3">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3">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3">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3">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3">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3">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3">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3">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3">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3">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3">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3">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3">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3">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3">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3">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3">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3">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3">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3">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3">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3">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3">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3">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3">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3">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3">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3">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3">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3">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3">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3">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3">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3">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3">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3">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3">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3">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3">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3">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3">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3">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3">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3">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3">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3">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3">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3">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3">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3">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3">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3">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3">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3">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3">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3">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3">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3">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3">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3">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3">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3">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3">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3">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3">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3">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3">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3">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3">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3">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3">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3">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3">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3">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3">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3">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3">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3">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3">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3">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3">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3">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3">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3">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3">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3">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3">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3">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3">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3">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3">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3">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3">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3">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3">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3">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3">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3">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3">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3">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3">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3">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3">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3">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3">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3">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3">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3">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3">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3">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3">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3">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3">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3">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3">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3">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3">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3">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3">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3">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3">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3">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3">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3">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3">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3">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3">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3">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3">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3">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3">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3">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3">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3">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3">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3">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3">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3">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3">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3">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3">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3">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3">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3">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3">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3">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3">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3">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3">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3">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3">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3">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3">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3">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3">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3">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3">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3">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3">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3">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3">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3">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3">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3">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3">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3">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3">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3">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3">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3">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3">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3">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3">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3">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3">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3">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3">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3">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3">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3">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3">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3">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3">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3">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3">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3">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3">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3">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3">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3">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3">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3">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3">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3">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3">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3">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3">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3">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3">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3">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3">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3">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3">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3">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3">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3">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3">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3">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3">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3">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3">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3">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3">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3">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3">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3">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3">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3">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3">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3">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3">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3">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3">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3">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3">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3">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3">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3">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3">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3">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3">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3">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3">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3">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3">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3">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3">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3">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3">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3">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3">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3">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3">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3">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3">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3">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3">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3">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3">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3">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3">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3">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3">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3">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3">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3">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3">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3">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3">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3">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3">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3">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3">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3">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3">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3">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3">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3">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3">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3">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3">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3">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3">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3">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3">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3">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3">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3">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3">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3">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3">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3">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3">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3">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3">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3">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3">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3">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3">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3">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3">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3">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3">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3">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3">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3">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3">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3">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3">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3">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3">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3">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3">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3">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3">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3">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3">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3">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3">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3">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3">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3">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3">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3">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3">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3">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3">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3">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3">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3">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3">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3">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3">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3">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3">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3">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3">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3">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3">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3">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3">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3">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3">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3">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3">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3">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3">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3">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3">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3">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3">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3">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3">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3">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3">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3">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3">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3">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3">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3">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3">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3">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3">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3">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3">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3">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3">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3">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3">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3">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3">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3">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3">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3">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3">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3">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3">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3">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3">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3">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3">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3">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3">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3">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3">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3">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3">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3">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3">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3">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3">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3">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3">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3">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3">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3">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3">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3">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3">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3">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3">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3">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3">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3">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3">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3">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3">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3">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3">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3">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3">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3">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3">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3">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3">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3">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3">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3">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3">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3">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3">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3">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3">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3">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3">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3">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3">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3">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3">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3">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3">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3">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3">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3">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3">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3">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3">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3">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3">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3">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3">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3">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3">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3">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3">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3">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3">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3">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3">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3">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3">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3">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3">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3">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3">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3">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3">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3">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3">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3">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3">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3">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3">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3">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3">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3">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3">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3">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3">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3">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3">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3">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3">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3">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3">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3">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3">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3">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3">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3">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3">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3">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3">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3">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3">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3">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3">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3">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3">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3">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3">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3">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3">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3">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3">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3">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3">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3">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3">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3">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3">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3">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3">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3">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3">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3">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3">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3">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3">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3">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3">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3">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3">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3">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3">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3">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3">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3">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3">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3">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3">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3">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3">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3">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3">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3">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3">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3">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3">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3">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3">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3">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3">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3">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3">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3">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3">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3">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3">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3">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3">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3">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3">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3">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3">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3">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3">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3">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3">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3">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3">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3">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3">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3">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3">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3">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3">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3">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3">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3">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3">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3">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3">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3">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3">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3">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3">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3">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3">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3">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3">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3">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3">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3">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3">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3">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3">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3">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3">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3">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3">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3">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3">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3">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3">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3">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3">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3">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3">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3">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3">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3">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3">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3">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3">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3">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3">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3">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3">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3">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3">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3">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3">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3">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3">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3">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3">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3">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3">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3">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3">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3">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3">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3">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3">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3">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3">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3">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3">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3">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3">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3">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3">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3">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3">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3">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3">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3">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3">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3">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3">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3">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3">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3">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3">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3">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3">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3">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3">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3">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3">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3">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3">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3">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3">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3">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3">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3">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3">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3">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3">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3">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3">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3">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3">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3">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3">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3">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3">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3">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3">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3">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3">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3">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3">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3">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3">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3">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3">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3">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3">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3">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3">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3">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3">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3">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3">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3">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3">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3">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3">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3">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3">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3">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3">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3">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3">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3">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3">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3">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3">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3">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3">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3">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3">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3">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3">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3">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3">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3">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3">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3">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3">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3">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3">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3">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3">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3">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3">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3">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3">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3">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3">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3">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3">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3">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3">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3">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3">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3">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3">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3">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3">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3">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3">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3">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3">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3">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3">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3">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3">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3">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3">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3">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3">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3">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3">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3">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3">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3">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3">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3">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3">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3">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3">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3">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3">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3">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3">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3">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3">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3">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3">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3">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3">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3">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3">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3">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3">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3">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3">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3">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3">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3">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3">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3">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3">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3">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3">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3">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3">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3">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3">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3">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3">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3">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3">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3">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3">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3">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3">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3">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3">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3">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3">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3">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3">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3">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3">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3">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3">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3">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3">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3">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3">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3">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3">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3">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3">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3">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3">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3">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3">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3">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3">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3">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3">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3">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3">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3">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3">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3">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3">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3">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3">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3">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3">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3">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3">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3">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3">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3">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3">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3">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3">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3">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3">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3">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3">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3">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3">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3">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3">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3">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3">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3">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3">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3">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3">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3">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3">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3">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3">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3">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3">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3">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3">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3">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3">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3">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3">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3">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3">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3">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3">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3">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3">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3">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3">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3">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3">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3">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3">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3">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3">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3">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3">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3">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3">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3">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3">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3">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3">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3">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3">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3">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3">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3">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3">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3">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3">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3">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3">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3">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3">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3">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3">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3">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3">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3">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3">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3">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3">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3">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3">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3">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3">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3">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3">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3">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3">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3">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3">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3">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3">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3">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3">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3">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3">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3">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3">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3">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3">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3">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3">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3">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3">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3">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3">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3">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3">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3">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3">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3">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3">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3">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3">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3">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3">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3">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3">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3">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3">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3">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3">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3">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3">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3">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3">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3">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3">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3">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3">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3">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3">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3">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3">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3">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3">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3">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3">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3">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3">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3">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3">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3">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3">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3">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3">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3">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3">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3">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3">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3">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3">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3">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3">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3">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3">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3">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3">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3">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3">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3">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3">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3">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3">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3">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3">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3">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3">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3">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3">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3">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3">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3">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3">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3">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3">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3">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3">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3">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3">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3">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3">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3">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3">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3">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3">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3">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3">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3">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3">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3">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3">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3">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3">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3">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3">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3">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3">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3">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3">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3">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3">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3">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3">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3">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3">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3">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3">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3">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3">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3">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3">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3">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3">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3">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3">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3">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3">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3">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3">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3">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3">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3">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3">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3">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3">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3">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3">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3">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3">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3">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3">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3">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3">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3">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3">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3">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3">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3">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3">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3">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3">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3">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3">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3">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3">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3">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3">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3">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3">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3">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3">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3">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3">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3">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3">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3">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3">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3">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3">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3">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3">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3">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3">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3">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3">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3">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3">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3">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3">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3">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3">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3">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3">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3">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3">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3">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3">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3">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3">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3">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3">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3">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3">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3">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3">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3">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3">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3">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3">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3">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3">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3">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3">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3">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3">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3">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3">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3">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3">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3">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3">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3">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3">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3">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3">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3">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3">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3">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3">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3">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3">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3">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3">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3">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3">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3">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3">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3">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3">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3">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3">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3">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3">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3">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3">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3">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3">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3">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3">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3">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3">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3">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3">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3">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3">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3">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3">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3">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3">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3">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3">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3">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3">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3">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3">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3">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3">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3">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3">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3">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3">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3">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3">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3">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3">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3">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3">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3">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3">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3">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3">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3">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3">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3">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3">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3">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3">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3">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3">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3">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3">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3">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3">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3">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3">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3">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3">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3">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3">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3">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3">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3">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3">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3">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3">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3">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3">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3">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3">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3">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3">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3">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3">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3">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3">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3">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3">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3">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3">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3">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3">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3">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3">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3">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3">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3">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3">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3">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3">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3">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3">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3">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3">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3">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3">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3">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3">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3">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3">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3">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3">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3">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3">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3">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3">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3">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3">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3">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3">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3">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3">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3">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3">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3">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3">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3">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3">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3">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3">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3">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3">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3">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3">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3">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3">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3">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3">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3">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3">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3">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3">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3">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3">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3">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3">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3">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3">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3">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3">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3">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3">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3">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3">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3">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3">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3">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3">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3">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3">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3">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3">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3">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3">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3">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3">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3">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3">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3">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3">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3">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3">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3">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3">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3">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3">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3">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3">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3">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3">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3">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3">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3">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3">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3">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3">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3">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3">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3">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3">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3">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3">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3">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3">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3">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3">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3">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3">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3">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3">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3">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3">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3">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3">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3">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3">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3">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3">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3">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3">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3">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3">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3">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3">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3">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3">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3">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3">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3">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3">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3">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3">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3">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3">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3">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3">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3">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3">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3">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3">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3">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3">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3">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3">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3">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3">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3">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3">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3">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3">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3">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3">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3">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3">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3">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3">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3">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3">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3">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3">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3">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3">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3">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3">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3">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3">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3">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3">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3">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3">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3">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3">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3">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3">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3">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3">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3">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3">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3">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3">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3">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3">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3">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3">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3">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3">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3">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3">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3">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3">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3">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3">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3">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3">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3">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3">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3">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3">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3">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3">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3">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3">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3">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3">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3">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3">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3">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3">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3">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3">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3">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3">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3">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3">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3">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3">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3">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3">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3">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3">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3">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3">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3">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3">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3">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3">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3">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3">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3">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3">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3">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3">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3">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3">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3">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3">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3">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3">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3">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3">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3">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3">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3">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3">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3">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3">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3">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3">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3">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3">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3">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3">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3">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3">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3">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3">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3">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3">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3">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3">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3">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3">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3">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3">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3">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3">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3">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3">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3">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3">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3">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3">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3">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3">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3">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3">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3">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3">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3">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3">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3">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3">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3">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3">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3">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3">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3">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3">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3">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3">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3">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3">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3">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3">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3">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3">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3">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3">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3">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3">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3">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3">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3">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3">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3">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3">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3">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3">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3">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3">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3">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3">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3">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3">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3">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3">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3">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3">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3">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3">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3">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3">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3">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3">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3">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3">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3">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3">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3">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3">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3">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3">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3">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3">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3">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3">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3">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3">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3">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3">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3">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3">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3">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3">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3">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3">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3">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3">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3">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3">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3">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3">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3">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3">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3">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3">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3">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3">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3">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3">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3">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3">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3">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3">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3">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3">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3">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3">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3">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3">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3">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3">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3">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3">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3">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3">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3">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3">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3">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3">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3">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3">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3">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3">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3">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3">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3">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3">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3">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3">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3">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3">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3">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3">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3">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3">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3">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3">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3">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3">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3">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3">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3">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3">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3">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3">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3">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3">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3">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3">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3">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3">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3">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3">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3">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3">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3">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3">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3">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3">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3">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3">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3">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3">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3">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3">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3">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3">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3">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3">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3">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3">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3">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3">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3">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3">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3">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3">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3">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3">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3">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3">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3">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3">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3">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3">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3">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3">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3">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3">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3">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3">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3">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3">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3">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3">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3">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3">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3">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3">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3">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3">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3">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3">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3">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3">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3">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3">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3">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3">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3">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3">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3">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3">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3">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3">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3">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3">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3">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3">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3">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3">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3">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3">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3">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3">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3">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3">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3">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3">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3">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3">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3">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3">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3">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3">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3">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3">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3">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3">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3">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3">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3">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3">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3">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3">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3">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3">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3">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3">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3">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3">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3">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3">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3">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3">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3">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3">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3">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3">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3">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3">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3">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3">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3">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3">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3">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3">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3">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3">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3">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3">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3">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3">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3">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3">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3">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3">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3">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3">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3">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3">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3">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3">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3">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3">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3">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3">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3">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3">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3">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3">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3">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3">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3">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3">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3">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3">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3">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3">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3">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3">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3">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3">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3">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3">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3">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3">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3">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3">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3">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3">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3">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3">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3">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3">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3">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3">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3">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3">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3">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3">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3">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3">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3">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3">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3">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3">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3">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3">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3">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3">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3">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3">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3">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3">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3">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3">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3">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3">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3">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3">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3">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3">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3">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3">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3">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3">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3">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3">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3">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3">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3">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3">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3">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3">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3">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3">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3">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3">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3">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3">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3">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3">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3">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3">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3">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3">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3">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3">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3">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3">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3">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3">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3">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3">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3">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3">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3">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3">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3">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3">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3">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3">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3">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3">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3">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3">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3">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3">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3">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3">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3">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3">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3">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3">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3">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3">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3">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3">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3">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3">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3">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3">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3">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3">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3">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3">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3">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3">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3">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3">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3">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3">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3">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3">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3">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3">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3">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3">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3">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3">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3">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3">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3">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3">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3">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3">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3">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3">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3">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3">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3">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3">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3">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3">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3">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3">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3">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3">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3">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3">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3">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3">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3">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3">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3">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3">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3">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3">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3">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3">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3">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3">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3">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3">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3">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3">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3">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3">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3">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3">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3">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3">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3">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3">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3">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3">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3">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3">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3">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3">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3">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3">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3">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3">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3">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3">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3">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3">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3">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3">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3">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3">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3">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3">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3">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3">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3">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3">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3">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3">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3">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3">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3">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3">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3">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3">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3">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3">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3">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3">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3">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3">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3">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3">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3">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3">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3">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3">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3">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3">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3">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3">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3">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3">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3">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3">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3">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3">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3">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3">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3">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3">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3">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3">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3">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3">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3">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3">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3">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3">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3">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3">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3">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3">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3">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3">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3">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3">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3">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3">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3">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3">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3">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3">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3">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3">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3">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3">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3">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3">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3">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3">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3">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3">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3">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3">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3">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3">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3">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3">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3">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3">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3">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3">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3">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3">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3">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3">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3">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3">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3">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3">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3">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3">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3">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3">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3">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3">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3">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3">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3">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3">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3">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3">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3">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3">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3">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3">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3">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3">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3">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3">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3">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3">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3">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3">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3">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3">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3">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3">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3">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3">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3">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3">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3">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3">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3">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3">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3">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3">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3">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3">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3">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3">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3">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3">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3">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3">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3">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3">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3">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3">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3">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3">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3">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3">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3">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3">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3">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3">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3">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3">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3">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3">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3">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3">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3">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3">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3">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3">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3">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3">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3">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3">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3">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3">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3">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3">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3">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3">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3">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3">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3">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3">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3">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3">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3">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3">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3">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3">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3">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3">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3">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3">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3">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3">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3">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3">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3">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3">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3">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3">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3">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3">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3">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3">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3">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3">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3">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3">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3">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3">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3">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3">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3">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3">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3">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3">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3">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3">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3">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3">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3">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3">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3">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3">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3">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3">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3">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3">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3">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3">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3">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3">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3">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3">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3">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3">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303"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topLeftCell="B1" workbookViewId="0">
      <selection activeCell="G3" sqref="G3"/>
    </sheetView>
  </sheetViews>
  <sheetFormatPr defaultRowHeight="18.75" x14ac:dyDescent="0.3"/>
  <cols>
    <col min="1" max="1" width="11.3984375" bestFit="1" customWidth="1"/>
    <col min="2" max="2" width="14.19921875" bestFit="1" customWidth="1"/>
  </cols>
  <sheetData>
    <row r="1" spans="1:2" x14ac:dyDescent="0.3">
      <c r="A1" s="2" t="s">
        <v>10838</v>
      </c>
      <c r="B1" t="s">
        <v>10853</v>
      </c>
    </row>
    <row r="2" spans="1:2" x14ac:dyDescent="0.3">
      <c r="A2" s="3" t="s">
        <v>10840</v>
      </c>
      <c r="B2" s="6">
        <v>479856.20809999981</v>
      </c>
    </row>
    <row r="3" spans="1:2" x14ac:dyDescent="0.3">
      <c r="A3" s="5" t="s">
        <v>10841</v>
      </c>
      <c r="B3" s="6">
        <v>14205.706999999999</v>
      </c>
    </row>
    <row r="4" spans="1:2" x14ac:dyDescent="0.3">
      <c r="A4" s="5" t="s">
        <v>10842</v>
      </c>
      <c r="B4" s="6">
        <v>4519.8919999999998</v>
      </c>
    </row>
    <row r="5" spans="1:2" x14ac:dyDescent="0.3">
      <c r="A5" s="5" t="s">
        <v>10843</v>
      </c>
      <c r="B5" s="6">
        <v>55205.796999999999</v>
      </c>
    </row>
    <row r="6" spans="1:2" x14ac:dyDescent="0.3">
      <c r="A6" s="5" t="s">
        <v>10844</v>
      </c>
      <c r="B6" s="6">
        <v>27906.854999999996</v>
      </c>
    </row>
    <row r="7" spans="1:2" x14ac:dyDescent="0.3">
      <c r="A7" s="5" t="s">
        <v>10845</v>
      </c>
      <c r="B7" s="6">
        <v>23644.302999999989</v>
      </c>
    </row>
    <row r="8" spans="1:2" x14ac:dyDescent="0.3">
      <c r="A8" s="5" t="s">
        <v>10846</v>
      </c>
      <c r="B8" s="6">
        <v>34322.935600000004</v>
      </c>
    </row>
    <row r="9" spans="1:2" x14ac:dyDescent="0.3">
      <c r="A9" s="5" t="s">
        <v>10847</v>
      </c>
      <c r="B9" s="6">
        <v>33781.542999999998</v>
      </c>
    </row>
    <row r="10" spans="1:2" x14ac:dyDescent="0.3">
      <c r="A10" s="5" t="s">
        <v>10848</v>
      </c>
      <c r="B10" s="6">
        <v>27117.536499999991</v>
      </c>
    </row>
    <row r="11" spans="1:2" x14ac:dyDescent="0.3">
      <c r="A11" s="5" t="s">
        <v>10849</v>
      </c>
      <c r="B11" s="6">
        <v>81623.526800000021</v>
      </c>
    </row>
    <row r="12" spans="1:2" x14ac:dyDescent="0.3">
      <c r="A12" s="5" t="s">
        <v>10850</v>
      </c>
      <c r="B12" s="6">
        <v>31453.392999999993</v>
      </c>
    </row>
    <row r="13" spans="1:2" x14ac:dyDescent="0.3">
      <c r="A13" s="5" t="s">
        <v>10851</v>
      </c>
      <c r="B13" s="6">
        <v>77907.660699999935</v>
      </c>
    </row>
    <row r="14" spans="1:2" x14ac:dyDescent="0.3">
      <c r="A14" s="5" t="s">
        <v>10852</v>
      </c>
      <c r="B14" s="6">
        <v>68167.058499999956</v>
      </c>
    </row>
    <row r="15" spans="1:2" x14ac:dyDescent="0.3">
      <c r="A15" s="3" t="s">
        <v>10839</v>
      </c>
      <c r="B15" s="6">
        <v>479856.20809999981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tabSelected="1" workbookViewId="0">
      <selection activeCell="AR57" sqref="AR57"/>
    </sheetView>
  </sheetViews>
  <sheetFormatPr defaultRowHeight="18.75" x14ac:dyDescent="0.3"/>
  <cols>
    <col min="1" max="1" width="11.3984375" bestFit="1" customWidth="1"/>
    <col min="2" max="2" width="14.19921875" bestFit="1" customWidth="1"/>
    <col min="4" max="4" width="9.19921875" customWidth="1"/>
    <col min="5" max="5" width="14.796875" customWidth="1"/>
  </cols>
  <sheetData>
    <row r="1" spans="1:5" x14ac:dyDescent="0.3">
      <c r="A1" s="2" t="s">
        <v>10838</v>
      </c>
      <c r="B1" t="s">
        <v>10853</v>
      </c>
    </row>
    <row r="2" spans="1:5" x14ac:dyDescent="0.3">
      <c r="A2" s="3" t="s">
        <v>96</v>
      </c>
      <c r="B2" s="6">
        <v>102920.52060000008</v>
      </c>
      <c r="D2" s="3" t="s">
        <v>10854</v>
      </c>
      <c r="E2" t="s">
        <v>10853</v>
      </c>
    </row>
    <row r="3" spans="1:5" x14ac:dyDescent="0.3">
      <c r="A3" s="3" t="s">
        <v>139</v>
      </c>
      <c r="B3" s="6">
        <v>127652.81899999996</v>
      </c>
      <c r="D3" s="3" t="s">
        <v>96</v>
      </c>
      <c r="E3" s="6">
        <f>GETPIVOTDATA("Sales",$A$1,"Region","Central")</f>
        <v>102920.52060000008</v>
      </c>
    </row>
    <row r="4" spans="1:5" x14ac:dyDescent="0.3">
      <c r="A4" s="3" t="s">
        <v>22</v>
      </c>
      <c r="B4" s="6">
        <v>103374.90549999996</v>
      </c>
      <c r="D4" s="3" t="s">
        <v>139</v>
      </c>
      <c r="E4" s="6">
        <f>GETPIVOTDATA("Sales",$A$1,"Region","East")</f>
        <v>127652.81899999996</v>
      </c>
    </row>
    <row r="5" spans="1:5" x14ac:dyDescent="0.3">
      <c r="A5" s="3" t="s">
        <v>36</v>
      </c>
      <c r="B5" s="6">
        <v>145907.96300000002</v>
      </c>
      <c r="D5" s="3" t="s">
        <v>22</v>
      </c>
      <c r="E5" s="6">
        <f>GETPIVOTDATA("Sales",$A$1,"Region","South")</f>
        <v>103374.90549999996</v>
      </c>
    </row>
    <row r="6" spans="1:5" x14ac:dyDescent="0.3">
      <c r="A6" s="3" t="s">
        <v>10839</v>
      </c>
      <c r="B6" s="6">
        <v>479856.20810000005</v>
      </c>
      <c r="D6" s="3" t="s">
        <v>36</v>
      </c>
      <c r="E6" s="6">
        <f>GETPIVOTDATA("Sales",$A$1,"Region","West")</f>
        <v>145907.96300000002</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activeCell="B2" sqref="B2"/>
    </sheetView>
  </sheetViews>
  <sheetFormatPr defaultRowHeight="18.75" x14ac:dyDescent="0.3"/>
  <cols>
    <col min="1" max="1" width="14.59765625" bestFit="1" customWidth="1"/>
    <col min="2" max="2" width="14.19921875" bestFit="1" customWidth="1"/>
    <col min="3" max="3" width="12.796875" bestFit="1" customWidth="1"/>
    <col min="4" max="4" width="10.8984375" bestFit="1" customWidth="1"/>
    <col min="5" max="6" width="11.8984375" bestFit="1" customWidth="1"/>
    <col min="7" max="8" width="10.8984375" bestFit="1" customWidth="1"/>
    <col min="9" max="9" width="9.8984375" bestFit="1" customWidth="1"/>
    <col min="10" max="10" width="8.69921875" bestFit="1" customWidth="1"/>
    <col min="11" max="11" width="10" bestFit="1" customWidth="1"/>
    <col min="12" max="12" width="9.8984375" bestFit="1" customWidth="1"/>
    <col min="13" max="13" width="10.8984375" bestFit="1" customWidth="1"/>
    <col min="14" max="14" width="9.8984375" bestFit="1" customWidth="1"/>
    <col min="15" max="16" width="10.8984375" bestFit="1" customWidth="1"/>
    <col min="17" max="17" width="9.8984375" bestFit="1" customWidth="1"/>
    <col min="18" max="18" width="10.8984375" bestFit="1" customWidth="1"/>
    <col min="19" max="19" width="11.8984375" bestFit="1" customWidth="1"/>
  </cols>
  <sheetData>
    <row r="1" spans="1:2" x14ac:dyDescent="0.3">
      <c r="A1" s="2" t="s">
        <v>10838</v>
      </c>
      <c r="B1" t="s">
        <v>10853</v>
      </c>
    </row>
    <row r="2" spans="1:2" x14ac:dyDescent="0.3">
      <c r="A2" s="3" t="s">
        <v>24</v>
      </c>
      <c r="B2" s="6">
        <v>156477.8811</v>
      </c>
    </row>
    <row r="3" spans="1:2" x14ac:dyDescent="0.3">
      <c r="A3" s="4" t="s">
        <v>25</v>
      </c>
      <c r="B3" s="6">
        <v>20036.677600000006</v>
      </c>
    </row>
    <row r="4" spans="1:2" x14ac:dyDescent="0.3">
      <c r="A4" s="4" t="s">
        <v>28</v>
      </c>
      <c r="B4" s="6">
        <v>77046.440000000017</v>
      </c>
    </row>
    <row r="5" spans="1:2" x14ac:dyDescent="0.3">
      <c r="A5" s="4" t="s">
        <v>56</v>
      </c>
      <c r="B5" s="6">
        <v>13636.985999999995</v>
      </c>
    </row>
    <row r="6" spans="1:2" x14ac:dyDescent="0.3">
      <c r="A6" s="4" t="s">
        <v>47</v>
      </c>
      <c r="B6" s="6">
        <v>45757.777499999997</v>
      </c>
    </row>
    <row r="7" spans="1:2" x14ac:dyDescent="0.3">
      <c r="A7" s="3" t="s">
        <v>38</v>
      </c>
      <c r="B7" s="6">
        <v>149512.82</v>
      </c>
    </row>
    <row r="8" spans="1:2" x14ac:dyDescent="0.3">
      <c r="A8" s="4" t="s">
        <v>69</v>
      </c>
      <c r="B8" s="6">
        <v>15160.714999999998</v>
      </c>
    </row>
    <row r="9" spans="1:2" x14ac:dyDescent="0.3">
      <c r="A9" s="4" t="s">
        <v>59</v>
      </c>
      <c r="B9" s="6">
        <v>5897.5340000000015</v>
      </c>
    </row>
    <row r="10" spans="1:2" x14ac:dyDescent="0.3">
      <c r="A10" s="4" t="s">
        <v>66</v>
      </c>
      <c r="B10" s="6">
        <v>43263.266999999985</v>
      </c>
    </row>
    <row r="11" spans="1:2" x14ac:dyDescent="0.3">
      <c r="A11" s="4" t="s">
        <v>164</v>
      </c>
      <c r="B11" s="6">
        <v>3844.5900000000011</v>
      </c>
    </row>
    <row r="12" spans="1:2" x14ac:dyDescent="0.3">
      <c r="A12" s="4" t="s">
        <v>259</v>
      </c>
      <c r="B12" s="6">
        <v>655.38799999999992</v>
      </c>
    </row>
    <row r="13" spans="1:2" x14ac:dyDescent="0.3">
      <c r="A13" s="4" t="s">
        <v>39</v>
      </c>
      <c r="B13" s="6">
        <v>2825.4579999999996</v>
      </c>
    </row>
    <row r="14" spans="1:2" x14ac:dyDescent="0.3">
      <c r="A14" s="4" t="s">
        <v>81</v>
      </c>
      <c r="B14" s="6">
        <v>14332.722</v>
      </c>
    </row>
    <row r="15" spans="1:2" x14ac:dyDescent="0.3">
      <c r="A15" s="4" t="s">
        <v>50</v>
      </c>
      <c r="B15" s="6">
        <v>49197.526000000013</v>
      </c>
    </row>
    <row r="16" spans="1:2" x14ac:dyDescent="0.3">
      <c r="A16" s="4" t="s">
        <v>569</v>
      </c>
      <c r="B16" s="6">
        <v>14335.619999999997</v>
      </c>
    </row>
    <row r="17" spans="1:2" x14ac:dyDescent="0.3">
      <c r="A17" s="3" t="s">
        <v>62</v>
      </c>
      <c r="B17" s="6">
        <v>173865.50699999998</v>
      </c>
    </row>
    <row r="18" spans="1:2" x14ac:dyDescent="0.3">
      <c r="A18" s="4" t="s">
        <v>152</v>
      </c>
      <c r="B18" s="6">
        <v>23766.396000000004</v>
      </c>
    </row>
    <row r="19" spans="1:2" x14ac:dyDescent="0.3">
      <c r="A19" s="4" t="s">
        <v>1209</v>
      </c>
      <c r="B19" s="6">
        <v>10849.782000000001</v>
      </c>
    </row>
    <row r="20" spans="1:2" x14ac:dyDescent="0.3">
      <c r="A20" s="4" t="s">
        <v>674</v>
      </c>
      <c r="B20" s="6">
        <v>62023.373000000007</v>
      </c>
    </row>
    <row r="21" spans="1:2" x14ac:dyDescent="0.3">
      <c r="A21" s="4" t="s">
        <v>63</v>
      </c>
      <c r="B21" s="6">
        <v>77225.955999999962</v>
      </c>
    </row>
    <row r="22" spans="1:2" x14ac:dyDescent="0.3">
      <c r="A22" s="3" t="s">
        <v>10839</v>
      </c>
      <c r="B22" s="6">
        <v>479856.20810000005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H14" sqref="H14"/>
    </sheetView>
  </sheetViews>
  <sheetFormatPr defaultRowHeight="18.75" x14ac:dyDescent="0.3"/>
  <cols>
    <col min="1" max="1" width="11.3984375" bestFit="1" customWidth="1"/>
    <col min="2" max="2" width="14.19921875" bestFit="1" customWidth="1"/>
    <col min="4" max="4" width="11.296875" customWidth="1"/>
    <col min="5" max="5" width="16.3984375" customWidth="1"/>
  </cols>
  <sheetData>
    <row r="1" spans="1:5" x14ac:dyDescent="0.3">
      <c r="A1" s="2" t="s">
        <v>10838</v>
      </c>
      <c r="B1" t="s">
        <v>10853</v>
      </c>
    </row>
    <row r="2" spans="1:5" x14ac:dyDescent="0.3">
      <c r="A2" s="3" t="s">
        <v>18</v>
      </c>
      <c r="B2" s="6">
        <v>262956.80059999996</v>
      </c>
      <c r="D2" s="3" t="s">
        <v>4</v>
      </c>
      <c r="E2" s="6" t="s">
        <v>10853</v>
      </c>
    </row>
    <row r="3" spans="1:5" x14ac:dyDescent="0.3">
      <c r="A3" s="3" t="s">
        <v>33</v>
      </c>
      <c r="B3" s="6">
        <v>127797.49570000001</v>
      </c>
      <c r="D3" s="3" t="s">
        <v>18</v>
      </c>
      <c r="E3" s="6">
        <f>GETPIVOTDATA("Sales",$A$1,"Segment","Consumer")</f>
        <v>262956.80059999996</v>
      </c>
    </row>
    <row r="4" spans="1:5" x14ac:dyDescent="0.3">
      <c r="A4" s="3" t="s">
        <v>93</v>
      </c>
      <c r="B4" s="6">
        <v>89101.911799999987</v>
      </c>
      <c r="D4" s="3" t="s">
        <v>33</v>
      </c>
      <c r="E4" s="6">
        <f>GETPIVOTDATA("Sales",$A$1,"Segment","Corporate")</f>
        <v>127797.49570000001</v>
      </c>
    </row>
    <row r="5" spans="1:5" x14ac:dyDescent="0.3">
      <c r="A5" s="3" t="s">
        <v>10839</v>
      </c>
      <c r="B5" s="6">
        <v>479856.20809999999</v>
      </c>
      <c r="D5" s="3" t="s">
        <v>93</v>
      </c>
      <c r="E5" s="6">
        <f>GETPIVOTDATA("Sales",$A$1,"Segment","Home Office")</f>
        <v>89101.911799999987</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6"/>
  <sheetViews>
    <sheetView zoomScale="75" zoomScaleNormal="75" workbookViewId="0">
      <selection activeCell="B4" sqref="B4"/>
    </sheetView>
  </sheetViews>
  <sheetFormatPr defaultRowHeight="18.75" x14ac:dyDescent="0.3"/>
  <cols>
    <col min="1" max="1" width="13.296875" bestFit="1" customWidth="1"/>
    <col min="2" max="2" width="14.19921875" bestFit="1" customWidth="1"/>
  </cols>
  <sheetData>
    <row r="1" spans="1:2" x14ac:dyDescent="0.3">
      <c r="A1" s="2" t="s">
        <v>10838</v>
      </c>
      <c r="B1" t="s">
        <v>10853</v>
      </c>
    </row>
    <row r="2" spans="1:2" x14ac:dyDescent="0.3">
      <c r="A2" s="3" t="s">
        <v>348</v>
      </c>
      <c r="B2" s="6">
        <v>6139.09</v>
      </c>
    </row>
    <row r="3" spans="1:2" x14ac:dyDescent="0.3">
      <c r="A3" s="3" t="s">
        <v>300</v>
      </c>
      <c r="B3" s="6">
        <v>8295.2349999999988</v>
      </c>
    </row>
    <row r="4" spans="1:2" x14ac:dyDescent="0.3">
      <c r="A4" s="3" t="s">
        <v>1701</v>
      </c>
      <c r="B4" s="6">
        <v>6302.6900000000005</v>
      </c>
    </row>
    <row r="5" spans="1:2" x14ac:dyDescent="0.3">
      <c r="A5" s="3" t="s">
        <v>35</v>
      </c>
      <c r="B5" s="6">
        <v>89475.148999999961</v>
      </c>
    </row>
    <row r="6" spans="1:2" x14ac:dyDescent="0.3">
      <c r="A6" s="3" t="s">
        <v>447</v>
      </c>
      <c r="B6" s="6">
        <v>6502.2939999999999</v>
      </c>
    </row>
    <row r="7" spans="1:2" x14ac:dyDescent="0.3">
      <c r="A7" s="3" t="s">
        <v>739</v>
      </c>
      <c r="B7" s="6">
        <v>2794.02</v>
      </c>
    </row>
    <row r="8" spans="1:2" x14ac:dyDescent="0.3">
      <c r="A8" s="3" t="s">
        <v>235</v>
      </c>
      <c r="B8" s="6">
        <v>4786.0300000000007</v>
      </c>
    </row>
    <row r="9" spans="1:2" x14ac:dyDescent="0.3">
      <c r="A9" s="3" t="s">
        <v>45</v>
      </c>
      <c r="B9" s="6">
        <v>34223.012500000004</v>
      </c>
    </row>
    <row r="10" spans="1:2" x14ac:dyDescent="0.3">
      <c r="A10" s="3" t="s">
        <v>1265</v>
      </c>
      <c r="B10" s="6">
        <v>4209.7700000000004</v>
      </c>
    </row>
    <row r="11" spans="1:2" x14ac:dyDescent="0.3">
      <c r="A11" s="3" t="s">
        <v>6257</v>
      </c>
      <c r="B11" s="6">
        <v>465.21599999999995</v>
      </c>
    </row>
    <row r="12" spans="1:2" x14ac:dyDescent="0.3">
      <c r="A12" s="3" t="s">
        <v>201</v>
      </c>
      <c r="B12" s="6">
        <v>15776.691000000004</v>
      </c>
    </row>
    <row r="13" spans="1:2" x14ac:dyDescent="0.3">
      <c r="A13" s="3" t="s">
        <v>244</v>
      </c>
      <c r="B13" s="6">
        <v>2930.87</v>
      </c>
    </row>
    <row r="14" spans="1:2" x14ac:dyDescent="0.3">
      <c r="A14" s="3" t="s">
        <v>479</v>
      </c>
      <c r="B14" s="6">
        <v>1190.8399999999999</v>
      </c>
    </row>
    <row r="15" spans="1:2" x14ac:dyDescent="0.3">
      <c r="A15" s="3" t="s">
        <v>4528</v>
      </c>
      <c r="B15" s="6">
        <v>1319.79</v>
      </c>
    </row>
    <row r="16" spans="1:2" x14ac:dyDescent="0.3">
      <c r="A16" s="3" t="s">
        <v>21</v>
      </c>
      <c r="B16" s="6">
        <v>8165.1000000000013</v>
      </c>
    </row>
    <row r="17" spans="1:2" x14ac:dyDescent="0.3">
      <c r="A17" s="3" t="s">
        <v>728</v>
      </c>
      <c r="B17" s="6">
        <v>2534.9200000000005</v>
      </c>
    </row>
    <row r="18" spans="1:2" x14ac:dyDescent="0.3">
      <c r="A18" s="3" t="s">
        <v>5232</v>
      </c>
      <c r="B18" s="6">
        <v>617.12</v>
      </c>
    </row>
    <row r="19" spans="1:2" x14ac:dyDescent="0.3">
      <c r="A19" s="3" t="s">
        <v>2731</v>
      </c>
      <c r="B19" s="6">
        <v>1701.25</v>
      </c>
    </row>
    <row r="20" spans="1:2" x14ac:dyDescent="0.3">
      <c r="A20" s="3" t="s">
        <v>1238</v>
      </c>
      <c r="B20" s="6">
        <v>9900.1059999999998</v>
      </c>
    </row>
    <row r="21" spans="1:2" x14ac:dyDescent="0.3">
      <c r="A21" s="3" t="s">
        <v>228</v>
      </c>
      <c r="B21" s="6">
        <v>6172.2509999999993</v>
      </c>
    </row>
    <row r="22" spans="1:2" x14ac:dyDescent="0.3">
      <c r="A22" s="3" t="s">
        <v>219</v>
      </c>
      <c r="B22" s="6">
        <v>15883.33</v>
      </c>
    </row>
    <row r="23" spans="1:2" x14ac:dyDescent="0.3">
      <c r="A23" s="3" t="s">
        <v>1481</v>
      </c>
      <c r="B23" s="6">
        <v>2055.16</v>
      </c>
    </row>
    <row r="24" spans="1:2" x14ac:dyDescent="0.3">
      <c r="A24" s="3" t="s">
        <v>587</v>
      </c>
      <c r="B24" s="6">
        <v>1648.0300000000002</v>
      </c>
    </row>
    <row r="25" spans="1:2" x14ac:dyDescent="0.3">
      <c r="A25" s="3" t="s">
        <v>1756</v>
      </c>
      <c r="B25" s="6">
        <v>424.488</v>
      </c>
    </row>
    <row r="26" spans="1:2" x14ac:dyDescent="0.3">
      <c r="A26" s="3" t="s">
        <v>129</v>
      </c>
      <c r="B26" s="6">
        <v>210.02</v>
      </c>
    </row>
    <row r="27" spans="1:2" x14ac:dyDescent="0.3">
      <c r="A27" s="3" t="s">
        <v>1385</v>
      </c>
      <c r="B27" s="6">
        <v>2561.21</v>
      </c>
    </row>
    <row r="28" spans="1:2" x14ac:dyDescent="0.3">
      <c r="A28" s="3" t="s">
        <v>2690</v>
      </c>
      <c r="B28" s="6">
        <v>504.48</v>
      </c>
    </row>
    <row r="29" spans="1:2" x14ac:dyDescent="0.3">
      <c r="A29" s="3" t="s">
        <v>780</v>
      </c>
      <c r="B29" s="6">
        <v>4192.28</v>
      </c>
    </row>
    <row r="30" spans="1:2" x14ac:dyDescent="0.3">
      <c r="A30" s="3" t="s">
        <v>659</v>
      </c>
      <c r="B30" s="6">
        <v>708.01199999999994</v>
      </c>
    </row>
    <row r="31" spans="1:2" x14ac:dyDescent="0.3">
      <c r="A31" s="3" t="s">
        <v>257</v>
      </c>
      <c r="B31" s="6">
        <v>64346.066999999995</v>
      </c>
    </row>
    <row r="32" spans="1:2" x14ac:dyDescent="0.3">
      <c r="A32" s="3" t="s">
        <v>79</v>
      </c>
      <c r="B32" s="6">
        <v>8620.7410000000018</v>
      </c>
    </row>
    <row r="33" spans="1:2" x14ac:dyDescent="0.3">
      <c r="A33" s="3" t="s">
        <v>488</v>
      </c>
      <c r="B33" s="6">
        <v>13704.255999999996</v>
      </c>
    </row>
    <row r="34" spans="1:2" x14ac:dyDescent="0.3">
      <c r="A34" s="3" t="s">
        <v>640</v>
      </c>
      <c r="B34" s="6">
        <v>2639.35</v>
      </c>
    </row>
    <row r="35" spans="1:2" x14ac:dyDescent="0.3">
      <c r="A35" s="3" t="s">
        <v>410</v>
      </c>
      <c r="B35" s="6">
        <v>4661.0950000000003</v>
      </c>
    </row>
    <row r="36" spans="1:2" x14ac:dyDescent="0.3">
      <c r="A36" s="3" t="s">
        <v>138</v>
      </c>
      <c r="B36" s="6">
        <v>20091.524000000016</v>
      </c>
    </row>
    <row r="37" spans="1:2" x14ac:dyDescent="0.3">
      <c r="A37" s="3" t="s">
        <v>1392</v>
      </c>
      <c r="B37" s="6">
        <v>5015.6860000000006</v>
      </c>
    </row>
    <row r="38" spans="1:2" x14ac:dyDescent="0.3">
      <c r="A38" s="3" t="s">
        <v>373</v>
      </c>
      <c r="B38" s="6">
        <v>2270.86</v>
      </c>
    </row>
    <row r="39" spans="1:2" x14ac:dyDescent="0.3">
      <c r="A39" s="3" t="s">
        <v>5323</v>
      </c>
      <c r="B39" s="6">
        <v>162.15</v>
      </c>
    </row>
    <row r="40" spans="1:2" x14ac:dyDescent="0.3">
      <c r="A40" s="3" t="s">
        <v>325</v>
      </c>
      <c r="B40" s="6">
        <v>3051.5120000000006</v>
      </c>
    </row>
    <row r="41" spans="1:2" x14ac:dyDescent="0.3">
      <c r="A41" s="3" t="s">
        <v>95</v>
      </c>
      <c r="B41" s="6">
        <v>50139.488600000004</v>
      </c>
    </row>
    <row r="42" spans="1:2" x14ac:dyDescent="0.3">
      <c r="A42" s="3" t="s">
        <v>112</v>
      </c>
      <c r="B42" s="6">
        <v>2943.6880000000006</v>
      </c>
    </row>
    <row r="43" spans="1:2" x14ac:dyDescent="0.3">
      <c r="A43" s="3" t="s">
        <v>309</v>
      </c>
      <c r="B43" s="6">
        <v>25802.049999999988</v>
      </c>
    </row>
    <row r="44" spans="1:2" x14ac:dyDescent="0.3">
      <c r="A44" s="3" t="s">
        <v>87</v>
      </c>
      <c r="B44" s="6">
        <v>29871.575999999997</v>
      </c>
    </row>
    <row r="45" spans="1:2" x14ac:dyDescent="0.3">
      <c r="A45" s="3" t="s">
        <v>105</v>
      </c>
      <c r="B45" s="6">
        <v>4847.71</v>
      </c>
    </row>
    <row r="46" spans="1:2" x14ac:dyDescent="0.3">
      <c r="A46" s="3" t="s">
        <v>10839</v>
      </c>
      <c r="B46" s="6">
        <v>479856.20809999987</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GridLines="0" showRowColHeaders="0" showRuler="0" showWhiteSpace="0" topLeftCell="A4" zoomScale="60" zoomScaleNormal="60" zoomScalePageLayoutView="61" workbookViewId="0">
      <selection activeCell="AP34" sqref="AP34"/>
    </sheetView>
  </sheetViews>
  <sheetFormatPr defaultRowHeight="18.75" x14ac:dyDescent="0.3"/>
  <sheetData>
    <row r="1" spans="1:25" ht="18.75" customHeight="1" x14ac:dyDescent="0.3">
      <c r="A1" s="7"/>
      <c r="B1" s="8"/>
      <c r="C1" s="8"/>
      <c r="D1" s="8"/>
      <c r="E1" s="8"/>
      <c r="F1" s="8"/>
      <c r="G1" s="8"/>
      <c r="H1" s="8"/>
      <c r="I1" s="8"/>
      <c r="J1" s="8"/>
      <c r="K1" s="8"/>
      <c r="L1" s="8"/>
      <c r="M1" s="8"/>
      <c r="N1" s="8"/>
      <c r="O1" s="8"/>
      <c r="P1" s="8"/>
      <c r="Q1" s="8"/>
      <c r="R1" s="8"/>
      <c r="S1" s="8"/>
      <c r="T1" s="8"/>
      <c r="U1" s="8"/>
      <c r="V1" s="8"/>
      <c r="W1" s="8"/>
      <c r="X1" s="8"/>
      <c r="Y1" s="8"/>
    </row>
    <row r="2" spans="1:25" x14ac:dyDescent="0.3">
      <c r="A2" s="8"/>
      <c r="B2" s="8"/>
      <c r="C2" s="8"/>
      <c r="D2" s="8"/>
      <c r="E2" s="8"/>
      <c r="F2" s="8"/>
      <c r="G2" s="8"/>
      <c r="H2" s="8"/>
      <c r="I2" s="8"/>
      <c r="J2" s="8"/>
      <c r="K2" s="8"/>
      <c r="L2" s="8"/>
      <c r="M2" s="8"/>
      <c r="N2" s="8"/>
      <c r="O2" s="8"/>
      <c r="P2" s="8"/>
      <c r="Q2" s="8"/>
      <c r="R2" s="8"/>
      <c r="S2" s="8"/>
      <c r="T2" s="8"/>
      <c r="U2" s="8"/>
      <c r="V2" s="8"/>
      <c r="W2" s="8"/>
      <c r="X2" s="8"/>
      <c r="Y2" s="8"/>
    </row>
    <row r="3" spans="1:25" x14ac:dyDescent="0.3">
      <c r="A3" s="8"/>
      <c r="B3" s="8"/>
      <c r="C3" s="8"/>
      <c r="D3" s="8"/>
      <c r="E3" s="8"/>
      <c r="F3" s="8"/>
      <c r="G3" s="8"/>
      <c r="H3" s="8"/>
      <c r="I3" s="8"/>
      <c r="J3" s="8"/>
      <c r="K3" s="8"/>
      <c r="L3" s="8"/>
      <c r="M3" s="8"/>
      <c r="N3" s="8"/>
      <c r="O3" s="8"/>
      <c r="P3" s="8"/>
      <c r="Q3" s="8"/>
      <c r="R3" s="8"/>
      <c r="S3" s="8"/>
      <c r="T3" s="8"/>
      <c r="U3" s="8"/>
      <c r="V3" s="8"/>
      <c r="W3" s="8"/>
      <c r="X3" s="8"/>
      <c r="Y3" s="8"/>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admin</cp:lastModifiedBy>
  <cp:lastPrinted>2021-08-01T15:48:55Z</cp:lastPrinted>
  <dcterms:created xsi:type="dcterms:W3CDTF">2021-07-31T04:31:27Z</dcterms:created>
  <dcterms:modified xsi:type="dcterms:W3CDTF">2026-10-10T08:33:04Z</dcterms:modified>
</cp:coreProperties>
</file>