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rishrao\Desktop\Laptop Backup\Krishna\Fall'21\IOE 574\Term Project\IOE574_Project\"/>
    </mc:Choice>
  </mc:AlternateContent>
  <xr:revisionPtr revIDLastSave="0" documentId="13_ncr:1_{3EF96E49-95C1-4AE0-9C73-A9D40C02D1C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emands" sheetId="2" r:id="rId1"/>
    <sheet name="Routes" sheetId="7" r:id="rId2"/>
    <sheet name="Routes2" sheetId="8" r:id="rId3"/>
    <sheet name="Possible_Updates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C8" i="3"/>
  <c r="E7" i="3"/>
  <c r="C7" i="3"/>
</calcChain>
</file>

<file path=xl/sharedStrings.xml><?xml version="1.0" encoding="utf-8"?>
<sst xmlns="http://schemas.openxmlformats.org/spreadsheetml/2006/main" count="70" uniqueCount="52">
  <si>
    <t>route_1_mean</t>
  </si>
  <si>
    <t>route_1_std</t>
  </si>
  <si>
    <t>route_1_index</t>
  </si>
  <si>
    <t>recharge_index</t>
  </si>
  <si>
    <t>recharge_mean</t>
  </si>
  <si>
    <t>recharge_std</t>
  </si>
  <si>
    <t>refill_index</t>
  </si>
  <si>
    <t>refill_mean</t>
  </si>
  <si>
    <t>refill_std</t>
  </si>
  <si>
    <t>route_2_index</t>
  </si>
  <si>
    <t>route_2_mean</t>
  </si>
  <si>
    <t>route_2_std</t>
  </si>
  <si>
    <t>Route</t>
  </si>
  <si>
    <t>a</t>
  </si>
  <si>
    <t>b</t>
  </si>
  <si>
    <t>c</t>
  </si>
  <si>
    <t>d</t>
  </si>
  <si>
    <t>charge</t>
  </si>
  <si>
    <t>* Updating 1st stop of bus as deployment with mean 0 and std 0</t>
  </si>
  <si>
    <t>Gallons per hour</t>
  </si>
  <si>
    <t>lts per minute</t>
  </si>
  <si>
    <t>Electric</t>
  </si>
  <si>
    <t>Fuel Running</t>
  </si>
  <si>
    <t>Fuel Idle</t>
  </si>
  <si>
    <t>ReFueling</t>
  </si>
  <si>
    <t>30-34</t>
  </si>
  <si>
    <t>https://www.quora.com/What-is-the-flow-rate-of-gasoline-station-fuel-dispensers-in-liters-per-second</t>
  </si>
  <si>
    <t>https://www.energy.gov/eere/vehicles/fact-861-february-23-2015-idle-fuel-consumption-selected-gasoline-and-diesel-vehicles</t>
  </si>
  <si>
    <t>https://www.google.com/search?q=average+fuel+consumtion+of+transit+bus+per+hour&amp;rlz=1C1GCEA_enUS970US970&amp;oq=average+fuel+consumtion+of+transit+bus+per+hour&amp;aqs=chrome..69i57j33i10i22i29i30.16846j0j9&amp;sourceid=chrome&amp;ie=UTF-8</t>
  </si>
  <si>
    <t>route_3_index</t>
  </si>
  <si>
    <t>route_3_mean</t>
  </si>
  <si>
    <t>route_3_std</t>
  </si>
  <si>
    <t>* Figuring out the constant in the model</t>
  </si>
  <si>
    <t>spare_buses = 2</t>
  </si>
  <si>
    <t>average_bus_speed = 10</t>
  </si>
  <si>
    <t># Will</t>
  </si>
  <si>
    <t>running_consumption = 0.5             # fuel(lts.)/kWh per minute</t>
  </si>
  <si>
    <t>service_consumption = 0.5</t>
  </si>
  <si>
    <t>refuel_consumption = -10</t>
  </si>
  <si>
    <t># Routes - Harsh</t>
  </si>
  <si>
    <t># tank level/charge of buses</t>
  </si>
  <si>
    <t>level_mean = 50       # normal distribution.. can be changed</t>
  </si>
  <si>
    <t>level_std = 2.5</t>
  </si>
  <si>
    <t xml:space="preserve">refuel = 'refill'  </t>
  </si>
  <si>
    <t>refuel_stations = 2</t>
  </si>
  <si>
    <t>* Charge levels to be monitered above 100 and below 0</t>
  </si>
  <si>
    <t>* Demand through the day for each route is constant</t>
  </si>
  <si>
    <t xml:space="preserve">* Charge levels - determining minimium charge level for a route. </t>
  </si>
  <si>
    <t>route_4_index</t>
  </si>
  <si>
    <t>route_4_mean</t>
  </si>
  <si>
    <t>route_4_std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</si>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</sst>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B80-B336-49A8-B63D-818655E54FC4}">
  <dimension ref="A1:F5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s="1">
        <v>1</v>
      </c>
      <c r="B2">
        <v>0</v>
      </c>
      <c r="C2">
        <v>4</v>
      </c>
      <c r="D2">
        <v>0</v>
      </c>
      <c r="E2">
        <v>1</v>
      </c>
      <c r="F2">
        <v>25</v>
      </c>
    </row>
    <row r="3" spans="1:6" x14ac:dyDescent="0.3">
      <c r="A3" s="1">
        <v>2</v>
      </c>
      <c r="B3">
        <v>1.5</v>
      </c>
      <c r="C3">
        <v>1.5</v>
      </c>
      <c r="D3">
        <v>-180</v>
      </c>
      <c r="E3">
        <v>180</v>
      </c>
      <c r="F3">
        <v>25</v>
      </c>
    </row>
    <row r="4" spans="1:6" x14ac:dyDescent="0.3">
      <c r="A4" s="1">
        <v>3</v>
      </c>
      <c r="B4">
        <v>3</v>
      </c>
      <c r="C4">
        <v>1</v>
      </c>
      <c r="D4">
        <v>-60</v>
      </c>
      <c r="E4">
        <v>180</v>
      </c>
      <c r="F4">
        <v>25</v>
      </c>
    </row>
    <row r="5" spans="1:6" x14ac:dyDescent="0.3">
      <c r="A5" s="1" t="s">
        <v>51</v>
      </c>
      <c r="B5">
        <v>2</v>
      </c>
      <c r="C5">
        <v>1</v>
      </c>
      <c r="D5">
        <v>-320</v>
      </c>
      <c r="E5">
        <v>180</v>
      </c>
      <c r="F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DF37-C7D6-40AA-9060-57C1756E1061}">
  <dimension ref="A1:R52"/>
  <sheetViews>
    <sheetView tabSelected="1" topLeftCell="C1" workbookViewId="0">
      <selection activeCell="H3" sqref="H3"/>
    </sheetView>
  </sheetViews>
  <sheetFormatPr defaultRowHeight="14.4" x14ac:dyDescent="0.3"/>
  <cols>
    <col min="1" max="2" width="14.44140625" bestFit="1" customWidth="1"/>
    <col min="3" max="3" width="12.109375" bestFit="1" customWidth="1"/>
    <col min="4" max="5" width="11" bestFit="1" customWidth="1"/>
    <col min="6" max="6" width="8.77734375" bestFit="1" customWidth="1"/>
    <col min="7" max="8" width="13.5546875" bestFit="1" customWidth="1"/>
    <col min="9" max="9" width="11.21875" bestFit="1" customWidth="1"/>
    <col min="10" max="11" width="13.5546875" bestFit="1" customWidth="1"/>
    <col min="12" max="12" width="11.21875" bestFit="1" customWidth="1"/>
    <col min="13" max="14" width="13.5546875" bestFit="1" customWidth="1"/>
    <col min="15" max="15" width="11.21875" bestFit="1" customWidth="1"/>
    <col min="16" max="17" width="13.5546875" bestFit="1" customWidth="1"/>
    <col min="18" max="18" width="11.21875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0</v>
      </c>
      <c r="I1" t="s">
        <v>1</v>
      </c>
      <c r="J1" t="s">
        <v>9</v>
      </c>
      <c r="K1" t="s">
        <v>10</v>
      </c>
      <c r="L1" t="s">
        <v>11</v>
      </c>
      <c r="M1" t="s">
        <v>29</v>
      </c>
      <c r="N1" t="s">
        <v>30</v>
      </c>
      <c r="O1" t="s">
        <v>31</v>
      </c>
      <c r="P1" t="s">
        <v>48</v>
      </c>
      <c r="Q1" t="s">
        <v>49</v>
      </c>
      <c r="R1" t="s">
        <v>50</v>
      </c>
    </row>
    <row r="2" spans="1:18" x14ac:dyDescent="0.3">
      <c r="A2">
        <v>1</v>
      </c>
      <c r="B2">
        <v>1</v>
      </c>
      <c r="C2">
        <v>0.25</v>
      </c>
      <c r="D2">
        <v>1</v>
      </c>
      <c r="E2">
        <v>1</v>
      </c>
      <c r="F2">
        <v>0.25</v>
      </c>
      <c r="G2">
        <v>1</v>
      </c>
      <c r="H2">
        <v>1.6452</v>
      </c>
      <c r="I2">
        <v>0.79620000000000002</v>
      </c>
      <c r="J2">
        <v>1</v>
      </c>
      <c r="K2">
        <v>1.9197</v>
      </c>
      <c r="L2">
        <v>0.67720000000000002</v>
      </c>
      <c r="M2">
        <v>1</v>
      </c>
      <c r="N2">
        <v>24.876000000000001</v>
      </c>
      <c r="O2">
        <v>0.151</v>
      </c>
      <c r="P2">
        <v>1</v>
      </c>
      <c r="Q2">
        <v>6.0039999999999996</v>
      </c>
      <c r="R2">
        <v>0.308</v>
      </c>
    </row>
    <row r="3" spans="1:18" x14ac:dyDescent="0.3">
      <c r="A3">
        <v>0</v>
      </c>
      <c r="B3">
        <v>1960</v>
      </c>
      <c r="C3">
        <v>3.5999999999999997E-2</v>
      </c>
      <c r="D3">
        <v>0</v>
      </c>
      <c r="E3">
        <v>151.25</v>
      </c>
      <c r="F3">
        <v>1.7999999999999999E-2</v>
      </c>
      <c r="G3">
        <v>0</v>
      </c>
      <c r="H3">
        <v>3</v>
      </c>
      <c r="I3">
        <v>0.25</v>
      </c>
      <c r="J3">
        <v>0</v>
      </c>
      <c r="K3">
        <v>3</v>
      </c>
      <c r="L3">
        <v>0.25</v>
      </c>
      <c r="M3">
        <v>0</v>
      </c>
      <c r="N3">
        <v>3</v>
      </c>
      <c r="O3">
        <v>0.25</v>
      </c>
      <c r="P3">
        <v>0</v>
      </c>
      <c r="Q3">
        <v>3</v>
      </c>
      <c r="R3">
        <v>0.25</v>
      </c>
    </row>
    <row r="4" spans="1:18" x14ac:dyDescent="0.3">
      <c r="A4">
        <v>1</v>
      </c>
      <c r="B4">
        <v>1</v>
      </c>
      <c r="C4">
        <v>0.5</v>
      </c>
      <c r="D4">
        <v>1</v>
      </c>
      <c r="E4">
        <v>1</v>
      </c>
      <c r="F4">
        <v>0.5</v>
      </c>
      <c r="G4">
        <v>1</v>
      </c>
      <c r="H4">
        <v>0.72770000000000001</v>
      </c>
      <c r="I4">
        <v>0.94810000000000005</v>
      </c>
      <c r="J4">
        <v>1</v>
      </c>
      <c r="K4">
        <v>8.5617000000000001</v>
      </c>
      <c r="L4">
        <v>0.31540000000000001</v>
      </c>
      <c r="M4">
        <v>1</v>
      </c>
      <c r="N4">
        <v>4.4089999999999998</v>
      </c>
      <c r="O4">
        <v>0.40799999999999997</v>
      </c>
      <c r="P4">
        <v>1</v>
      </c>
      <c r="Q4">
        <v>1.397</v>
      </c>
      <c r="R4">
        <v>0.72299999999999998</v>
      </c>
    </row>
    <row r="5" spans="1:18" x14ac:dyDescent="0.3">
      <c r="G5">
        <v>0</v>
      </c>
      <c r="H5">
        <v>3</v>
      </c>
      <c r="I5">
        <v>0.25</v>
      </c>
      <c r="J5">
        <v>0</v>
      </c>
      <c r="K5">
        <v>3</v>
      </c>
      <c r="L5">
        <v>0.25</v>
      </c>
      <c r="M5">
        <v>0</v>
      </c>
      <c r="N5">
        <v>3</v>
      </c>
      <c r="O5">
        <v>0.25</v>
      </c>
      <c r="P5">
        <v>0</v>
      </c>
      <c r="Q5">
        <v>3</v>
      </c>
      <c r="R5">
        <v>0.25</v>
      </c>
    </row>
    <row r="6" spans="1:18" x14ac:dyDescent="0.3">
      <c r="G6">
        <v>1</v>
      </c>
      <c r="H6">
        <v>18.766300000000001</v>
      </c>
      <c r="I6">
        <v>0.15989999999999999</v>
      </c>
      <c r="J6">
        <v>1</v>
      </c>
      <c r="K6">
        <v>25.479800000000001</v>
      </c>
      <c r="L6">
        <v>0.1091</v>
      </c>
      <c r="M6">
        <v>1</v>
      </c>
      <c r="N6">
        <v>54.576000000000001</v>
      </c>
      <c r="O6">
        <v>7.0000000000000007E-2</v>
      </c>
      <c r="P6">
        <v>1</v>
      </c>
      <c r="Q6">
        <v>16.803000000000001</v>
      </c>
      <c r="R6">
        <v>0.127</v>
      </c>
    </row>
    <row r="7" spans="1:18" x14ac:dyDescent="0.3">
      <c r="G7">
        <v>0</v>
      </c>
      <c r="H7">
        <v>3</v>
      </c>
      <c r="I7">
        <v>0.25</v>
      </c>
      <c r="J7">
        <v>0</v>
      </c>
      <c r="K7">
        <v>3</v>
      </c>
      <c r="L7">
        <v>0.25</v>
      </c>
      <c r="M7">
        <v>0</v>
      </c>
      <c r="N7">
        <v>3</v>
      </c>
      <c r="O7">
        <v>0.25</v>
      </c>
      <c r="P7">
        <v>0</v>
      </c>
      <c r="Q7">
        <v>3</v>
      </c>
      <c r="R7">
        <v>0.25</v>
      </c>
    </row>
    <row r="8" spans="1:18" x14ac:dyDescent="0.3">
      <c r="G8">
        <v>1</v>
      </c>
      <c r="H8">
        <v>55.3949</v>
      </c>
      <c r="I8">
        <v>9.2200000000000004E-2</v>
      </c>
      <c r="J8">
        <v>1</v>
      </c>
      <c r="K8">
        <v>3.9498000000000002</v>
      </c>
      <c r="L8">
        <v>0.30890000000000001</v>
      </c>
      <c r="M8">
        <v>1</v>
      </c>
      <c r="N8">
        <v>6.7460000000000004</v>
      </c>
      <c r="O8">
        <v>0.25900000000000001</v>
      </c>
      <c r="P8">
        <v>1</v>
      </c>
      <c r="Q8">
        <v>6.1980000000000004</v>
      </c>
      <c r="R8">
        <v>0.26900000000000002</v>
      </c>
    </row>
    <row r="9" spans="1:18" x14ac:dyDescent="0.3">
      <c r="G9">
        <v>0</v>
      </c>
      <c r="H9">
        <v>3</v>
      </c>
      <c r="I9">
        <v>0.25</v>
      </c>
      <c r="J9">
        <v>0</v>
      </c>
      <c r="K9">
        <v>3</v>
      </c>
      <c r="L9">
        <v>0.25</v>
      </c>
      <c r="M9">
        <v>0</v>
      </c>
      <c r="N9">
        <v>3</v>
      </c>
      <c r="O9">
        <v>0.25</v>
      </c>
      <c r="P9">
        <v>0</v>
      </c>
      <c r="Q9">
        <v>3</v>
      </c>
      <c r="R9">
        <v>0.25</v>
      </c>
    </row>
    <row r="10" spans="1:18" x14ac:dyDescent="0.3">
      <c r="G10">
        <v>1</v>
      </c>
      <c r="H10">
        <v>7.9062000000000001</v>
      </c>
      <c r="I10">
        <v>0.21379999999999999</v>
      </c>
      <c r="J10">
        <v>1</v>
      </c>
      <c r="K10">
        <v>0.73480000000000001</v>
      </c>
      <c r="L10">
        <v>0.40820000000000001</v>
      </c>
      <c r="M10">
        <v>1</v>
      </c>
      <c r="N10">
        <v>17.585000000000001</v>
      </c>
      <c r="O10">
        <v>0.155</v>
      </c>
      <c r="P10">
        <v>1</v>
      </c>
      <c r="Q10">
        <v>14.827999999999999</v>
      </c>
      <c r="R10">
        <v>0.185</v>
      </c>
    </row>
    <row r="11" spans="1:18" x14ac:dyDescent="0.3">
      <c r="G11">
        <v>0</v>
      </c>
      <c r="H11">
        <v>3</v>
      </c>
      <c r="I11">
        <v>0.25</v>
      </c>
      <c r="J11">
        <v>0</v>
      </c>
      <c r="K11">
        <v>3</v>
      </c>
      <c r="L11">
        <v>0.25</v>
      </c>
      <c r="M11">
        <v>0</v>
      </c>
      <c r="N11">
        <v>3</v>
      </c>
      <c r="O11">
        <v>0.25</v>
      </c>
      <c r="P11">
        <v>0</v>
      </c>
      <c r="Q11">
        <v>3</v>
      </c>
      <c r="R11">
        <v>0.25</v>
      </c>
    </row>
    <row r="12" spans="1:18" x14ac:dyDescent="0.3">
      <c r="G12">
        <v>1</v>
      </c>
      <c r="H12">
        <v>7.5948000000000002</v>
      </c>
      <c r="I12">
        <v>0.30420000000000003</v>
      </c>
      <c r="J12">
        <v>1</v>
      </c>
      <c r="K12">
        <v>0.56920000000000004</v>
      </c>
      <c r="L12">
        <v>0.52700000000000002</v>
      </c>
      <c r="M12">
        <v>1</v>
      </c>
      <c r="N12">
        <v>5.0890000000000004</v>
      </c>
      <c r="O12">
        <v>0.27900000000000003</v>
      </c>
      <c r="P12">
        <v>1</v>
      </c>
      <c r="Q12">
        <v>3.0009999999999999</v>
      </c>
      <c r="R12">
        <v>0.32700000000000001</v>
      </c>
    </row>
    <row r="13" spans="1:18" x14ac:dyDescent="0.3">
      <c r="G13">
        <v>0</v>
      </c>
      <c r="H13">
        <v>3</v>
      </c>
      <c r="I13">
        <v>0.25</v>
      </c>
      <c r="J13">
        <v>0</v>
      </c>
      <c r="K13">
        <v>3</v>
      </c>
      <c r="L13">
        <v>0.25</v>
      </c>
      <c r="M13">
        <v>0</v>
      </c>
      <c r="N13">
        <v>3</v>
      </c>
      <c r="O13">
        <v>0.25</v>
      </c>
      <c r="P13">
        <v>0</v>
      </c>
      <c r="Q13">
        <v>3</v>
      </c>
      <c r="R13">
        <v>0.25</v>
      </c>
    </row>
    <row r="14" spans="1:18" x14ac:dyDescent="0.3">
      <c r="G14">
        <v>1</v>
      </c>
      <c r="H14">
        <v>1.6115999999999999</v>
      </c>
      <c r="I14">
        <v>0.62050000000000005</v>
      </c>
      <c r="J14">
        <v>1</v>
      </c>
      <c r="K14">
        <v>9.0334000000000003</v>
      </c>
      <c r="L14">
        <v>0.1439</v>
      </c>
      <c r="M14">
        <v>1</v>
      </c>
      <c r="N14">
        <v>12.462</v>
      </c>
      <c r="O14">
        <v>0.19</v>
      </c>
      <c r="P14">
        <v>1</v>
      </c>
      <c r="Q14">
        <v>0.186</v>
      </c>
      <c r="R14">
        <v>2.15</v>
      </c>
    </row>
    <row r="15" spans="1:18" x14ac:dyDescent="0.3">
      <c r="G15">
        <v>0</v>
      </c>
      <c r="H15">
        <v>3</v>
      </c>
      <c r="I15">
        <v>0.25</v>
      </c>
      <c r="J15">
        <v>0</v>
      </c>
      <c r="K15">
        <v>3</v>
      </c>
      <c r="L15">
        <v>0.25</v>
      </c>
      <c r="M15">
        <v>0</v>
      </c>
      <c r="N15">
        <v>3</v>
      </c>
      <c r="O15">
        <v>0.25</v>
      </c>
      <c r="P15">
        <v>0</v>
      </c>
      <c r="Q15">
        <v>3</v>
      </c>
      <c r="R15">
        <v>0.25</v>
      </c>
    </row>
    <row r="16" spans="1:18" x14ac:dyDescent="0.3">
      <c r="G16">
        <v>1</v>
      </c>
      <c r="H16">
        <v>6.7881999999999998</v>
      </c>
      <c r="I16">
        <v>0.17680000000000001</v>
      </c>
      <c r="J16">
        <v>1</v>
      </c>
      <c r="K16">
        <v>13.0044</v>
      </c>
      <c r="L16">
        <v>0.1615</v>
      </c>
      <c r="M16">
        <v>1</v>
      </c>
      <c r="N16">
        <v>44.944000000000003</v>
      </c>
      <c r="O16">
        <v>9.4E-2</v>
      </c>
      <c r="P16">
        <v>1</v>
      </c>
      <c r="Q16">
        <v>9.0150000000000006</v>
      </c>
      <c r="R16">
        <v>0.28100000000000003</v>
      </c>
    </row>
    <row r="17" spans="7:18" x14ac:dyDescent="0.3">
      <c r="G17">
        <v>0</v>
      </c>
      <c r="H17">
        <v>3</v>
      </c>
      <c r="I17">
        <v>0.25</v>
      </c>
      <c r="J17">
        <v>0</v>
      </c>
      <c r="K17">
        <v>3</v>
      </c>
      <c r="L17">
        <v>0.25</v>
      </c>
      <c r="M17">
        <v>0</v>
      </c>
      <c r="N17">
        <v>3</v>
      </c>
      <c r="O17">
        <v>0.25</v>
      </c>
      <c r="P17">
        <v>0</v>
      </c>
      <c r="Q17">
        <v>3</v>
      </c>
      <c r="R17">
        <v>0.25</v>
      </c>
    </row>
    <row r="18" spans="7:18" x14ac:dyDescent="0.3">
      <c r="G18">
        <v>1</v>
      </c>
      <c r="H18">
        <v>7.4812000000000003</v>
      </c>
      <c r="I18">
        <v>0.16039999999999999</v>
      </c>
      <c r="J18">
        <v>1</v>
      </c>
      <c r="K18">
        <v>5.0595999999999997</v>
      </c>
      <c r="L18">
        <v>0.39529999999999998</v>
      </c>
      <c r="M18">
        <v>1</v>
      </c>
      <c r="N18">
        <v>12.566000000000001</v>
      </c>
      <c r="O18">
        <v>0.10199999999999999</v>
      </c>
      <c r="P18">
        <v>1</v>
      </c>
      <c r="Q18">
        <v>11.62</v>
      </c>
      <c r="R18">
        <v>0.14399999999999999</v>
      </c>
    </row>
    <row r="19" spans="7:18" x14ac:dyDescent="0.3">
      <c r="G19">
        <v>0</v>
      </c>
      <c r="H19">
        <v>3</v>
      </c>
      <c r="I19">
        <v>0.25</v>
      </c>
      <c r="J19">
        <v>0</v>
      </c>
      <c r="K19">
        <v>3</v>
      </c>
      <c r="L19">
        <v>0.25</v>
      </c>
      <c r="M19">
        <v>0</v>
      </c>
      <c r="N19">
        <v>3</v>
      </c>
      <c r="O19">
        <v>0.25</v>
      </c>
    </row>
    <row r="20" spans="7:18" x14ac:dyDescent="0.3">
      <c r="G20">
        <v>1</v>
      </c>
      <c r="H20">
        <v>1.6380999999999999</v>
      </c>
      <c r="I20">
        <v>0.61050000000000004</v>
      </c>
      <c r="J20">
        <v>1</v>
      </c>
      <c r="K20">
        <v>1.7891999999999999</v>
      </c>
      <c r="L20">
        <v>0.39119999999999999</v>
      </c>
      <c r="M20">
        <v>1</v>
      </c>
      <c r="N20">
        <v>0.879</v>
      </c>
      <c r="O20">
        <v>0.52400000000000002</v>
      </c>
    </row>
    <row r="21" spans="7:18" x14ac:dyDescent="0.3">
      <c r="G21">
        <v>0</v>
      </c>
      <c r="H21">
        <v>3</v>
      </c>
      <c r="I21">
        <v>0.25</v>
      </c>
      <c r="J21">
        <v>0</v>
      </c>
      <c r="K21">
        <v>3</v>
      </c>
      <c r="L21">
        <v>0.25</v>
      </c>
      <c r="M21">
        <v>0</v>
      </c>
      <c r="N21">
        <v>3</v>
      </c>
      <c r="O21">
        <v>0.25</v>
      </c>
    </row>
    <row r="22" spans="7:18" x14ac:dyDescent="0.3">
      <c r="G22">
        <v>1</v>
      </c>
      <c r="H22">
        <v>5.7923999999999998</v>
      </c>
      <c r="I22">
        <v>0.39879999999999999</v>
      </c>
      <c r="J22">
        <v>1</v>
      </c>
      <c r="K22">
        <v>5.7967000000000004</v>
      </c>
      <c r="L22">
        <v>0.2243</v>
      </c>
      <c r="M22">
        <v>1</v>
      </c>
      <c r="N22">
        <v>12.5</v>
      </c>
      <c r="O22">
        <v>0.04</v>
      </c>
    </row>
    <row r="23" spans="7:18" x14ac:dyDescent="0.3">
      <c r="G23">
        <v>0</v>
      </c>
      <c r="H23">
        <v>3</v>
      </c>
      <c r="I23">
        <v>0.25</v>
      </c>
      <c r="J23">
        <v>0</v>
      </c>
      <c r="K23">
        <v>3</v>
      </c>
      <c r="L23">
        <v>0.25</v>
      </c>
      <c r="M23">
        <v>0</v>
      </c>
      <c r="N23">
        <v>3</v>
      </c>
      <c r="O23">
        <v>0.25</v>
      </c>
    </row>
    <row r="24" spans="7:18" x14ac:dyDescent="0.3">
      <c r="G24">
        <v>1</v>
      </c>
      <c r="H24">
        <v>7.9062000000000001</v>
      </c>
      <c r="I24">
        <v>0.21379999999999999</v>
      </c>
      <c r="J24">
        <v>1</v>
      </c>
      <c r="K24">
        <v>1.6439999999999999</v>
      </c>
      <c r="L24">
        <v>0.60829999999999995</v>
      </c>
      <c r="M24">
        <v>1</v>
      </c>
      <c r="N24">
        <v>9.0210000000000008</v>
      </c>
      <c r="O24">
        <v>0.30599999999999999</v>
      </c>
    </row>
    <row r="25" spans="7:18" x14ac:dyDescent="0.3">
      <c r="G25">
        <v>0</v>
      </c>
      <c r="H25">
        <v>3</v>
      </c>
      <c r="I25">
        <v>0.25</v>
      </c>
      <c r="J25">
        <v>0</v>
      </c>
      <c r="K25">
        <v>3</v>
      </c>
      <c r="L25">
        <v>0.25</v>
      </c>
      <c r="M25">
        <v>0</v>
      </c>
      <c r="N25">
        <v>3</v>
      </c>
      <c r="O25">
        <v>0.25</v>
      </c>
    </row>
    <row r="26" spans="7:18" x14ac:dyDescent="0.3">
      <c r="G26">
        <v>1</v>
      </c>
      <c r="H26">
        <v>55.3949</v>
      </c>
      <c r="I26">
        <v>9.2200000000000004E-2</v>
      </c>
      <c r="J26">
        <v>1</v>
      </c>
      <c r="K26">
        <v>2.4618000000000002</v>
      </c>
      <c r="L26">
        <v>0.40620000000000001</v>
      </c>
      <c r="M26">
        <v>1</v>
      </c>
      <c r="N26">
        <v>18.013999999999999</v>
      </c>
      <c r="O26">
        <v>0.17299999999999999</v>
      </c>
    </row>
    <row r="27" spans="7:18" x14ac:dyDescent="0.3">
      <c r="G27">
        <v>0</v>
      </c>
      <c r="H27">
        <v>3</v>
      </c>
      <c r="I27">
        <v>0.25</v>
      </c>
      <c r="J27">
        <v>0</v>
      </c>
      <c r="K27">
        <v>3</v>
      </c>
      <c r="L27">
        <v>0.25</v>
      </c>
      <c r="M27">
        <v>0</v>
      </c>
      <c r="N27">
        <v>3</v>
      </c>
      <c r="O27">
        <v>0.25</v>
      </c>
    </row>
    <row r="28" spans="7:18" x14ac:dyDescent="0.3">
      <c r="G28">
        <v>1</v>
      </c>
      <c r="H28">
        <v>6.6657999999999999</v>
      </c>
      <c r="I28">
        <v>0.26850000000000002</v>
      </c>
      <c r="J28">
        <v>1</v>
      </c>
      <c r="K28">
        <v>0.87380000000000002</v>
      </c>
      <c r="L28">
        <v>0.56079999999999997</v>
      </c>
      <c r="M28">
        <v>1</v>
      </c>
      <c r="N28">
        <v>4.6870000000000003</v>
      </c>
      <c r="O28">
        <v>0.27700000000000002</v>
      </c>
    </row>
    <row r="29" spans="7:18" x14ac:dyDescent="0.3">
      <c r="G29">
        <v>0</v>
      </c>
      <c r="H29">
        <v>3</v>
      </c>
      <c r="I29">
        <v>0.25</v>
      </c>
      <c r="J29">
        <v>0</v>
      </c>
      <c r="K29">
        <v>3</v>
      </c>
      <c r="L29">
        <v>0.25</v>
      </c>
      <c r="M29">
        <v>0</v>
      </c>
      <c r="N29">
        <v>3</v>
      </c>
      <c r="O29">
        <v>0.25</v>
      </c>
    </row>
    <row r="30" spans="7:18" x14ac:dyDescent="0.3">
      <c r="G30">
        <v>1</v>
      </c>
      <c r="H30">
        <v>4.1637000000000004</v>
      </c>
      <c r="I30">
        <v>0.51160000000000005</v>
      </c>
      <c r="J30">
        <v>1</v>
      </c>
      <c r="K30">
        <v>13.077299999999999</v>
      </c>
      <c r="L30">
        <v>0.11550000000000001</v>
      </c>
      <c r="M30">
        <v>1</v>
      </c>
      <c r="N30">
        <v>5.8949999999999996</v>
      </c>
      <c r="O30">
        <v>0.24099999999999999</v>
      </c>
    </row>
    <row r="31" spans="7:18" x14ac:dyDescent="0.3">
      <c r="J31">
        <v>0</v>
      </c>
      <c r="K31">
        <v>3</v>
      </c>
      <c r="L31">
        <v>0.25</v>
      </c>
    </row>
    <row r="32" spans="7:18" x14ac:dyDescent="0.3">
      <c r="J32">
        <v>1</v>
      </c>
      <c r="K32">
        <v>0.75270000000000004</v>
      </c>
      <c r="L32">
        <v>0.65100000000000002</v>
      </c>
    </row>
    <row r="33" spans="10:12" x14ac:dyDescent="0.3">
      <c r="J33">
        <v>0</v>
      </c>
      <c r="K33">
        <v>3</v>
      </c>
      <c r="L33">
        <v>0.25</v>
      </c>
    </row>
    <row r="34" spans="10:12" x14ac:dyDescent="0.3">
      <c r="J34">
        <v>1</v>
      </c>
      <c r="K34">
        <v>4.2640000000000002</v>
      </c>
      <c r="L34">
        <v>0.23449999999999999</v>
      </c>
    </row>
    <row r="35" spans="10:12" x14ac:dyDescent="0.3">
      <c r="J35">
        <v>0</v>
      </c>
      <c r="K35">
        <v>3</v>
      </c>
      <c r="L35">
        <v>0.25</v>
      </c>
    </row>
    <row r="36" spans="10:12" x14ac:dyDescent="0.3">
      <c r="J36">
        <v>1</v>
      </c>
      <c r="K36">
        <v>2.8283999999999998</v>
      </c>
      <c r="L36">
        <v>0.35360000000000003</v>
      </c>
    </row>
    <row r="37" spans="10:12" x14ac:dyDescent="0.3">
      <c r="J37">
        <v>0</v>
      </c>
      <c r="K37">
        <v>3</v>
      </c>
      <c r="L37">
        <v>0.25</v>
      </c>
    </row>
    <row r="38" spans="10:12" x14ac:dyDescent="0.3">
      <c r="J38">
        <v>1</v>
      </c>
      <c r="K38">
        <v>25.843399999999999</v>
      </c>
      <c r="L38">
        <v>0.1474</v>
      </c>
    </row>
    <row r="39" spans="10:12" x14ac:dyDescent="0.3">
      <c r="J39">
        <v>0</v>
      </c>
      <c r="K39">
        <v>3</v>
      </c>
      <c r="L39">
        <v>0.25</v>
      </c>
    </row>
    <row r="40" spans="10:12" x14ac:dyDescent="0.3">
      <c r="J40">
        <v>1</v>
      </c>
      <c r="K40">
        <v>5.1040000000000001</v>
      </c>
      <c r="L40">
        <v>0.42909999999999998</v>
      </c>
    </row>
    <row r="41" spans="10:12" x14ac:dyDescent="0.3">
      <c r="J41">
        <v>0</v>
      </c>
      <c r="K41">
        <v>3</v>
      </c>
      <c r="L41">
        <v>0.25</v>
      </c>
    </row>
    <row r="42" spans="10:12" x14ac:dyDescent="0.3">
      <c r="J42">
        <v>1</v>
      </c>
      <c r="K42">
        <v>1.4709000000000001</v>
      </c>
      <c r="L42">
        <v>1.0946</v>
      </c>
    </row>
    <row r="43" spans="10:12" x14ac:dyDescent="0.3">
      <c r="J43">
        <v>0</v>
      </c>
      <c r="K43">
        <v>3</v>
      </c>
      <c r="L43">
        <v>0.25</v>
      </c>
    </row>
    <row r="44" spans="10:12" x14ac:dyDescent="0.3">
      <c r="J44">
        <v>1</v>
      </c>
      <c r="K44">
        <v>27.447700000000001</v>
      </c>
      <c r="L44">
        <v>0.15989999999999999</v>
      </c>
    </row>
    <row r="45" spans="10:12" x14ac:dyDescent="0.3">
      <c r="J45">
        <v>0</v>
      </c>
      <c r="K45">
        <v>3</v>
      </c>
      <c r="L45">
        <v>0.25</v>
      </c>
    </row>
    <row r="46" spans="10:12" x14ac:dyDescent="0.3">
      <c r="J46">
        <v>1</v>
      </c>
      <c r="K46">
        <v>14.2598</v>
      </c>
      <c r="L46">
        <v>0.31</v>
      </c>
    </row>
    <row r="47" spans="10:12" x14ac:dyDescent="0.3">
      <c r="J47">
        <v>0</v>
      </c>
      <c r="K47">
        <v>3</v>
      </c>
      <c r="L47">
        <v>0.25</v>
      </c>
    </row>
    <row r="48" spans="10:12" x14ac:dyDescent="0.3">
      <c r="J48">
        <v>1</v>
      </c>
      <c r="K48">
        <v>6.1087999999999996</v>
      </c>
      <c r="L48">
        <v>0.2586</v>
      </c>
    </row>
    <row r="49" spans="10:12" x14ac:dyDescent="0.3">
      <c r="J49">
        <v>0</v>
      </c>
      <c r="K49">
        <v>3</v>
      </c>
      <c r="L49">
        <v>0.25</v>
      </c>
    </row>
    <row r="50" spans="10:12" x14ac:dyDescent="0.3">
      <c r="J50">
        <v>1</v>
      </c>
      <c r="K50">
        <v>2.6797</v>
      </c>
      <c r="L50">
        <v>0.55979999999999996</v>
      </c>
    </row>
    <row r="51" spans="10:12" x14ac:dyDescent="0.3">
      <c r="J51">
        <v>0</v>
      </c>
      <c r="K51">
        <v>3</v>
      </c>
      <c r="L51">
        <v>0.25</v>
      </c>
    </row>
    <row r="52" spans="10:12" x14ac:dyDescent="0.3">
      <c r="J52">
        <v>1</v>
      </c>
      <c r="K52">
        <v>2.4550000000000001</v>
      </c>
      <c r="L52">
        <v>0.61099999999999999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7325-58ED-4892-81E2-313F846D2D60}">
  <dimension ref="A1:R52"/>
  <sheetViews>
    <sheetView topLeftCell="C1" workbookViewId="0">
      <selection activeCell="J25" sqref="J25"/>
    </sheetView>
  </sheetViews>
  <sheetFormatPr defaultRowHeight="14.4" x14ac:dyDescent="0.3"/>
  <cols>
    <col min="1" max="2" width="14.44140625" bestFit="1" customWidth="1"/>
    <col min="3" max="3" width="12.109375" bestFit="1" customWidth="1"/>
    <col min="4" max="5" width="11" bestFit="1" customWidth="1"/>
    <col min="6" max="6" width="8.77734375" bestFit="1" customWidth="1"/>
    <col min="7" max="8" width="13.5546875" bestFit="1" customWidth="1"/>
    <col min="9" max="9" width="11.21875" bestFit="1" customWidth="1"/>
    <col min="10" max="11" width="13.5546875" bestFit="1" customWidth="1"/>
    <col min="12" max="12" width="11.21875" bestFit="1" customWidth="1"/>
    <col min="13" max="14" width="13.5546875" bestFit="1" customWidth="1"/>
    <col min="15" max="15" width="11.21875" bestFit="1" customWidth="1"/>
    <col min="16" max="17" width="13.5546875" bestFit="1" customWidth="1"/>
    <col min="18" max="18" width="11.21875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0</v>
      </c>
      <c r="I1" t="s">
        <v>1</v>
      </c>
      <c r="J1" t="s">
        <v>9</v>
      </c>
      <c r="K1" t="s">
        <v>10</v>
      </c>
      <c r="L1" t="s">
        <v>11</v>
      </c>
      <c r="M1" t="s">
        <v>29</v>
      </c>
      <c r="N1" t="s">
        <v>30</v>
      </c>
      <c r="O1" t="s">
        <v>31</v>
      </c>
      <c r="P1" t="s">
        <v>48</v>
      </c>
      <c r="Q1" t="s">
        <v>49</v>
      </c>
      <c r="R1" t="s">
        <v>50</v>
      </c>
    </row>
    <row r="2" spans="1:18" x14ac:dyDescent="0.3">
      <c r="A2">
        <v>1</v>
      </c>
      <c r="B2">
        <v>1</v>
      </c>
      <c r="C2">
        <v>0.25</v>
      </c>
      <c r="D2">
        <v>1</v>
      </c>
      <c r="E2">
        <v>1</v>
      </c>
      <c r="F2">
        <v>0.25</v>
      </c>
      <c r="G2">
        <v>1</v>
      </c>
      <c r="H2">
        <v>0.82299999999999995</v>
      </c>
      <c r="I2">
        <v>1.5920000000000001</v>
      </c>
      <c r="J2">
        <v>1</v>
      </c>
      <c r="K2">
        <v>0.96</v>
      </c>
      <c r="L2">
        <v>1.3540000000000001</v>
      </c>
      <c r="M2">
        <v>1</v>
      </c>
      <c r="N2">
        <v>12.438000000000001</v>
      </c>
      <c r="O2">
        <v>0.30199999999999999</v>
      </c>
      <c r="P2">
        <v>1</v>
      </c>
      <c r="Q2">
        <v>3.0019999999999998</v>
      </c>
      <c r="R2">
        <v>0.61599999999999999</v>
      </c>
    </row>
    <row r="3" spans="1:18" x14ac:dyDescent="0.3">
      <c r="A3">
        <v>0</v>
      </c>
      <c r="B3">
        <v>1960</v>
      </c>
      <c r="C3">
        <v>3.5999999999999997E-2</v>
      </c>
      <c r="D3">
        <v>0</v>
      </c>
      <c r="E3">
        <v>151.25</v>
      </c>
      <c r="F3">
        <v>1.7999999999999999E-2</v>
      </c>
      <c r="G3">
        <v>0</v>
      </c>
      <c r="H3">
        <v>1.5</v>
      </c>
      <c r="I3">
        <v>0.5</v>
      </c>
      <c r="J3">
        <v>0</v>
      </c>
      <c r="K3">
        <v>1.5</v>
      </c>
      <c r="L3">
        <v>0.5</v>
      </c>
      <c r="M3">
        <v>0</v>
      </c>
      <c r="N3">
        <v>1.5</v>
      </c>
      <c r="O3">
        <v>0.5</v>
      </c>
      <c r="P3">
        <v>0</v>
      </c>
      <c r="Q3">
        <v>1.5</v>
      </c>
      <c r="R3">
        <v>0.5</v>
      </c>
    </row>
    <row r="4" spans="1:18" x14ac:dyDescent="0.3">
      <c r="A4">
        <v>1</v>
      </c>
      <c r="B4">
        <v>1</v>
      </c>
      <c r="C4">
        <v>0.5</v>
      </c>
      <c r="D4">
        <v>1</v>
      </c>
      <c r="E4">
        <v>1</v>
      </c>
      <c r="F4">
        <v>0.5</v>
      </c>
      <c r="G4">
        <v>1</v>
      </c>
      <c r="H4">
        <v>0.36399999999999999</v>
      </c>
      <c r="I4">
        <v>1.8959999999999999</v>
      </c>
      <c r="J4">
        <v>1</v>
      </c>
      <c r="K4">
        <v>4.2809999999999997</v>
      </c>
      <c r="L4">
        <v>0.63100000000000001</v>
      </c>
      <c r="M4">
        <v>1</v>
      </c>
      <c r="N4">
        <v>2.2050000000000001</v>
      </c>
      <c r="O4">
        <v>0.81599999999999995</v>
      </c>
      <c r="P4">
        <v>1</v>
      </c>
      <c r="Q4">
        <v>0.69899999999999995</v>
      </c>
      <c r="R4">
        <v>1.446</v>
      </c>
    </row>
    <row r="5" spans="1:18" x14ac:dyDescent="0.3">
      <c r="G5">
        <v>0</v>
      </c>
      <c r="H5">
        <v>1.5</v>
      </c>
      <c r="I5">
        <v>0.5</v>
      </c>
      <c r="J5">
        <v>0</v>
      </c>
      <c r="K5">
        <v>1.5</v>
      </c>
      <c r="L5">
        <v>0.5</v>
      </c>
      <c r="M5">
        <v>0</v>
      </c>
      <c r="N5">
        <v>1.5</v>
      </c>
      <c r="O5">
        <v>0.5</v>
      </c>
      <c r="P5">
        <v>0</v>
      </c>
      <c r="Q5">
        <v>1.5</v>
      </c>
      <c r="R5">
        <v>0.5</v>
      </c>
    </row>
    <row r="6" spans="1:18" x14ac:dyDescent="0.3">
      <c r="G6">
        <v>1</v>
      </c>
      <c r="H6">
        <v>9.3829999999999991</v>
      </c>
      <c r="I6">
        <v>0.32</v>
      </c>
      <c r="J6">
        <v>1</v>
      </c>
      <c r="K6">
        <v>12.74</v>
      </c>
      <c r="L6">
        <v>0.218</v>
      </c>
      <c r="M6">
        <v>1</v>
      </c>
      <c r="N6">
        <v>27.288</v>
      </c>
      <c r="O6">
        <v>0.14099999999999999</v>
      </c>
      <c r="P6">
        <v>1</v>
      </c>
      <c r="Q6">
        <v>8.4019999999999992</v>
      </c>
      <c r="R6">
        <v>0.254</v>
      </c>
    </row>
    <row r="7" spans="1:18" x14ac:dyDescent="0.3">
      <c r="G7">
        <v>0</v>
      </c>
      <c r="H7">
        <v>1.5</v>
      </c>
      <c r="I7">
        <v>0.5</v>
      </c>
      <c r="J7">
        <v>0</v>
      </c>
      <c r="K7">
        <v>1.5</v>
      </c>
      <c r="L7">
        <v>0.5</v>
      </c>
      <c r="M7">
        <v>0</v>
      </c>
      <c r="N7">
        <v>1.5</v>
      </c>
      <c r="O7">
        <v>0.5</v>
      </c>
      <c r="P7">
        <v>0</v>
      </c>
      <c r="Q7">
        <v>1.5</v>
      </c>
      <c r="R7">
        <v>0.5</v>
      </c>
    </row>
    <row r="8" spans="1:18" x14ac:dyDescent="0.3">
      <c r="G8">
        <v>1</v>
      </c>
      <c r="H8">
        <v>27.696999999999999</v>
      </c>
      <c r="I8">
        <v>0.184</v>
      </c>
      <c r="J8">
        <v>1</v>
      </c>
      <c r="K8">
        <v>1.9750000000000001</v>
      </c>
      <c r="L8">
        <v>0.61799999999999999</v>
      </c>
      <c r="M8">
        <v>1</v>
      </c>
      <c r="N8">
        <v>3.3730000000000002</v>
      </c>
      <c r="O8">
        <v>0.51900000000000002</v>
      </c>
      <c r="P8">
        <v>1</v>
      </c>
      <c r="Q8">
        <v>3.0990000000000002</v>
      </c>
      <c r="R8">
        <v>0.53900000000000003</v>
      </c>
    </row>
    <row r="9" spans="1:18" x14ac:dyDescent="0.3">
      <c r="G9">
        <v>0</v>
      </c>
      <c r="H9">
        <v>1.5</v>
      </c>
      <c r="I9">
        <v>0.5</v>
      </c>
      <c r="J9">
        <v>0</v>
      </c>
      <c r="K9">
        <v>1.5</v>
      </c>
      <c r="L9">
        <v>0.5</v>
      </c>
      <c r="M9">
        <v>0</v>
      </c>
      <c r="N9">
        <v>1.5</v>
      </c>
      <c r="O9">
        <v>0.5</v>
      </c>
      <c r="P9">
        <v>0</v>
      </c>
      <c r="Q9">
        <v>1.5</v>
      </c>
      <c r="R9">
        <v>0.5</v>
      </c>
    </row>
    <row r="10" spans="1:18" x14ac:dyDescent="0.3">
      <c r="G10">
        <v>1</v>
      </c>
      <c r="H10">
        <v>3.9529999999999998</v>
      </c>
      <c r="I10">
        <v>0.42799999999999999</v>
      </c>
      <c r="J10">
        <v>1</v>
      </c>
      <c r="K10">
        <v>0.36699999999999999</v>
      </c>
      <c r="L10">
        <v>0.81599999999999995</v>
      </c>
      <c r="M10">
        <v>1</v>
      </c>
      <c r="N10">
        <v>8.7929999999999993</v>
      </c>
      <c r="O10">
        <v>0.309</v>
      </c>
      <c r="P10">
        <v>1</v>
      </c>
      <c r="Q10">
        <v>7.4139999999999997</v>
      </c>
      <c r="R10">
        <v>0.371</v>
      </c>
    </row>
    <row r="11" spans="1:18" x14ac:dyDescent="0.3">
      <c r="G11">
        <v>0</v>
      </c>
      <c r="H11">
        <v>1.5</v>
      </c>
      <c r="I11">
        <v>0.5</v>
      </c>
      <c r="J11">
        <v>0</v>
      </c>
      <c r="K11">
        <v>1.5</v>
      </c>
      <c r="L11">
        <v>0.5</v>
      </c>
      <c r="M11">
        <v>0</v>
      </c>
      <c r="N11">
        <v>1.5</v>
      </c>
      <c r="O11">
        <v>0.5</v>
      </c>
      <c r="P11">
        <v>0</v>
      </c>
      <c r="Q11">
        <v>1.5</v>
      </c>
      <c r="R11">
        <v>0.5</v>
      </c>
    </row>
    <row r="12" spans="1:18" x14ac:dyDescent="0.3">
      <c r="G12">
        <v>1</v>
      </c>
      <c r="H12">
        <v>3.7970000000000002</v>
      </c>
      <c r="I12">
        <v>0.60799999999999998</v>
      </c>
      <c r="J12">
        <v>1</v>
      </c>
      <c r="K12">
        <v>0.28499999999999998</v>
      </c>
      <c r="L12">
        <v>1.054</v>
      </c>
      <c r="M12">
        <v>1</v>
      </c>
      <c r="N12">
        <v>2.544</v>
      </c>
      <c r="O12">
        <v>0.55800000000000005</v>
      </c>
      <c r="P12">
        <v>1</v>
      </c>
      <c r="Q12">
        <v>1.5009999999999999</v>
      </c>
      <c r="R12">
        <v>0.65300000000000002</v>
      </c>
    </row>
    <row r="13" spans="1:18" x14ac:dyDescent="0.3">
      <c r="G13">
        <v>0</v>
      </c>
      <c r="H13">
        <v>1.5</v>
      </c>
      <c r="I13">
        <v>0.5</v>
      </c>
      <c r="J13">
        <v>0</v>
      </c>
      <c r="K13">
        <v>1.5</v>
      </c>
      <c r="L13">
        <v>0.5</v>
      </c>
      <c r="M13">
        <v>0</v>
      </c>
      <c r="N13">
        <v>1.5</v>
      </c>
      <c r="O13">
        <v>0.5</v>
      </c>
      <c r="P13">
        <v>0</v>
      </c>
      <c r="Q13">
        <v>1.5</v>
      </c>
      <c r="R13">
        <v>0.5</v>
      </c>
    </row>
    <row r="14" spans="1:18" x14ac:dyDescent="0.3">
      <c r="G14">
        <v>1</v>
      </c>
      <c r="H14">
        <v>0.80600000000000005</v>
      </c>
      <c r="I14">
        <v>1.2410000000000001</v>
      </c>
      <c r="J14">
        <v>1</v>
      </c>
      <c r="K14">
        <v>4.5170000000000003</v>
      </c>
      <c r="L14">
        <v>0.28799999999999998</v>
      </c>
      <c r="M14">
        <v>1</v>
      </c>
      <c r="N14">
        <v>6.2309999999999999</v>
      </c>
      <c r="O14">
        <v>0.38</v>
      </c>
      <c r="P14">
        <v>1</v>
      </c>
      <c r="Q14">
        <v>9.2999999999999999E-2</v>
      </c>
      <c r="R14">
        <v>4.3</v>
      </c>
    </row>
    <row r="15" spans="1:18" x14ac:dyDescent="0.3">
      <c r="G15">
        <v>0</v>
      </c>
      <c r="H15">
        <v>1.5</v>
      </c>
      <c r="I15">
        <v>0.5</v>
      </c>
      <c r="J15">
        <v>0</v>
      </c>
      <c r="K15">
        <v>1.5</v>
      </c>
      <c r="L15">
        <v>0.5</v>
      </c>
      <c r="M15">
        <v>0</v>
      </c>
      <c r="N15">
        <v>1.5</v>
      </c>
      <c r="O15">
        <v>0.5</v>
      </c>
      <c r="P15">
        <v>0</v>
      </c>
      <c r="Q15">
        <v>1.5</v>
      </c>
      <c r="R15">
        <v>0.5</v>
      </c>
    </row>
    <row r="16" spans="1:18" x14ac:dyDescent="0.3">
      <c r="G16">
        <v>1</v>
      </c>
      <c r="H16">
        <v>3.3940000000000001</v>
      </c>
      <c r="I16">
        <v>0.35399999999999998</v>
      </c>
      <c r="J16">
        <v>1</v>
      </c>
      <c r="K16">
        <v>6.5019999999999998</v>
      </c>
      <c r="L16">
        <v>0.32300000000000001</v>
      </c>
      <c r="M16">
        <v>1</v>
      </c>
      <c r="N16">
        <v>22.472000000000001</v>
      </c>
      <c r="O16">
        <v>0.188</v>
      </c>
      <c r="P16">
        <v>1</v>
      </c>
      <c r="Q16">
        <v>4.508</v>
      </c>
      <c r="R16">
        <v>0.56100000000000005</v>
      </c>
    </row>
    <row r="17" spans="7:18" x14ac:dyDescent="0.3">
      <c r="G17">
        <v>0</v>
      </c>
      <c r="H17">
        <v>1.5</v>
      </c>
      <c r="I17">
        <v>0.5</v>
      </c>
      <c r="J17">
        <v>0</v>
      </c>
      <c r="K17">
        <v>1.5</v>
      </c>
      <c r="L17">
        <v>0.5</v>
      </c>
      <c r="M17">
        <v>0</v>
      </c>
      <c r="N17">
        <v>1.5</v>
      </c>
      <c r="O17">
        <v>0.5</v>
      </c>
      <c r="P17">
        <v>0</v>
      </c>
      <c r="Q17">
        <v>1.5</v>
      </c>
      <c r="R17">
        <v>0.5</v>
      </c>
    </row>
    <row r="18" spans="7:18" x14ac:dyDescent="0.3">
      <c r="G18">
        <v>1</v>
      </c>
      <c r="H18">
        <v>3.7410000000000001</v>
      </c>
      <c r="I18">
        <v>0.32100000000000001</v>
      </c>
      <c r="J18">
        <v>1</v>
      </c>
      <c r="K18">
        <v>2.5299999999999998</v>
      </c>
      <c r="L18">
        <v>0.79100000000000004</v>
      </c>
      <c r="M18">
        <v>1</v>
      </c>
      <c r="N18">
        <v>6.2830000000000004</v>
      </c>
      <c r="O18">
        <v>0.20399999999999999</v>
      </c>
      <c r="P18">
        <v>1</v>
      </c>
      <c r="Q18">
        <v>5.81</v>
      </c>
      <c r="R18">
        <v>0.28699999999999998</v>
      </c>
    </row>
    <row r="19" spans="7:18" x14ac:dyDescent="0.3">
      <c r="G19">
        <v>0</v>
      </c>
      <c r="H19">
        <v>1.5</v>
      </c>
      <c r="I19">
        <v>0.5</v>
      </c>
      <c r="J19">
        <v>0</v>
      </c>
      <c r="K19">
        <v>1.5</v>
      </c>
      <c r="L19">
        <v>0.5</v>
      </c>
      <c r="M19">
        <v>0</v>
      </c>
      <c r="N19">
        <v>1.5</v>
      </c>
      <c r="O19">
        <v>0.5</v>
      </c>
    </row>
    <row r="20" spans="7:18" x14ac:dyDescent="0.3">
      <c r="G20">
        <v>1</v>
      </c>
      <c r="H20">
        <v>0.81899999999999995</v>
      </c>
      <c r="I20">
        <v>1.2210000000000001</v>
      </c>
      <c r="J20">
        <v>1</v>
      </c>
      <c r="K20">
        <v>0.89500000000000002</v>
      </c>
      <c r="L20">
        <v>0.78200000000000003</v>
      </c>
      <c r="M20">
        <v>1</v>
      </c>
      <c r="N20">
        <v>0.439</v>
      </c>
      <c r="O20">
        <v>1.0469999999999999</v>
      </c>
    </row>
    <row r="21" spans="7:18" x14ac:dyDescent="0.3">
      <c r="G21">
        <v>0</v>
      </c>
      <c r="H21">
        <v>1.5</v>
      </c>
      <c r="I21">
        <v>0.5</v>
      </c>
      <c r="J21">
        <v>0</v>
      </c>
      <c r="K21">
        <v>1.5</v>
      </c>
      <c r="L21">
        <v>0.5</v>
      </c>
      <c r="M21">
        <v>0</v>
      </c>
      <c r="N21">
        <v>1.5</v>
      </c>
      <c r="O21">
        <v>0.5</v>
      </c>
    </row>
    <row r="22" spans="7:18" x14ac:dyDescent="0.3">
      <c r="G22">
        <v>1</v>
      </c>
      <c r="H22">
        <v>2.8959999999999999</v>
      </c>
      <c r="I22">
        <v>0.79800000000000004</v>
      </c>
      <c r="J22">
        <v>1</v>
      </c>
      <c r="K22">
        <v>2.8980000000000001</v>
      </c>
      <c r="L22">
        <v>0.44900000000000001</v>
      </c>
      <c r="M22">
        <v>1</v>
      </c>
      <c r="N22">
        <v>6.25</v>
      </c>
      <c r="O22">
        <v>0.08</v>
      </c>
    </row>
    <row r="23" spans="7:18" x14ac:dyDescent="0.3">
      <c r="G23">
        <v>0</v>
      </c>
      <c r="H23">
        <v>1.5</v>
      </c>
      <c r="I23">
        <v>0.5</v>
      </c>
      <c r="J23">
        <v>0</v>
      </c>
      <c r="K23">
        <v>1.5</v>
      </c>
      <c r="L23">
        <v>0.5</v>
      </c>
      <c r="M23">
        <v>0</v>
      </c>
      <c r="N23">
        <v>1.5</v>
      </c>
      <c r="O23">
        <v>0.5</v>
      </c>
    </row>
    <row r="24" spans="7:18" x14ac:dyDescent="0.3">
      <c r="G24">
        <v>1</v>
      </c>
      <c r="H24">
        <v>3.9529999999999998</v>
      </c>
      <c r="I24">
        <v>0.42799999999999999</v>
      </c>
      <c r="J24">
        <v>1</v>
      </c>
      <c r="K24">
        <v>0.82199999999999995</v>
      </c>
      <c r="L24">
        <v>1.2170000000000001</v>
      </c>
      <c r="M24">
        <v>1</v>
      </c>
      <c r="N24">
        <v>4.5110000000000001</v>
      </c>
      <c r="O24">
        <v>0.61199999999999999</v>
      </c>
    </row>
    <row r="25" spans="7:18" x14ac:dyDescent="0.3">
      <c r="G25">
        <v>0</v>
      </c>
      <c r="H25">
        <v>1.5</v>
      </c>
      <c r="I25">
        <v>0.5</v>
      </c>
      <c r="J25">
        <v>0</v>
      </c>
      <c r="K25">
        <v>1.5</v>
      </c>
      <c r="L25">
        <v>0.5</v>
      </c>
      <c r="M25">
        <v>0</v>
      </c>
      <c r="N25">
        <v>1.5</v>
      </c>
      <c r="O25">
        <v>0.5</v>
      </c>
    </row>
    <row r="26" spans="7:18" x14ac:dyDescent="0.3">
      <c r="G26">
        <v>1</v>
      </c>
      <c r="H26">
        <v>27.696999999999999</v>
      </c>
      <c r="I26">
        <v>0.184</v>
      </c>
      <c r="J26">
        <v>1</v>
      </c>
      <c r="K26">
        <v>1.2310000000000001</v>
      </c>
      <c r="L26">
        <v>0.81200000000000006</v>
      </c>
      <c r="M26">
        <v>1</v>
      </c>
      <c r="N26">
        <v>9.0069999999999997</v>
      </c>
      <c r="O26">
        <v>0.34599999999999997</v>
      </c>
    </row>
    <row r="27" spans="7:18" x14ac:dyDescent="0.3">
      <c r="G27">
        <v>0</v>
      </c>
      <c r="H27">
        <v>1.5</v>
      </c>
      <c r="I27">
        <v>0.5</v>
      </c>
      <c r="J27">
        <v>0</v>
      </c>
      <c r="K27">
        <v>1.5</v>
      </c>
      <c r="L27">
        <v>0.5</v>
      </c>
      <c r="M27">
        <v>0</v>
      </c>
      <c r="N27">
        <v>1.5</v>
      </c>
      <c r="O27">
        <v>0.5</v>
      </c>
    </row>
    <row r="28" spans="7:18" x14ac:dyDescent="0.3">
      <c r="G28">
        <v>1</v>
      </c>
      <c r="H28">
        <v>3.3330000000000002</v>
      </c>
      <c r="I28">
        <v>0.53700000000000003</v>
      </c>
      <c r="J28">
        <v>1</v>
      </c>
      <c r="K28">
        <v>0.437</v>
      </c>
      <c r="L28">
        <v>1.1220000000000001</v>
      </c>
      <c r="M28">
        <v>1</v>
      </c>
      <c r="N28">
        <v>2.3439999999999999</v>
      </c>
      <c r="O28">
        <v>0.55500000000000005</v>
      </c>
    </row>
    <row r="29" spans="7:18" x14ac:dyDescent="0.3">
      <c r="G29">
        <v>0</v>
      </c>
      <c r="H29">
        <v>1.5</v>
      </c>
      <c r="I29">
        <v>0.5</v>
      </c>
      <c r="J29">
        <v>0</v>
      </c>
      <c r="K29">
        <v>1.5</v>
      </c>
      <c r="L29">
        <v>0.5</v>
      </c>
      <c r="M29">
        <v>0</v>
      </c>
      <c r="N29">
        <v>1.5</v>
      </c>
      <c r="O29">
        <v>0.5</v>
      </c>
    </row>
    <row r="30" spans="7:18" x14ac:dyDescent="0.3">
      <c r="G30">
        <v>1</v>
      </c>
      <c r="H30">
        <v>2.0819999999999999</v>
      </c>
      <c r="I30">
        <v>1.0229999999999999</v>
      </c>
      <c r="J30">
        <v>1</v>
      </c>
      <c r="K30">
        <v>6.5389999999999997</v>
      </c>
      <c r="L30">
        <v>0.23100000000000001</v>
      </c>
      <c r="M30">
        <v>1</v>
      </c>
      <c r="N30">
        <v>2.9470000000000001</v>
      </c>
      <c r="O30">
        <v>0.48199999999999998</v>
      </c>
    </row>
    <row r="31" spans="7:18" x14ac:dyDescent="0.3">
      <c r="J31">
        <v>0</v>
      </c>
      <c r="K31">
        <v>1.5</v>
      </c>
      <c r="L31">
        <v>0.5</v>
      </c>
    </row>
    <row r="32" spans="7:18" x14ac:dyDescent="0.3">
      <c r="J32">
        <v>1</v>
      </c>
      <c r="K32">
        <v>0.376</v>
      </c>
      <c r="L32">
        <v>1.302</v>
      </c>
    </row>
    <row r="33" spans="10:12" x14ac:dyDescent="0.3">
      <c r="J33">
        <v>0</v>
      </c>
      <c r="K33">
        <v>1.5</v>
      </c>
      <c r="L33">
        <v>0.5</v>
      </c>
    </row>
    <row r="34" spans="10:12" x14ac:dyDescent="0.3">
      <c r="J34">
        <v>1</v>
      </c>
      <c r="K34">
        <v>2.1320000000000001</v>
      </c>
      <c r="L34">
        <v>0.46899999999999997</v>
      </c>
    </row>
    <row r="35" spans="10:12" x14ac:dyDescent="0.3">
      <c r="J35">
        <v>0</v>
      </c>
      <c r="K35">
        <v>1.5</v>
      </c>
      <c r="L35">
        <v>0.5</v>
      </c>
    </row>
    <row r="36" spans="10:12" x14ac:dyDescent="0.3">
      <c r="J36">
        <v>1</v>
      </c>
      <c r="K36">
        <v>1.4139999999999999</v>
      </c>
      <c r="L36">
        <v>0.70699999999999996</v>
      </c>
    </row>
    <row r="37" spans="10:12" x14ac:dyDescent="0.3">
      <c r="J37">
        <v>0</v>
      </c>
      <c r="K37">
        <v>1.5</v>
      </c>
      <c r="L37">
        <v>0.5</v>
      </c>
    </row>
    <row r="38" spans="10:12" x14ac:dyDescent="0.3">
      <c r="J38">
        <v>1</v>
      </c>
      <c r="K38">
        <v>12.922000000000001</v>
      </c>
      <c r="L38">
        <v>0.29499999999999998</v>
      </c>
    </row>
    <row r="39" spans="10:12" x14ac:dyDescent="0.3">
      <c r="J39">
        <v>0</v>
      </c>
      <c r="K39">
        <v>1.5</v>
      </c>
      <c r="L39">
        <v>0.5</v>
      </c>
    </row>
    <row r="40" spans="10:12" x14ac:dyDescent="0.3">
      <c r="J40">
        <v>1</v>
      </c>
      <c r="K40">
        <v>2.552</v>
      </c>
      <c r="L40">
        <v>0.85799999999999998</v>
      </c>
    </row>
    <row r="41" spans="10:12" x14ac:dyDescent="0.3">
      <c r="J41">
        <v>0</v>
      </c>
      <c r="K41">
        <v>1.5</v>
      </c>
      <c r="L41">
        <v>0.5</v>
      </c>
    </row>
    <row r="42" spans="10:12" x14ac:dyDescent="0.3">
      <c r="J42">
        <v>1</v>
      </c>
      <c r="K42">
        <v>0.73499999999999999</v>
      </c>
      <c r="L42">
        <v>2.1890000000000001</v>
      </c>
    </row>
    <row r="43" spans="10:12" x14ac:dyDescent="0.3">
      <c r="J43">
        <v>0</v>
      </c>
      <c r="K43">
        <v>1.5</v>
      </c>
      <c r="L43">
        <v>0.5</v>
      </c>
    </row>
    <row r="44" spans="10:12" x14ac:dyDescent="0.3">
      <c r="J44">
        <v>1</v>
      </c>
      <c r="K44">
        <v>13.724</v>
      </c>
      <c r="L44">
        <v>0.32</v>
      </c>
    </row>
    <row r="45" spans="10:12" x14ac:dyDescent="0.3">
      <c r="J45">
        <v>0</v>
      </c>
      <c r="K45">
        <v>1.5</v>
      </c>
      <c r="L45">
        <v>0.5</v>
      </c>
    </row>
    <row r="46" spans="10:12" x14ac:dyDescent="0.3">
      <c r="J46">
        <v>1</v>
      </c>
      <c r="K46">
        <v>7.13</v>
      </c>
      <c r="L46">
        <v>0.62</v>
      </c>
    </row>
    <row r="47" spans="10:12" x14ac:dyDescent="0.3">
      <c r="J47">
        <v>0</v>
      </c>
      <c r="K47">
        <v>1.5</v>
      </c>
      <c r="L47">
        <v>0.5</v>
      </c>
    </row>
    <row r="48" spans="10:12" x14ac:dyDescent="0.3">
      <c r="J48">
        <v>1</v>
      </c>
      <c r="K48">
        <v>3.0539999999999998</v>
      </c>
      <c r="L48">
        <v>0.51700000000000002</v>
      </c>
    </row>
    <row r="49" spans="10:12" x14ac:dyDescent="0.3">
      <c r="J49">
        <v>0</v>
      </c>
      <c r="K49">
        <v>1.5</v>
      </c>
      <c r="L49">
        <v>0.5</v>
      </c>
    </row>
    <row r="50" spans="10:12" x14ac:dyDescent="0.3">
      <c r="J50">
        <v>1</v>
      </c>
      <c r="K50">
        <v>1.34</v>
      </c>
      <c r="L50">
        <v>1.1200000000000001</v>
      </c>
    </row>
    <row r="51" spans="10:12" x14ac:dyDescent="0.3">
      <c r="J51">
        <v>0</v>
      </c>
      <c r="K51">
        <v>1.5</v>
      </c>
      <c r="L51">
        <v>0.5</v>
      </c>
    </row>
    <row r="52" spans="10:12" x14ac:dyDescent="0.3">
      <c r="J52">
        <v>1</v>
      </c>
      <c r="K52">
        <v>1.2270000000000001</v>
      </c>
      <c r="L52">
        <v>1.222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B424-442A-444D-AE06-F335FF6D6F4D}">
  <dimension ref="A1:G38"/>
  <sheetViews>
    <sheetView workbookViewId="0">
      <selection activeCell="G12" sqref="G12"/>
    </sheetView>
  </sheetViews>
  <sheetFormatPr defaultRowHeight="14.4" x14ac:dyDescent="0.3"/>
  <cols>
    <col min="1" max="1" width="11.77734375" customWidth="1"/>
    <col min="2" max="2" width="15.21875" bestFit="1" customWidth="1"/>
    <col min="3" max="3" width="13.21875" bestFit="1" customWidth="1"/>
  </cols>
  <sheetData>
    <row r="1" spans="1:7" x14ac:dyDescent="0.3">
      <c r="A1" t="s">
        <v>18</v>
      </c>
    </row>
    <row r="6" spans="1:7" x14ac:dyDescent="0.3">
      <c r="B6" t="s">
        <v>19</v>
      </c>
      <c r="C6" t="s">
        <v>20</v>
      </c>
    </row>
    <row r="7" spans="1:7" x14ac:dyDescent="0.3">
      <c r="A7" t="s">
        <v>22</v>
      </c>
      <c r="C7">
        <f>F8/60</f>
        <v>7.161533333333335E-2</v>
      </c>
      <c r="E7">
        <f>8.9/100</f>
        <v>8.900000000000001E-2</v>
      </c>
      <c r="F7">
        <v>48.28</v>
      </c>
      <c r="G7" t="s">
        <v>27</v>
      </c>
    </row>
    <row r="8" spans="1:7" x14ac:dyDescent="0.3">
      <c r="A8" t="s">
        <v>23</v>
      </c>
      <c r="B8">
        <v>0.97</v>
      </c>
      <c r="C8">
        <f>3.78*B8/60</f>
        <v>6.1109999999999998E-2</v>
      </c>
      <c r="F8">
        <f>E7*F7</f>
        <v>4.296920000000001</v>
      </c>
      <c r="G8" t="s">
        <v>28</v>
      </c>
    </row>
    <row r="9" spans="1:7" x14ac:dyDescent="0.3">
      <c r="A9" t="s">
        <v>24</v>
      </c>
      <c r="C9" t="s">
        <v>25</v>
      </c>
      <c r="G9" t="s">
        <v>26</v>
      </c>
    </row>
    <row r="10" spans="1:7" x14ac:dyDescent="0.3">
      <c r="A10" t="s">
        <v>21</v>
      </c>
    </row>
    <row r="14" spans="1:7" x14ac:dyDescent="0.3">
      <c r="A14" t="s">
        <v>32</v>
      </c>
    </row>
    <row r="15" spans="1:7" x14ac:dyDescent="0.3">
      <c r="A15" t="s">
        <v>33</v>
      </c>
    </row>
    <row r="16" spans="1:7" x14ac:dyDescent="0.3">
      <c r="A16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4" spans="1:1" x14ac:dyDescent="0.3">
      <c r="A24" t="s">
        <v>39</v>
      </c>
    </row>
    <row r="27" spans="1:1" x14ac:dyDescent="0.3">
      <c r="A27" t="s">
        <v>40</v>
      </c>
    </row>
    <row r="28" spans="1:1" x14ac:dyDescent="0.3">
      <c r="A28" t="s">
        <v>41</v>
      </c>
    </row>
    <row r="29" spans="1:1" x14ac:dyDescent="0.3">
      <c r="A29" t="s">
        <v>42</v>
      </c>
    </row>
    <row r="30" spans="1:1" x14ac:dyDescent="0.3">
      <c r="A30" t="s">
        <v>43</v>
      </c>
    </row>
    <row r="31" spans="1:1" x14ac:dyDescent="0.3">
      <c r="A31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8" spans="1:1" x14ac:dyDescent="0.3">
      <c r="A3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Demands</vt:lpstr>
      <vt:lpstr>Routes</vt:lpstr>
      <vt:lpstr>Routes2</vt:lpstr>
      <vt:lpstr>Possible_Updates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Krishna</dc:creator>
  <cp:lastModifiedBy>Rao, Krishna</cp:lastModifiedBy>
  <dcterms:created xsi:type="dcterms:W3CDTF">2015-06-05T18:17:20Z</dcterms:created>
  <dcterms:modified xsi:type="dcterms:W3CDTF">2021-12-09T02:39:52Z</dcterms:modified>
</cp:coreProperties>
</file>