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rishrao\Desktop\Laptop Backup\Krishna\Fall'21\IOE 574\Term Project\IOE574_Project\"/>
    </mc:Choice>
  </mc:AlternateContent>
  <xr:revisionPtr revIDLastSave="0" documentId="13_ncr:1_{EDA715E0-B2A6-45D7-9294-6E84FC78E7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outes" sheetId="1" r:id="rId1"/>
    <sheet name="Demands" sheetId="2" r:id="rId2"/>
    <sheet name="Possible_Upd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E7" i="3"/>
  <c r="F8" i="3" s="1"/>
  <c r="C8" i="3"/>
</calcChain>
</file>

<file path=xl/sharedStrings.xml><?xml version="1.0" encoding="utf-8"?>
<sst xmlns="http://schemas.openxmlformats.org/spreadsheetml/2006/main" count="32" uniqueCount="32">
  <si>
    <t>route_1_mean</t>
  </si>
  <si>
    <t>route_1_std</t>
  </si>
  <si>
    <t>route_1_index</t>
  </si>
  <si>
    <t>recharge_index</t>
  </si>
  <si>
    <t>recharge_mean</t>
  </si>
  <si>
    <t>recharge_std</t>
  </si>
  <si>
    <t>refill_index</t>
  </si>
  <si>
    <t>refill_mean</t>
  </si>
  <si>
    <t>refill_std</t>
  </si>
  <si>
    <t>route_2_index</t>
  </si>
  <si>
    <t>route_2_mean</t>
  </si>
  <si>
    <t>route_2_std</t>
  </si>
  <si>
    <t>Route</t>
  </si>
  <si>
    <t>a</t>
  </si>
  <si>
    <t>b</t>
  </si>
  <si>
    <t>c</t>
  </si>
  <si>
    <t>d</t>
  </si>
  <si>
    <t>charge</t>
  </si>
  <si>
    <t>* Updating 1st stop of bus as deployment with mean 0 and std 0</t>
  </si>
  <si>
    <t>Gallons per hour</t>
  </si>
  <si>
    <t>lts per minute</t>
  </si>
  <si>
    <t>Electric</t>
  </si>
  <si>
    <t>Fuel Running</t>
  </si>
  <si>
    <t>Fuel Idle</t>
  </si>
  <si>
    <t>ReFueling</t>
  </si>
  <si>
    <t>30-34</t>
  </si>
  <si>
    <t>https://www.quora.com/What-is-the-flow-rate-of-gasoline-station-fuel-dispensers-in-liters-per-second</t>
  </si>
  <si>
    <t>https://www.energy.gov/eere/vehicles/fact-861-february-23-2015-idle-fuel-consumption-selected-gasoline-and-diesel-vehicles</t>
  </si>
  <si>
    <t>https://www.google.com/search?q=average+fuel+consumtion+of+transit+bus+per+hour&amp;rlz=1C1GCEA_enUS970US970&amp;oq=average+fuel+consumtion+of+transit+bus+per+hour&amp;aqs=chrome..69i57j33i10i22i29i30.16846j0j9&amp;sourceid=chrome&amp;ie=UTF-8</t>
  </si>
  <si>
    <t>route_3_index</t>
  </si>
  <si>
    <t>route_3_mean</t>
  </si>
  <si>
    <t>route_3_std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</si>
</sst>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O3" sqref="O3"/>
    </sheetView>
  </sheetViews>
  <sheetFormatPr defaultRowHeight="14.4" x14ac:dyDescent="0.3"/>
  <cols>
    <col min="1" max="1" width="13.5546875" bestFit="1" customWidth="1"/>
    <col min="2" max="2" width="13.77734375" bestFit="1" customWidth="1"/>
    <col min="3" max="3" width="11.5546875" bestFit="1" customWidth="1"/>
    <col min="4" max="4" width="10" bestFit="1" customWidth="1"/>
    <col min="5" max="5" width="10.21875" bestFit="1" customWidth="1"/>
    <col min="6" max="6" width="8.109375" bestFit="1" customWidth="1"/>
    <col min="7" max="7" width="12.77734375" bestFit="1" customWidth="1"/>
    <col min="8" max="8" width="13.109375" bestFit="1" customWidth="1"/>
    <col min="9" max="9" width="10.88671875" bestFit="1" customWidth="1"/>
    <col min="10" max="10" width="12.77734375" bestFit="1" customWidth="1"/>
    <col min="11" max="11" width="13.109375" bestFit="1" customWidth="1"/>
    <col min="12" max="12" width="10.88671875" bestFit="1" customWidth="1"/>
    <col min="13" max="13" width="12.77734375" bestFit="1" customWidth="1"/>
    <col min="14" max="14" width="13.109375" bestFit="1" customWidth="1"/>
    <col min="15" max="15" width="10.88671875" bestFit="1" customWidth="1"/>
  </cols>
  <sheetData>
    <row r="1" spans="1:1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0</v>
      </c>
      <c r="I1" t="s">
        <v>1</v>
      </c>
      <c r="J1" t="s">
        <v>9</v>
      </c>
      <c r="K1" t="s">
        <v>10</v>
      </c>
      <c r="L1" t="s">
        <v>11</v>
      </c>
      <c r="M1" t="s">
        <v>29</v>
      </c>
      <c r="N1" t="s">
        <v>30</v>
      </c>
      <c r="O1" t="s">
        <v>31</v>
      </c>
    </row>
    <row r="2" spans="1:15" x14ac:dyDescent="0.3">
      <c r="A2">
        <v>1</v>
      </c>
      <c r="B2">
        <v>2</v>
      </c>
      <c r="C2">
        <v>0.25</v>
      </c>
      <c r="D2">
        <v>1</v>
      </c>
      <c r="E2">
        <v>1.5</v>
      </c>
      <c r="F2">
        <v>0.25</v>
      </c>
      <c r="G2">
        <v>1</v>
      </c>
      <c r="H2">
        <v>5</v>
      </c>
      <c r="I2">
        <v>1</v>
      </c>
      <c r="J2">
        <v>1</v>
      </c>
      <c r="K2">
        <v>5</v>
      </c>
      <c r="L2">
        <v>1</v>
      </c>
      <c r="M2">
        <v>1</v>
      </c>
      <c r="N2">
        <v>5</v>
      </c>
      <c r="O2">
        <v>1</v>
      </c>
    </row>
    <row r="3" spans="1:15" x14ac:dyDescent="0.3">
      <c r="A3">
        <v>0</v>
      </c>
      <c r="B3">
        <v>12</v>
      </c>
      <c r="C3">
        <v>5</v>
      </c>
      <c r="D3">
        <v>0</v>
      </c>
      <c r="E3">
        <v>5</v>
      </c>
      <c r="F3">
        <v>0.25</v>
      </c>
      <c r="G3">
        <v>0</v>
      </c>
      <c r="H3">
        <v>1</v>
      </c>
      <c r="I3">
        <v>0.5</v>
      </c>
      <c r="J3">
        <v>0</v>
      </c>
      <c r="K3">
        <v>1</v>
      </c>
      <c r="L3">
        <v>0.5</v>
      </c>
      <c r="M3">
        <v>0</v>
      </c>
      <c r="N3">
        <v>1</v>
      </c>
      <c r="O3">
        <v>0.5</v>
      </c>
    </row>
    <row r="4" spans="1:15" x14ac:dyDescent="0.3">
      <c r="A4">
        <v>1</v>
      </c>
      <c r="B4">
        <v>1</v>
      </c>
      <c r="C4">
        <v>0.5</v>
      </c>
      <c r="D4">
        <v>1</v>
      </c>
      <c r="E4">
        <v>2</v>
      </c>
      <c r="F4">
        <v>0.5</v>
      </c>
      <c r="G4">
        <v>1</v>
      </c>
      <c r="H4">
        <v>7</v>
      </c>
      <c r="I4">
        <v>2</v>
      </c>
      <c r="J4">
        <v>1</v>
      </c>
      <c r="K4">
        <v>7</v>
      </c>
      <c r="L4">
        <v>2</v>
      </c>
      <c r="M4">
        <v>1</v>
      </c>
      <c r="N4">
        <v>7</v>
      </c>
      <c r="O4">
        <v>2</v>
      </c>
    </row>
    <row r="5" spans="1:15" x14ac:dyDescent="0.3">
      <c r="G5">
        <v>0</v>
      </c>
      <c r="H5">
        <v>0.75</v>
      </c>
      <c r="I5">
        <v>1.5</v>
      </c>
      <c r="J5">
        <v>0</v>
      </c>
      <c r="K5">
        <v>0.75</v>
      </c>
      <c r="L5">
        <v>1.5</v>
      </c>
      <c r="M5">
        <v>0</v>
      </c>
      <c r="N5">
        <v>0.75</v>
      </c>
      <c r="O5">
        <v>1.5</v>
      </c>
    </row>
    <row r="6" spans="1:15" x14ac:dyDescent="0.3">
      <c r="G6">
        <v>1</v>
      </c>
      <c r="H6">
        <v>5</v>
      </c>
      <c r="I6">
        <v>1.5</v>
      </c>
      <c r="J6">
        <v>1</v>
      </c>
      <c r="K6">
        <v>5</v>
      </c>
      <c r="L6">
        <v>1.5</v>
      </c>
      <c r="M6">
        <v>1</v>
      </c>
      <c r="N6">
        <v>5</v>
      </c>
      <c r="O6">
        <v>1.5</v>
      </c>
    </row>
    <row r="7" spans="1:15" x14ac:dyDescent="0.3">
      <c r="G7">
        <v>0</v>
      </c>
      <c r="H7">
        <v>1.2</v>
      </c>
      <c r="I7">
        <v>0.75</v>
      </c>
    </row>
    <row r="8" spans="1:15" x14ac:dyDescent="0.3">
      <c r="G8">
        <v>1</v>
      </c>
      <c r="H8">
        <v>4</v>
      </c>
      <c r="I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7B80-B336-49A8-B63D-818655E54FC4}">
  <dimension ref="A1:F4"/>
  <sheetViews>
    <sheetView workbookViewId="0">
      <selection activeCell="G2" sqref="G2"/>
    </sheetView>
  </sheetViews>
  <sheetFormatPr defaultRowHeight="14.4" x14ac:dyDescent="0.3"/>
  <sheetData>
    <row r="1" spans="1:6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s="1">
        <v>1</v>
      </c>
      <c r="B2">
        <v>3</v>
      </c>
      <c r="C2">
        <v>2</v>
      </c>
      <c r="D2">
        <v>0</v>
      </c>
      <c r="E2">
        <v>75</v>
      </c>
      <c r="F2">
        <v>25</v>
      </c>
    </row>
    <row r="3" spans="1:6" x14ac:dyDescent="0.3">
      <c r="A3" s="1">
        <v>2</v>
      </c>
      <c r="B3">
        <v>2</v>
      </c>
      <c r="C3">
        <v>3</v>
      </c>
      <c r="D3">
        <v>-180</v>
      </c>
      <c r="E3">
        <v>120</v>
      </c>
      <c r="F3">
        <v>25</v>
      </c>
    </row>
    <row r="4" spans="1:6" x14ac:dyDescent="0.3">
      <c r="A4" s="1">
        <v>3</v>
      </c>
      <c r="B4">
        <v>3</v>
      </c>
      <c r="C4">
        <v>3</v>
      </c>
      <c r="D4">
        <v>0</v>
      </c>
      <c r="E4">
        <v>45</v>
      </c>
      <c r="F4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B424-442A-444D-AE06-F335FF6D6F4D}">
  <dimension ref="A1:G10"/>
  <sheetViews>
    <sheetView workbookViewId="0">
      <selection activeCell="C7" sqref="C7"/>
    </sheetView>
  </sheetViews>
  <sheetFormatPr defaultRowHeight="14.4" x14ac:dyDescent="0.3"/>
  <cols>
    <col min="1" max="1" width="11.77734375" customWidth="1"/>
    <col min="2" max="2" width="14.44140625" bestFit="1" customWidth="1"/>
    <col min="3" max="3" width="12.109375" bestFit="1" customWidth="1"/>
  </cols>
  <sheetData>
    <row r="1" spans="1:7" x14ac:dyDescent="0.3">
      <c r="A1" t="s">
        <v>18</v>
      </c>
    </row>
    <row r="6" spans="1:7" x14ac:dyDescent="0.3">
      <c r="B6" t="s">
        <v>19</v>
      </c>
      <c r="C6" t="s">
        <v>20</v>
      </c>
    </row>
    <row r="7" spans="1:7" x14ac:dyDescent="0.3">
      <c r="A7" t="s">
        <v>22</v>
      </c>
      <c r="C7">
        <f>F8/60</f>
        <v>7.161533333333335E-2</v>
      </c>
      <c r="E7">
        <f>8.9/100</f>
        <v>8.900000000000001E-2</v>
      </c>
      <c r="F7">
        <v>48.28</v>
      </c>
      <c r="G7" t="s">
        <v>27</v>
      </c>
    </row>
    <row r="8" spans="1:7" x14ac:dyDescent="0.3">
      <c r="A8" t="s">
        <v>23</v>
      </c>
      <c r="B8">
        <v>0.97</v>
      </c>
      <c r="C8">
        <f>3.78*B8/60</f>
        <v>6.1109999999999998E-2</v>
      </c>
      <c r="F8">
        <f>E7*F7</f>
        <v>4.296920000000001</v>
      </c>
      <c r="G8" t="s">
        <v>28</v>
      </c>
    </row>
    <row r="9" spans="1:7" x14ac:dyDescent="0.3">
      <c r="A9" t="s">
        <v>24</v>
      </c>
      <c r="C9" t="s">
        <v>25</v>
      </c>
      <c r="G9" t="s">
        <v>26</v>
      </c>
    </row>
    <row r="10" spans="1:7" x14ac:dyDescent="0.3">
      <c r="A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Routes</vt:lpstr>
      <vt:lpstr>Demands</vt:lpstr>
      <vt:lpstr>Possible_Updates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Krishna</dc:creator>
  <cp:lastModifiedBy>Rao, Krishna</cp:lastModifiedBy>
  <dcterms:created xsi:type="dcterms:W3CDTF">2015-06-05T18:17:20Z</dcterms:created>
  <dcterms:modified xsi:type="dcterms:W3CDTF">2021-12-06T23:15:28Z</dcterms:modified>
</cp:coreProperties>
</file>