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gy\Desktop\课程和分享\"/>
    </mc:Choice>
  </mc:AlternateContent>
  <xr:revisionPtr revIDLastSave="0" documentId="13_ncr:1_{8623A399-003A-462F-92AD-AD5244798ED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答题" sheetId="1" r:id="rId1"/>
    <sheet name="图表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8" i="1" l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M18" i="2"/>
  <c r="M17" i="2"/>
  <c r="M16" i="2"/>
  <c r="M15" i="2"/>
  <c r="M14" i="2"/>
  <c r="M13" i="2"/>
  <c r="M12" i="2"/>
  <c r="M11" i="2"/>
  <c r="M10" i="2"/>
  <c r="E8" i="1"/>
  <c r="E10" i="1"/>
  <c r="E12" i="1"/>
  <c r="E14" i="1"/>
  <c r="E16" i="1"/>
  <c r="E18" i="1"/>
</calcChain>
</file>

<file path=xl/sharedStrings.xml><?xml version="1.0" encoding="utf-8"?>
<sst xmlns="http://schemas.openxmlformats.org/spreadsheetml/2006/main" count="173" uniqueCount="103">
  <si>
    <t>个人事业驱动力测试</t>
  </si>
  <si>
    <t>操作指南</t>
  </si>
  <si>
    <t>【我们现在开始吧！】</t>
  </si>
  <si>
    <t>序号</t>
  </si>
  <si>
    <t>描述</t>
  </si>
  <si>
    <t>分数</t>
  </si>
  <si>
    <t>A</t>
  </si>
  <si>
    <t>我只满足预期高的生活水准。</t>
  </si>
  <si>
    <t>B</t>
  </si>
  <si>
    <t>我盼望对他人具有相当影响力。</t>
  </si>
  <si>
    <t>C</t>
  </si>
  <si>
    <t>只有当我的工作成果本身具备真正价值时，我才感到满足。</t>
  </si>
  <si>
    <t>D</t>
  </si>
  <si>
    <t>我希望对我做的事十分专业。</t>
  </si>
  <si>
    <t>E</t>
  </si>
  <si>
    <t>我希望在工作中运用创造能力。</t>
  </si>
  <si>
    <t>F</t>
  </si>
  <si>
    <t>与我喜欢的人共事对我特别重要。</t>
  </si>
  <si>
    <t>G</t>
  </si>
  <si>
    <t>若能自由选择工作，我会十分满意。</t>
  </si>
  <si>
    <t>H</t>
  </si>
  <si>
    <t>我希望能十分确定我的经济安全。</t>
  </si>
  <si>
    <t>I</t>
  </si>
  <si>
    <t>我喜欢人们仰仗我的感觉。</t>
  </si>
  <si>
    <t>坦白说，我希望很富有。</t>
  </si>
  <si>
    <t>我盼望拥有一个具充分领导权的角色。</t>
  </si>
  <si>
    <t>我做对我有意义的工作，即使这工作可能没有物质回报。</t>
  </si>
  <si>
    <t>我希望自己获得了一种难能可贵的专业技术。</t>
  </si>
  <si>
    <t>我希望制造人们唯独与我来往的情形。</t>
  </si>
  <si>
    <t>我在工作中寻求与人深切的社交关系。</t>
  </si>
  <si>
    <t>自己决定如何去支配时间，我就会得到满足。</t>
  </si>
  <si>
    <t>除非拥有丰足的物质，否则我不会满足。</t>
  </si>
  <si>
    <t xml:space="preserve">我希望能证明我真的了解自己所学，这样我才满足。 </t>
  </si>
  <si>
    <t>我的工作是我追求生命意义的一部分。</t>
  </si>
  <si>
    <t>我需要一些以我的名字为名字而制造的事物</t>
  </si>
  <si>
    <t>我希望买的起我想要的任何东西。</t>
  </si>
  <si>
    <t>一个有长期安全的工作才真的吸引我。</t>
  </si>
  <si>
    <t>在我的行业内做一个专家会使我很快乐。</t>
  </si>
  <si>
    <t>我的工作对社会有正面贡献，此点对我非常重要。</t>
  </si>
  <si>
    <t>在工作中与人关系亲密，对我是很重要的。</t>
  </si>
  <si>
    <t>我希望我的创造力能广为应用。</t>
  </si>
  <si>
    <t>我希望做我自己的主人。</t>
  </si>
  <si>
    <t>在工作中与人有亲密的关系会让我特别满足。</t>
  </si>
  <si>
    <t>我希望能朝前展望我的生命，并且希望我对前途的顺利具有信心。</t>
  </si>
  <si>
    <t>我盼望能够随便花钱。</t>
  </si>
  <si>
    <t>我希望在工作中有真正的改革。</t>
  </si>
  <si>
    <t>老实说，我希望指点别人做什么。</t>
  </si>
  <si>
    <t>对我而言，与人亲密是真正重要的事。</t>
  </si>
  <si>
    <t xml:space="preserve">我重视我的事业，把它当作追寻伟大生命意义的一部分。 </t>
  </si>
  <si>
    <t>我发现我想为我的决定负完全责任。</t>
  </si>
  <si>
    <t>我乐于享受身为一个真正的专家之名。</t>
  </si>
  <si>
    <t>我只有在一个安全的事业中才感到放松。</t>
  </si>
  <si>
    <t>我渴求财富的装饰。</t>
  </si>
  <si>
    <t>我希望通过工作结识新朋友。</t>
  </si>
  <si>
    <t>我希望扮演可以控制别人行为的角色。</t>
  </si>
  <si>
    <t>能够为自己选择所从事的工作对我是重要的。</t>
  </si>
  <si>
    <t>如果我相信工作的结果有价值，我会专心去做。</t>
  </si>
  <si>
    <t>若提前知道我退休时的地位，我会很愉快。</t>
  </si>
  <si>
    <t xml:space="preserve">让人认为“有成就”对我是很重要的。 </t>
  </si>
  <si>
    <t>我喜欢管理他人或任何事务。</t>
  </si>
  <si>
    <t>我希望做以前没有人做过的事务。</t>
  </si>
  <si>
    <t>我做自己认为重要的事，而不是那些会增进我事业的事。</t>
  </si>
  <si>
    <t>我寻求大众的认可。</t>
  </si>
  <si>
    <t>我希望做一回异于别人的事。</t>
  </si>
  <si>
    <t>我总是做安全的选择。</t>
  </si>
  <si>
    <t>我希望别人仰赖我的领导。</t>
  </si>
  <si>
    <t xml:space="preserve">社会地位对我是重要的动机。 </t>
  </si>
  <si>
    <t>高水准的生活吸引我。</t>
  </si>
  <si>
    <t xml:space="preserve">我在工作中希望避免被老板紧紧控制。 </t>
  </si>
  <si>
    <t>我希望我制造的东西有我的名字在上面。</t>
  </si>
  <si>
    <t xml:space="preserve">我企求别人正式认同我的成就。 </t>
  </si>
  <si>
    <t>我喜欢负责。</t>
  </si>
  <si>
    <t xml:space="preserve">如果我不能在事业内朝前看很远，我会觉得忧虑。 </t>
  </si>
  <si>
    <t>我乐于做一个拥有宝贵特殊知识或技能的人。</t>
  </si>
  <si>
    <t>不须迎合别人我会得到满足。</t>
  </si>
  <si>
    <t xml:space="preserve">我讨厌当一个大轮子里面的小螺丝钉。 </t>
  </si>
  <si>
    <t>拥有高地位的职业会给我满足。</t>
  </si>
  <si>
    <t>我随时准备为物质报酬做事。</t>
  </si>
  <si>
    <t>我把工作看成是促进个人发展的途径。</t>
  </si>
  <si>
    <t>不管我在哪个组织工作，我都希望拥有崇高威望的地位。</t>
  </si>
  <si>
    <t>安全的未来往往吸引我。</t>
  </si>
  <si>
    <t>只要拥有真诚的社交关系，其他都不要紧。</t>
  </si>
  <si>
    <t xml:space="preserve">能够有一番事业贡献一定可以给我特别的满足。 </t>
  </si>
  <si>
    <t>我会喜欢伴随高职位而来的地位象征。</t>
  </si>
  <si>
    <t>我渴望获得高水准的专家资格。</t>
  </si>
  <si>
    <t>A</t>
    <phoneticPr fontId="1" type="noConversion"/>
  </si>
  <si>
    <t>E</t>
    <phoneticPr fontId="1" type="noConversion"/>
  </si>
  <si>
    <t>比较好的物质报酬</t>
    <phoneticPr fontId="1" type="noConversion"/>
  </si>
  <si>
    <t>权力带来的影响力</t>
    <phoneticPr fontId="1" type="noConversion"/>
  </si>
  <si>
    <t>对现有工作的认同感和归属感</t>
    <phoneticPr fontId="1" type="noConversion"/>
  </si>
  <si>
    <t>能力、技能的提升</t>
    <phoneticPr fontId="1" type="noConversion"/>
  </si>
  <si>
    <t>工作不单调而富有创意</t>
    <phoneticPr fontId="1" type="noConversion"/>
  </si>
  <si>
    <t>和谐的人际关系</t>
    <phoneticPr fontId="1" type="noConversion"/>
  </si>
  <si>
    <t>工作的自主性</t>
    <phoneticPr fontId="1" type="noConversion"/>
  </si>
  <si>
    <t>职位稳定带来的安全感</t>
    <phoneticPr fontId="1" type="noConversion"/>
  </si>
  <si>
    <t>社会地位以及旁人的认可</t>
    <phoneticPr fontId="1" type="noConversion"/>
  </si>
  <si>
    <t>1.对每一大题中二小题依照个人倾向程度评分,倾向程度高分数亦高,但两项分数之和必须为“3”。
情形一：A （3）	B （0）	A+B=3	情形二：A （2）	B （1）	A+B=3
情形三：A （1）	B （2）	A+B=3	情形四：A （0）	B （3）	A+B=3
2.大题合计为非3分时会有颜色，您需要重新调整分数分布。
3.“答题”页面内所有试题答完，且“大题合计”列无绿色填充后，跳转到“图表”页查看最终结果。</t>
    <phoneticPr fontId="1" type="noConversion"/>
  </si>
  <si>
    <t>大题合计</t>
    <phoneticPr fontId="1" type="noConversion"/>
  </si>
  <si>
    <t>总分</t>
    <phoneticPr fontId="1" type="noConversion"/>
  </si>
  <si>
    <t>类型</t>
    <phoneticPr fontId="1" type="noConversion"/>
  </si>
  <si>
    <t>序号</t>
    <phoneticPr fontId="1" type="noConversion"/>
  </si>
  <si>
    <t>我企求一个能让我充分影响他人的角色。</t>
    <phoneticPr fontId="1" type="noConversion"/>
  </si>
  <si>
    <t>工作中与人关系亲密会使我难以改变目前事业。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</si>
</sst>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/>
    <xf numFmtId="0" fontId="2" fillId="0" borderId="0" xfId="0" applyFont="1" applyAlignment="1"/>
    <xf numFmtId="0" fontId="4" fillId="0" borderId="1" xfId="0" applyFont="1" applyBorder="1"/>
    <xf numFmtId="0" fontId="4" fillId="0" borderId="5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/>
    <xf numFmtId="0" fontId="4" fillId="0" borderId="0" xfId="0" applyFont="1" applyBorder="1"/>
    <xf numFmtId="0" fontId="4" fillId="0" borderId="10" xfId="0" applyFont="1" applyBorder="1"/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justify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</cellXfs>
  <cellStyles count="1">
    <cellStyle name="常规" xfId="0" builtinId="0"/>
  </cellStyles>
  <dxfs count="2">
    <dxf>
      <font>
        <color rgb="FF006100"/>
      </font>
      <fill>
        <patternFill patternType="solid">
          <bgColor theme="9" tint="0.79998168889431442"/>
        </patternFill>
      </fill>
    </dxf>
    <dxf>
      <font>
        <color rgb="FF9C0006"/>
      </font>
      <fill>
        <patternFill patternType="solid">
          <bgColor theme="9" tint="0.79998168889431442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图表!$K$10:$K$18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图表!$M$10:$M$18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B9F-8782-0A7A9AF3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56893"/>
        <c:axId val="449167165"/>
      </c:radarChart>
      <c:catAx>
        <c:axId val="6529568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67165"/>
        <c:crosses val="autoZero"/>
        <c:auto val="1"/>
        <c:lblAlgn val="ctr"/>
        <c:lblOffset val="100"/>
        <c:noMultiLvlLbl val="0"/>
      </c:catAx>
      <c:valAx>
        <c:axId val="449167165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5689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15241</xdr:colOff>
      <xdr:row>0</xdr:row>
      <xdr:rowOff>15241</xdr:rowOff>
    </xdr:from>
    <xdr:to>
      <xdr:col>7</xdr:col>
      <xdr:colOff>582706</xdr:colOff>
      <xdr:row>25</xdr:row>
      <xdr:rowOff>89647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workbookViewId="0">
      <selection activeCell="C13" sqref="C13"/>
    </sheetView>
  </sheetViews>
  <sheetFormatPr defaultColWidth="9" defaultRowHeight="16.5" x14ac:dyDescent="0.4"/>
  <cols>
    <col min="1" max="1" width="6.6640625" style="5" customWidth="1"/>
    <col min="2" max="2" width="5" style="1" hidden="1" customWidth="1"/>
    <col min="3" max="3" width="106.9140625" style="1" customWidth="1"/>
    <col min="4" max="4" width="9" style="1"/>
    <col min="5" max="5" width="12.58203125" style="1" customWidth="1"/>
    <col min="6" max="16384" width="9" style="1"/>
  </cols>
  <sheetData>
    <row r="1" spans="1:9" ht="15.65" customHeight="1" x14ac:dyDescent="0.4">
      <c r="A1" s="27" t="s">
        <v>0</v>
      </c>
      <c r="B1" s="28"/>
      <c r="C1" s="28"/>
      <c r="D1" s="28"/>
      <c r="E1" s="29"/>
    </row>
    <row r="2" spans="1:9" x14ac:dyDescent="0.4">
      <c r="A2" s="30"/>
      <c r="B2" s="31"/>
      <c r="C2" s="31"/>
      <c r="D2" s="31"/>
      <c r="E2" s="32"/>
    </row>
    <row r="3" spans="1:9" ht="93" customHeight="1" x14ac:dyDescent="0.4">
      <c r="A3" s="8" t="s">
        <v>1</v>
      </c>
      <c r="B3" s="38" t="s">
        <v>96</v>
      </c>
      <c r="C3" s="38"/>
      <c r="D3" s="38"/>
      <c r="E3" s="39"/>
    </row>
    <row r="4" spans="1:9" ht="17.399999999999999" customHeight="1" x14ac:dyDescent="0.4">
      <c r="A4" s="33" t="s">
        <v>2</v>
      </c>
      <c r="B4" s="34"/>
      <c r="C4" s="34"/>
      <c r="D4" s="34"/>
      <c r="E4" s="35"/>
    </row>
    <row r="5" spans="1:9" ht="17.399999999999999" customHeight="1" x14ac:dyDescent="0.4">
      <c r="A5" s="12"/>
      <c r="B5" s="13"/>
      <c r="C5" s="13"/>
      <c r="D5" s="13"/>
      <c r="E5" s="14"/>
    </row>
    <row r="6" spans="1:9" x14ac:dyDescent="0.4">
      <c r="A6" s="9"/>
      <c r="B6" s="10"/>
      <c r="C6" s="10"/>
      <c r="D6" s="10"/>
      <c r="E6" s="11"/>
    </row>
    <row r="7" spans="1:9" s="2" customFormat="1" ht="25.25" customHeight="1" x14ac:dyDescent="0.3">
      <c r="A7" s="15" t="s">
        <v>3</v>
      </c>
      <c r="B7" s="16"/>
      <c r="C7" s="16" t="s">
        <v>4</v>
      </c>
      <c r="D7" s="16" t="s">
        <v>5</v>
      </c>
      <c r="E7" s="17" t="s">
        <v>97</v>
      </c>
    </row>
    <row r="8" spans="1:9" x14ac:dyDescent="0.4">
      <c r="A8" s="36">
        <v>1</v>
      </c>
      <c r="B8" s="6" t="s">
        <v>6</v>
      </c>
      <c r="C8" s="24" t="s">
        <v>7</v>
      </c>
      <c r="D8" s="6"/>
      <c r="E8" s="26">
        <f t="shared" ref="E8:E16" si="0">D8+D9</f>
        <v>0</v>
      </c>
    </row>
    <row r="9" spans="1:9" x14ac:dyDescent="0.4">
      <c r="A9" s="36"/>
      <c r="B9" s="6" t="s">
        <v>8</v>
      </c>
      <c r="C9" s="24" t="s">
        <v>9</v>
      </c>
      <c r="D9" s="6"/>
      <c r="E9" s="26"/>
    </row>
    <row r="10" spans="1:9" x14ac:dyDescent="0.4">
      <c r="A10" s="36">
        <v>2</v>
      </c>
      <c r="B10" s="6" t="s">
        <v>10</v>
      </c>
      <c r="C10" s="24" t="s">
        <v>11</v>
      </c>
      <c r="D10" s="6"/>
      <c r="E10" s="26">
        <f t="shared" si="0"/>
        <v>0</v>
      </c>
    </row>
    <row r="11" spans="1:9" x14ac:dyDescent="0.4">
      <c r="A11" s="36"/>
      <c r="B11" s="6" t="s">
        <v>12</v>
      </c>
      <c r="C11" s="24" t="s">
        <v>13</v>
      </c>
      <c r="D11" s="6"/>
      <c r="E11" s="26"/>
      <c r="H11" s="3"/>
    </row>
    <row r="12" spans="1:9" x14ac:dyDescent="0.4">
      <c r="A12" s="36">
        <v>3</v>
      </c>
      <c r="B12" s="6" t="s">
        <v>14</v>
      </c>
      <c r="C12" s="24" t="s">
        <v>15</v>
      </c>
      <c r="D12" s="6"/>
      <c r="E12" s="26">
        <f t="shared" si="0"/>
        <v>0</v>
      </c>
      <c r="H12" s="3"/>
    </row>
    <row r="13" spans="1:9" x14ac:dyDescent="0.4">
      <c r="A13" s="36"/>
      <c r="B13" s="6" t="s">
        <v>16</v>
      </c>
      <c r="C13" s="24" t="s">
        <v>17</v>
      </c>
      <c r="D13" s="6"/>
      <c r="E13" s="26"/>
      <c r="H13" s="3"/>
    </row>
    <row r="14" spans="1:9" x14ac:dyDescent="0.4">
      <c r="A14" s="36">
        <v>4</v>
      </c>
      <c r="B14" s="6" t="s">
        <v>18</v>
      </c>
      <c r="C14" s="24" t="s">
        <v>19</v>
      </c>
      <c r="D14" s="6"/>
      <c r="E14" s="26">
        <f t="shared" si="0"/>
        <v>0</v>
      </c>
      <c r="H14" s="3"/>
    </row>
    <row r="15" spans="1:9" x14ac:dyDescent="0.4">
      <c r="A15" s="36"/>
      <c r="B15" s="6" t="s">
        <v>20</v>
      </c>
      <c r="C15" s="24" t="s">
        <v>21</v>
      </c>
      <c r="D15" s="6"/>
      <c r="E15" s="26"/>
      <c r="H15" s="2"/>
    </row>
    <row r="16" spans="1:9" x14ac:dyDescent="0.4">
      <c r="A16" s="36">
        <v>5</v>
      </c>
      <c r="B16" s="6" t="s">
        <v>22</v>
      </c>
      <c r="C16" s="24" t="s">
        <v>23</v>
      </c>
      <c r="D16" s="6"/>
      <c r="E16" s="26">
        <f t="shared" si="0"/>
        <v>0</v>
      </c>
      <c r="H16" s="2"/>
      <c r="I16" s="2"/>
    </row>
    <row r="17" spans="1:9" x14ac:dyDescent="0.4">
      <c r="A17" s="36"/>
      <c r="B17" s="6" t="s">
        <v>6</v>
      </c>
      <c r="C17" s="24" t="s">
        <v>24</v>
      </c>
      <c r="D17" s="6"/>
      <c r="E17" s="26"/>
      <c r="H17" s="2"/>
      <c r="I17" s="2"/>
    </row>
    <row r="18" spans="1:9" x14ac:dyDescent="0.4">
      <c r="A18" s="36">
        <v>6</v>
      </c>
      <c r="B18" s="6" t="s">
        <v>8</v>
      </c>
      <c r="C18" s="24" t="s">
        <v>25</v>
      </c>
      <c r="D18" s="6"/>
      <c r="E18" s="26">
        <f t="shared" ref="E18:E76" si="1">D18+D19</f>
        <v>0</v>
      </c>
      <c r="H18" s="2"/>
      <c r="I18" s="2"/>
    </row>
    <row r="19" spans="1:9" x14ac:dyDescent="0.4">
      <c r="A19" s="36"/>
      <c r="B19" s="6" t="s">
        <v>10</v>
      </c>
      <c r="C19" s="24" t="s">
        <v>26</v>
      </c>
      <c r="D19" s="6"/>
      <c r="E19" s="26"/>
      <c r="H19" s="2"/>
      <c r="I19" s="2"/>
    </row>
    <row r="20" spans="1:9" x14ac:dyDescent="0.4">
      <c r="A20" s="36">
        <v>7</v>
      </c>
      <c r="B20" s="6" t="s">
        <v>12</v>
      </c>
      <c r="C20" s="24" t="s">
        <v>27</v>
      </c>
      <c r="D20" s="6"/>
      <c r="E20" s="26">
        <f t="shared" si="1"/>
        <v>0</v>
      </c>
      <c r="H20" s="2"/>
      <c r="I20" s="2"/>
    </row>
    <row r="21" spans="1:9" x14ac:dyDescent="0.4">
      <c r="A21" s="36"/>
      <c r="B21" s="6" t="s">
        <v>14</v>
      </c>
      <c r="C21" s="24" t="s">
        <v>28</v>
      </c>
      <c r="D21" s="6"/>
      <c r="E21" s="26"/>
      <c r="H21" s="2"/>
      <c r="I21" s="2"/>
    </row>
    <row r="22" spans="1:9" x14ac:dyDescent="0.4">
      <c r="A22" s="36">
        <v>8</v>
      </c>
      <c r="B22" s="6" t="s">
        <v>16</v>
      </c>
      <c r="C22" s="24" t="s">
        <v>29</v>
      </c>
      <c r="D22" s="6"/>
      <c r="E22" s="26">
        <f t="shared" si="1"/>
        <v>0</v>
      </c>
      <c r="H22" s="3"/>
    </row>
    <row r="23" spans="1:9" x14ac:dyDescent="0.4">
      <c r="A23" s="36"/>
      <c r="B23" s="6" t="s">
        <v>18</v>
      </c>
      <c r="C23" s="24" t="s">
        <v>30</v>
      </c>
      <c r="D23" s="6"/>
      <c r="E23" s="26"/>
      <c r="H23" s="3"/>
      <c r="I23" s="3"/>
    </row>
    <row r="24" spans="1:9" x14ac:dyDescent="0.4">
      <c r="A24" s="36">
        <v>9</v>
      </c>
      <c r="B24" s="6" t="s">
        <v>6</v>
      </c>
      <c r="C24" s="24" t="s">
        <v>31</v>
      </c>
      <c r="D24" s="6"/>
      <c r="E24" s="26">
        <f t="shared" si="1"/>
        <v>0</v>
      </c>
      <c r="H24" s="3"/>
      <c r="I24" s="3"/>
    </row>
    <row r="25" spans="1:9" x14ac:dyDescent="0.4">
      <c r="A25" s="36"/>
      <c r="B25" s="6" t="s">
        <v>12</v>
      </c>
      <c r="C25" s="24" t="s">
        <v>32</v>
      </c>
      <c r="D25" s="6"/>
      <c r="E25" s="26"/>
      <c r="H25" s="2"/>
    </row>
    <row r="26" spans="1:9" x14ac:dyDescent="0.4">
      <c r="A26" s="36">
        <v>10</v>
      </c>
      <c r="B26" s="6" t="s">
        <v>10</v>
      </c>
      <c r="C26" s="24" t="s">
        <v>33</v>
      </c>
      <c r="D26" s="6"/>
      <c r="E26" s="26">
        <f t="shared" si="1"/>
        <v>0</v>
      </c>
      <c r="H26" s="2"/>
      <c r="I26" s="2"/>
    </row>
    <row r="27" spans="1:9" x14ac:dyDescent="0.4">
      <c r="A27" s="36"/>
      <c r="B27" s="6" t="s">
        <v>14</v>
      </c>
      <c r="C27" s="24" t="s">
        <v>34</v>
      </c>
      <c r="D27" s="6"/>
      <c r="E27" s="26"/>
    </row>
    <row r="28" spans="1:9" x14ac:dyDescent="0.4">
      <c r="A28" s="36">
        <v>11</v>
      </c>
      <c r="B28" s="6" t="s">
        <v>6</v>
      </c>
      <c r="C28" s="24" t="s">
        <v>35</v>
      </c>
      <c r="D28" s="6"/>
      <c r="E28" s="26">
        <f t="shared" si="1"/>
        <v>0</v>
      </c>
    </row>
    <row r="29" spans="1:9" x14ac:dyDescent="0.4">
      <c r="A29" s="36"/>
      <c r="B29" s="6" t="s">
        <v>20</v>
      </c>
      <c r="C29" s="24" t="s">
        <v>36</v>
      </c>
      <c r="D29" s="6"/>
      <c r="E29" s="26"/>
    </row>
    <row r="30" spans="1:9" x14ac:dyDescent="0.4">
      <c r="A30" s="36">
        <v>12</v>
      </c>
      <c r="B30" s="6" t="s">
        <v>8</v>
      </c>
      <c r="C30" s="24" t="s">
        <v>101</v>
      </c>
      <c r="D30" s="6"/>
      <c r="E30" s="26">
        <f t="shared" si="1"/>
        <v>0</v>
      </c>
    </row>
    <row r="31" spans="1:9" x14ac:dyDescent="0.4">
      <c r="A31" s="36"/>
      <c r="B31" s="6" t="s">
        <v>12</v>
      </c>
      <c r="C31" s="24" t="s">
        <v>37</v>
      </c>
      <c r="D31" s="6"/>
      <c r="E31" s="26"/>
    </row>
    <row r="32" spans="1:9" x14ac:dyDescent="0.4">
      <c r="A32" s="36">
        <v>13</v>
      </c>
      <c r="B32" s="6" t="s">
        <v>10</v>
      </c>
      <c r="C32" s="24" t="s">
        <v>38</v>
      </c>
      <c r="D32" s="6"/>
      <c r="E32" s="26">
        <f t="shared" si="1"/>
        <v>0</v>
      </c>
    </row>
    <row r="33" spans="1:5" x14ac:dyDescent="0.4">
      <c r="A33" s="36"/>
      <c r="B33" s="6" t="s">
        <v>16</v>
      </c>
      <c r="C33" s="24" t="s">
        <v>39</v>
      </c>
      <c r="D33" s="6"/>
      <c r="E33" s="26"/>
    </row>
    <row r="34" spans="1:5" x14ac:dyDescent="0.4">
      <c r="A34" s="36">
        <v>14</v>
      </c>
      <c r="B34" s="6" t="s">
        <v>14</v>
      </c>
      <c r="C34" s="24" t="s">
        <v>40</v>
      </c>
      <c r="D34" s="6"/>
      <c r="E34" s="26">
        <f t="shared" si="1"/>
        <v>0</v>
      </c>
    </row>
    <row r="35" spans="1:5" x14ac:dyDescent="0.4">
      <c r="A35" s="36"/>
      <c r="B35" s="6" t="s">
        <v>18</v>
      </c>
      <c r="C35" s="24" t="s">
        <v>41</v>
      </c>
      <c r="D35" s="6"/>
      <c r="E35" s="26"/>
    </row>
    <row r="36" spans="1:5" x14ac:dyDescent="0.4">
      <c r="A36" s="36">
        <v>15</v>
      </c>
      <c r="B36" s="6" t="s">
        <v>16</v>
      </c>
      <c r="C36" s="24" t="s">
        <v>42</v>
      </c>
      <c r="D36" s="6"/>
      <c r="E36" s="26">
        <f t="shared" si="1"/>
        <v>0</v>
      </c>
    </row>
    <row r="37" spans="1:5" x14ac:dyDescent="0.4">
      <c r="A37" s="36"/>
      <c r="B37" s="6" t="s">
        <v>20</v>
      </c>
      <c r="C37" s="24" t="s">
        <v>43</v>
      </c>
      <c r="D37" s="6"/>
      <c r="E37" s="26"/>
    </row>
    <row r="38" spans="1:5" x14ac:dyDescent="0.4">
      <c r="A38" s="36">
        <v>16</v>
      </c>
      <c r="B38" s="6" t="s">
        <v>6</v>
      </c>
      <c r="C38" s="24" t="s">
        <v>44</v>
      </c>
      <c r="D38" s="6"/>
      <c r="E38" s="26">
        <f t="shared" si="1"/>
        <v>0</v>
      </c>
    </row>
    <row r="39" spans="1:5" x14ac:dyDescent="0.4">
      <c r="A39" s="36"/>
      <c r="B39" s="6" t="s">
        <v>14</v>
      </c>
      <c r="C39" s="24" t="s">
        <v>45</v>
      </c>
      <c r="D39" s="6"/>
      <c r="E39" s="26"/>
    </row>
    <row r="40" spans="1:5" x14ac:dyDescent="0.4">
      <c r="A40" s="36">
        <v>17</v>
      </c>
      <c r="B40" s="6" t="s">
        <v>8</v>
      </c>
      <c r="C40" s="24" t="s">
        <v>46</v>
      </c>
      <c r="D40" s="6"/>
      <c r="E40" s="26">
        <f t="shared" si="1"/>
        <v>0</v>
      </c>
    </row>
    <row r="41" spans="1:5" x14ac:dyDescent="0.4">
      <c r="A41" s="36"/>
      <c r="B41" s="6" t="s">
        <v>16</v>
      </c>
      <c r="C41" s="24" t="s">
        <v>47</v>
      </c>
      <c r="D41" s="6"/>
      <c r="E41" s="26"/>
    </row>
    <row r="42" spans="1:5" x14ac:dyDescent="0.4">
      <c r="A42" s="36">
        <v>18</v>
      </c>
      <c r="B42" s="6" t="s">
        <v>10</v>
      </c>
      <c r="C42" s="24" t="s">
        <v>48</v>
      </c>
      <c r="D42" s="6"/>
      <c r="E42" s="26">
        <f t="shared" si="1"/>
        <v>0</v>
      </c>
    </row>
    <row r="43" spans="1:5" x14ac:dyDescent="0.4">
      <c r="A43" s="36"/>
      <c r="B43" s="6" t="s">
        <v>18</v>
      </c>
      <c r="C43" s="24" t="s">
        <v>49</v>
      </c>
      <c r="D43" s="6"/>
      <c r="E43" s="26"/>
    </row>
    <row r="44" spans="1:5" x14ac:dyDescent="0.4">
      <c r="A44" s="36">
        <v>19</v>
      </c>
      <c r="B44" s="6" t="s">
        <v>12</v>
      </c>
      <c r="C44" s="24" t="s">
        <v>50</v>
      </c>
      <c r="D44" s="6"/>
      <c r="E44" s="26">
        <f t="shared" si="1"/>
        <v>0</v>
      </c>
    </row>
    <row r="45" spans="1:5" x14ac:dyDescent="0.4">
      <c r="A45" s="36"/>
      <c r="B45" s="6" t="s">
        <v>20</v>
      </c>
      <c r="C45" s="24" t="s">
        <v>51</v>
      </c>
      <c r="D45" s="6"/>
      <c r="E45" s="26"/>
    </row>
    <row r="46" spans="1:5" x14ac:dyDescent="0.4">
      <c r="A46" s="36">
        <v>20</v>
      </c>
      <c r="B46" s="6" t="s">
        <v>6</v>
      </c>
      <c r="C46" s="24" t="s">
        <v>52</v>
      </c>
      <c r="D46" s="6"/>
      <c r="E46" s="26">
        <f t="shared" si="1"/>
        <v>0</v>
      </c>
    </row>
    <row r="47" spans="1:5" x14ac:dyDescent="0.4">
      <c r="A47" s="36"/>
      <c r="B47" s="6" t="s">
        <v>16</v>
      </c>
      <c r="C47" s="24" t="s">
        <v>53</v>
      </c>
      <c r="D47" s="6"/>
      <c r="E47" s="26"/>
    </row>
    <row r="48" spans="1:5" x14ac:dyDescent="0.4">
      <c r="A48" s="36">
        <v>21</v>
      </c>
      <c r="B48" s="6" t="s">
        <v>8</v>
      </c>
      <c r="C48" s="24" t="s">
        <v>54</v>
      </c>
      <c r="D48" s="6"/>
      <c r="E48" s="26">
        <f t="shared" si="1"/>
        <v>0</v>
      </c>
    </row>
    <row r="49" spans="1:5" x14ac:dyDescent="0.4">
      <c r="A49" s="36"/>
      <c r="B49" s="6" t="s">
        <v>18</v>
      </c>
      <c r="C49" s="24" t="s">
        <v>55</v>
      </c>
      <c r="D49" s="6"/>
      <c r="E49" s="26"/>
    </row>
    <row r="50" spans="1:5" x14ac:dyDescent="0.4">
      <c r="A50" s="36">
        <v>22</v>
      </c>
      <c r="B50" s="6" t="s">
        <v>10</v>
      </c>
      <c r="C50" s="24" t="s">
        <v>56</v>
      </c>
      <c r="D50" s="6"/>
      <c r="E50" s="26">
        <f t="shared" si="1"/>
        <v>0</v>
      </c>
    </row>
    <row r="51" spans="1:5" x14ac:dyDescent="0.4">
      <c r="A51" s="36"/>
      <c r="B51" s="6" t="s">
        <v>20</v>
      </c>
      <c r="C51" s="24" t="s">
        <v>57</v>
      </c>
      <c r="D51" s="6"/>
      <c r="E51" s="26"/>
    </row>
    <row r="52" spans="1:5" x14ac:dyDescent="0.4">
      <c r="A52" s="36">
        <v>23</v>
      </c>
      <c r="B52" s="6" t="s">
        <v>16</v>
      </c>
      <c r="C52" s="24" t="s">
        <v>102</v>
      </c>
      <c r="D52" s="6"/>
      <c r="E52" s="26">
        <f t="shared" si="1"/>
        <v>0</v>
      </c>
    </row>
    <row r="53" spans="1:5" x14ac:dyDescent="0.4">
      <c r="A53" s="36"/>
      <c r="B53" s="6" t="s">
        <v>22</v>
      </c>
      <c r="C53" s="24" t="s">
        <v>58</v>
      </c>
      <c r="D53" s="6"/>
      <c r="E53" s="26"/>
    </row>
    <row r="54" spans="1:5" x14ac:dyDescent="0.4">
      <c r="A54" s="36">
        <v>24</v>
      </c>
      <c r="B54" s="6" t="s">
        <v>8</v>
      </c>
      <c r="C54" s="24" t="s">
        <v>59</v>
      </c>
      <c r="D54" s="6"/>
      <c r="E54" s="26">
        <f t="shared" si="1"/>
        <v>0</v>
      </c>
    </row>
    <row r="55" spans="1:5" x14ac:dyDescent="0.4">
      <c r="A55" s="36"/>
      <c r="B55" s="6" t="s">
        <v>14</v>
      </c>
      <c r="C55" s="24" t="s">
        <v>60</v>
      </c>
      <c r="D55" s="6"/>
      <c r="E55" s="26"/>
    </row>
    <row r="56" spans="1:5" x14ac:dyDescent="0.4">
      <c r="A56" s="36">
        <v>25</v>
      </c>
      <c r="B56" s="6" t="s">
        <v>10</v>
      </c>
      <c r="C56" s="24" t="s">
        <v>61</v>
      </c>
      <c r="D56" s="6"/>
      <c r="E56" s="26">
        <f t="shared" si="1"/>
        <v>0</v>
      </c>
    </row>
    <row r="57" spans="1:5" x14ac:dyDescent="0.4">
      <c r="A57" s="36"/>
      <c r="B57" s="6" t="s">
        <v>22</v>
      </c>
      <c r="C57" s="24" t="s">
        <v>62</v>
      </c>
      <c r="D57" s="6"/>
      <c r="E57" s="26"/>
    </row>
    <row r="58" spans="1:5" x14ac:dyDescent="0.4">
      <c r="A58" s="36">
        <v>26</v>
      </c>
      <c r="B58" s="6" t="s">
        <v>14</v>
      </c>
      <c r="C58" s="24" t="s">
        <v>63</v>
      </c>
      <c r="D58" s="6"/>
      <c r="E58" s="26">
        <f t="shared" si="1"/>
        <v>0</v>
      </c>
    </row>
    <row r="59" spans="1:5" x14ac:dyDescent="0.4">
      <c r="A59" s="36"/>
      <c r="B59" s="6" t="s">
        <v>20</v>
      </c>
      <c r="C59" s="24" t="s">
        <v>64</v>
      </c>
      <c r="D59" s="6"/>
      <c r="E59" s="26"/>
    </row>
    <row r="60" spans="1:5" x14ac:dyDescent="0.4">
      <c r="A60" s="36">
        <v>27</v>
      </c>
      <c r="B60" s="6" t="s">
        <v>8</v>
      </c>
      <c r="C60" s="24" t="s">
        <v>65</v>
      </c>
      <c r="D60" s="6"/>
      <c r="E60" s="26">
        <f t="shared" si="1"/>
        <v>0</v>
      </c>
    </row>
    <row r="61" spans="1:5" x14ac:dyDescent="0.4">
      <c r="A61" s="36"/>
      <c r="B61" s="6" t="s">
        <v>22</v>
      </c>
      <c r="C61" s="24" t="s">
        <v>66</v>
      </c>
      <c r="D61" s="6"/>
      <c r="E61" s="26"/>
    </row>
    <row r="62" spans="1:5" x14ac:dyDescent="0.4">
      <c r="A62" s="36">
        <v>28</v>
      </c>
      <c r="B62" s="6" t="s">
        <v>6</v>
      </c>
      <c r="C62" s="24" t="s">
        <v>67</v>
      </c>
      <c r="D62" s="6"/>
      <c r="E62" s="26">
        <f t="shared" si="1"/>
        <v>0</v>
      </c>
    </row>
    <row r="63" spans="1:5" x14ac:dyDescent="0.4">
      <c r="A63" s="36"/>
      <c r="B63" s="6" t="s">
        <v>18</v>
      </c>
      <c r="C63" s="24" t="s">
        <v>68</v>
      </c>
      <c r="D63" s="6"/>
      <c r="E63" s="26"/>
    </row>
    <row r="64" spans="1:5" x14ac:dyDescent="0.4">
      <c r="A64" s="36">
        <v>29</v>
      </c>
      <c r="B64" s="6" t="s">
        <v>14</v>
      </c>
      <c r="C64" s="24" t="s">
        <v>69</v>
      </c>
      <c r="D64" s="6"/>
      <c r="E64" s="26">
        <f t="shared" si="1"/>
        <v>0</v>
      </c>
    </row>
    <row r="65" spans="1:5" x14ac:dyDescent="0.4">
      <c r="A65" s="36"/>
      <c r="B65" s="6" t="s">
        <v>22</v>
      </c>
      <c r="C65" s="24" t="s">
        <v>70</v>
      </c>
      <c r="D65" s="6"/>
      <c r="E65" s="26"/>
    </row>
    <row r="66" spans="1:5" x14ac:dyDescent="0.4">
      <c r="A66" s="36">
        <v>30</v>
      </c>
      <c r="B66" s="6" t="s">
        <v>8</v>
      </c>
      <c r="C66" s="24" t="s">
        <v>71</v>
      </c>
      <c r="D66" s="6"/>
      <c r="E66" s="26">
        <f t="shared" si="1"/>
        <v>0</v>
      </c>
    </row>
    <row r="67" spans="1:5" x14ac:dyDescent="0.4">
      <c r="A67" s="36"/>
      <c r="B67" s="6" t="s">
        <v>20</v>
      </c>
      <c r="C67" s="24" t="s">
        <v>72</v>
      </c>
      <c r="D67" s="6"/>
      <c r="E67" s="26"/>
    </row>
    <row r="68" spans="1:5" x14ac:dyDescent="0.4">
      <c r="A68" s="36">
        <v>31</v>
      </c>
      <c r="B68" s="6" t="s">
        <v>12</v>
      </c>
      <c r="C68" s="24" t="s">
        <v>73</v>
      </c>
      <c r="D68" s="6"/>
      <c r="E68" s="26">
        <f t="shared" si="1"/>
        <v>0</v>
      </c>
    </row>
    <row r="69" spans="1:5" x14ac:dyDescent="0.4">
      <c r="A69" s="36"/>
      <c r="B69" s="6" t="s">
        <v>18</v>
      </c>
      <c r="C69" s="24" t="s">
        <v>74</v>
      </c>
      <c r="D69" s="6"/>
      <c r="E69" s="26"/>
    </row>
    <row r="70" spans="1:5" x14ac:dyDescent="0.4">
      <c r="A70" s="36">
        <v>32</v>
      </c>
      <c r="B70" s="6" t="s">
        <v>18</v>
      </c>
      <c r="C70" s="24" t="s">
        <v>75</v>
      </c>
      <c r="D70" s="6"/>
      <c r="E70" s="26">
        <f t="shared" si="1"/>
        <v>0</v>
      </c>
    </row>
    <row r="71" spans="1:5" x14ac:dyDescent="0.4">
      <c r="A71" s="36"/>
      <c r="B71" s="6" t="s">
        <v>22</v>
      </c>
      <c r="C71" s="24" t="s">
        <v>76</v>
      </c>
      <c r="D71" s="6"/>
      <c r="E71" s="26"/>
    </row>
    <row r="72" spans="1:5" x14ac:dyDescent="0.4">
      <c r="A72" s="36">
        <v>33</v>
      </c>
      <c r="B72" s="6" t="s">
        <v>6</v>
      </c>
      <c r="C72" s="24" t="s">
        <v>77</v>
      </c>
      <c r="D72" s="6"/>
      <c r="E72" s="26">
        <f t="shared" si="1"/>
        <v>0</v>
      </c>
    </row>
    <row r="73" spans="1:5" x14ac:dyDescent="0.4">
      <c r="A73" s="36"/>
      <c r="B73" s="6" t="s">
        <v>10</v>
      </c>
      <c r="C73" s="24" t="s">
        <v>78</v>
      </c>
      <c r="D73" s="6"/>
      <c r="E73" s="26"/>
    </row>
    <row r="74" spans="1:5" x14ac:dyDescent="0.4">
      <c r="A74" s="36">
        <v>34</v>
      </c>
      <c r="B74" s="6" t="s">
        <v>22</v>
      </c>
      <c r="C74" s="24" t="s">
        <v>79</v>
      </c>
      <c r="D74" s="6"/>
      <c r="E74" s="26">
        <f t="shared" si="1"/>
        <v>0</v>
      </c>
    </row>
    <row r="75" spans="1:5" x14ac:dyDescent="0.4">
      <c r="A75" s="36"/>
      <c r="B75" s="6" t="s">
        <v>20</v>
      </c>
      <c r="C75" s="24" t="s">
        <v>80</v>
      </c>
      <c r="D75" s="6"/>
      <c r="E75" s="26"/>
    </row>
    <row r="76" spans="1:5" x14ac:dyDescent="0.4">
      <c r="A76" s="36">
        <v>35</v>
      </c>
      <c r="B76" s="6" t="s">
        <v>16</v>
      </c>
      <c r="C76" s="24" t="s">
        <v>81</v>
      </c>
      <c r="D76" s="6"/>
      <c r="E76" s="26">
        <f t="shared" si="1"/>
        <v>0</v>
      </c>
    </row>
    <row r="77" spans="1:5" x14ac:dyDescent="0.4">
      <c r="A77" s="36"/>
      <c r="B77" s="6" t="s">
        <v>12</v>
      </c>
      <c r="C77" s="24" t="s">
        <v>82</v>
      </c>
      <c r="D77" s="6"/>
      <c r="E77" s="26"/>
    </row>
    <row r="78" spans="1:5" x14ac:dyDescent="0.4">
      <c r="A78" s="36">
        <v>36</v>
      </c>
      <c r="B78" s="6" t="s">
        <v>22</v>
      </c>
      <c r="C78" s="24" t="s">
        <v>83</v>
      </c>
      <c r="D78" s="6"/>
      <c r="E78" s="26">
        <f>D78+D79</f>
        <v>0</v>
      </c>
    </row>
    <row r="79" spans="1:5" ht="17" thickBot="1" x14ac:dyDescent="0.45">
      <c r="A79" s="37"/>
      <c r="B79" s="7" t="s">
        <v>12</v>
      </c>
      <c r="C79" s="25" t="s">
        <v>84</v>
      </c>
      <c r="D79" s="7"/>
      <c r="E79" s="26"/>
    </row>
  </sheetData>
  <sheetProtection sheet="1" objects="1" scenarios="1"/>
  <protectedRanges>
    <protectedRange sqref="D8:D79" name="区域1"/>
  </protectedRanges>
  <mergeCells count="75">
    <mergeCell ref="B3:E3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50:E51"/>
    <mergeCell ref="E72:E73"/>
    <mergeCell ref="E74:E75"/>
    <mergeCell ref="E36:E37"/>
    <mergeCell ref="E38:E39"/>
    <mergeCell ref="E40:E41"/>
    <mergeCell ref="E42:E43"/>
    <mergeCell ref="E44:E45"/>
    <mergeCell ref="E76:E77"/>
    <mergeCell ref="E78:E79"/>
    <mergeCell ref="A1:E2"/>
    <mergeCell ref="A4:E4"/>
    <mergeCell ref="E62:E63"/>
    <mergeCell ref="E64:E65"/>
    <mergeCell ref="E66:E67"/>
    <mergeCell ref="E68:E69"/>
    <mergeCell ref="E70:E71"/>
    <mergeCell ref="E52:E53"/>
    <mergeCell ref="E54:E55"/>
    <mergeCell ref="E56:E57"/>
    <mergeCell ref="E58:E59"/>
    <mergeCell ref="E60:E61"/>
    <mergeCell ref="E46:E47"/>
    <mergeCell ref="E48:E49"/>
  </mergeCells>
  <phoneticPr fontId="1" type="noConversion"/>
  <conditionalFormatting sqref="E8:E79">
    <cfRule type="cellIs" dxfId="1" priority="1" operator="lessThan">
      <formula>3</formula>
    </cfRule>
    <cfRule type="cellIs" dxfId="0" priority="2" operator="greaterThan">
      <formula>3</formula>
    </cfRule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V31"/>
  <sheetViews>
    <sheetView showGridLines="0" zoomScaleNormal="100" workbookViewId="0">
      <selection activeCell="M16" sqref="M16"/>
    </sheetView>
  </sheetViews>
  <sheetFormatPr defaultColWidth="9" defaultRowHeight="16.5" x14ac:dyDescent="0.4"/>
  <cols>
    <col min="1" max="1" width="8.9140625" style="4"/>
    <col min="2" max="10" width="9" style="1"/>
    <col min="11" max="11" width="7.58203125" style="1" customWidth="1"/>
    <col min="12" max="12" width="35.9140625" style="1" customWidth="1"/>
    <col min="13" max="16384" width="9" style="1"/>
  </cols>
  <sheetData>
    <row r="4" spans="6:13" x14ac:dyDescent="0.4">
      <c r="F4" s="2"/>
      <c r="G4" s="2"/>
    </row>
    <row r="5" spans="6:13" x14ac:dyDescent="0.4">
      <c r="F5" s="2"/>
      <c r="G5" s="2"/>
    </row>
    <row r="6" spans="6:13" x14ac:dyDescent="0.4">
      <c r="F6" s="3"/>
      <c r="G6" s="3"/>
    </row>
    <row r="7" spans="6:13" x14ac:dyDescent="0.4">
      <c r="F7" s="3"/>
      <c r="G7" s="3"/>
      <c r="H7" s="3"/>
    </row>
    <row r="8" spans="6:13" x14ac:dyDescent="0.4">
      <c r="F8" s="3"/>
      <c r="G8" s="3"/>
      <c r="H8" s="3"/>
    </row>
    <row r="9" spans="6:13" x14ac:dyDescent="0.4">
      <c r="F9" s="2"/>
      <c r="G9" s="2"/>
      <c r="K9" s="6" t="s">
        <v>100</v>
      </c>
      <c r="L9" s="6" t="s">
        <v>99</v>
      </c>
      <c r="M9" s="6" t="s">
        <v>98</v>
      </c>
    </row>
    <row r="10" spans="6:13" x14ac:dyDescent="0.4">
      <c r="F10" s="3"/>
      <c r="G10" s="3"/>
      <c r="K10" s="22" t="s">
        <v>85</v>
      </c>
      <c r="L10" s="23" t="s">
        <v>87</v>
      </c>
      <c r="M10" s="22">
        <f>SUMIF(答题!$B$8:$B$79,"=A",答题!$D$8:$D$79)</f>
        <v>0</v>
      </c>
    </row>
    <row r="11" spans="6:13" x14ac:dyDescent="0.4">
      <c r="F11" s="2"/>
      <c r="G11" s="2"/>
      <c r="K11" s="22" t="s">
        <v>8</v>
      </c>
      <c r="L11" s="23" t="s">
        <v>88</v>
      </c>
      <c r="M11" s="22">
        <f>SUMIF(答题!$B$8:$B$79,"=B",答题!$D$8:$D$79)</f>
        <v>0</v>
      </c>
    </row>
    <row r="12" spans="6:13" x14ac:dyDescent="0.4">
      <c r="F12" s="2"/>
      <c r="G12" s="2"/>
      <c r="H12" s="2"/>
      <c r="K12" s="22" t="s">
        <v>10</v>
      </c>
      <c r="L12" s="23" t="s">
        <v>89</v>
      </c>
      <c r="M12" s="22">
        <f>SUMIF(答题!$B$8:$B$79,"=C",答题!$D$8:$D$79)</f>
        <v>0</v>
      </c>
    </row>
    <row r="13" spans="6:13" x14ac:dyDescent="0.4">
      <c r="F13" s="2"/>
      <c r="G13" s="2"/>
      <c r="H13" s="2"/>
      <c r="K13" s="22" t="s">
        <v>12</v>
      </c>
      <c r="L13" s="23" t="s">
        <v>90</v>
      </c>
      <c r="M13" s="22">
        <f>SUMIF(答题!$B$8:$B$79,"=D",答题!$D$8:$D$79)</f>
        <v>0</v>
      </c>
    </row>
    <row r="14" spans="6:13" x14ac:dyDescent="0.4">
      <c r="F14" s="2"/>
      <c r="G14" s="2"/>
      <c r="H14" s="2"/>
      <c r="K14" s="22" t="s">
        <v>86</v>
      </c>
      <c r="L14" s="23" t="s">
        <v>91</v>
      </c>
      <c r="M14" s="22">
        <f>SUMIF(答题!$B$8:$B$79,"=E",答题!$D$8:$D$79)</f>
        <v>0</v>
      </c>
    </row>
    <row r="15" spans="6:13" x14ac:dyDescent="0.4">
      <c r="F15" s="3"/>
      <c r="G15" s="3"/>
      <c r="K15" s="22" t="s">
        <v>16</v>
      </c>
      <c r="L15" s="23" t="s">
        <v>92</v>
      </c>
      <c r="M15" s="22">
        <f>SUMIF(答题!$B$8:$B$79,"=F",答题!$D$8:$D$79)</f>
        <v>0</v>
      </c>
    </row>
    <row r="16" spans="6:13" x14ac:dyDescent="0.4">
      <c r="F16" s="3"/>
      <c r="G16" s="3"/>
      <c r="H16" s="3"/>
      <c r="K16" s="22" t="s">
        <v>18</v>
      </c>
      <c r="L16" s="23" t="s">
        <v>93</v>
      </c>
      <c r="M16" s="22">
        <f>SUMIF(答题!$B$8:$B$79,"=G",答题!$D$8:$D$79)</f>
        <v>0</v>
      </c>
    </row>
    <row r="17" spans="6:22" x14ac:dyDescent="0.4">
      <c r="F17" s="3"/>
      <c r="G17" s="3"/>
      <c r="H17" s="3"/>
      <c r="K17" s="22" t="s">
        <v>20</v>
      </c>
      <c r="L17" s="23" t="s">
        <v>94</v>
      </c>
      <c r="M17" s="22">
        <f>SUMIF(答题!$B$8:$B$79,"=H",答题!$D$8:$D$79)</f>
        <v>0</v>
      </c>
    </row>
    <row r="18" spans="6:22" x14ac:dyDescent="0.4">
      <c r="F18" s="2"/>
      <c r="G18" s="2"/>
      <c r="K18" s="22" t="s">
        <v>22</v>
      </c>
      <c r="L18" s="22" t="s">
        <v>95</v>
      </c>
      <c r="M18" s="22">
        <f>SUMIF(答题!$B$8:$B$79,"=I",答题!$D$8:$D$79)</f>
        <v>0</v>
      </c>
    </row>
    <row r="19" spans="6:22" x14ac:dyDescent="0.4">
      <c r="F19" s="2"/>
      <c r="G19" s="2"/>
      <c r="H19" s="2"/>
      <c r="N19" s="19"/>
      <c r="O19" s="20"/>
      <c r="P19" s="18"/>
      <c r="Q19" s="18"/>
      <c r="R19" s="18"/>
      <c r="S19" s="18"/>
      <c r="T19" s="18"/>
      <c r="U19" s="18"/>
      <c r="V19" s="18"/>
    </row>
    <row r="20" spans="6:22" x14ac:dyDescent="0.4">
      <c r="F20" s="2"/>
      <c r="G20" s="2"/>
      <c r="H20" s="2"/>
      <c r="N20" s="19"/>
      <c r="O20" s="20"/>
      <c r="P20" s="18"/>
      <c r="Q20" s="18"/>
      <c r="R20" s="18"/>
      <c r="S20" s="18"/>
      <c r="T20" s="18"/>
      <c r="U20" s="18"/>
      <c r="V20" s="18"/>
    </row>
    <row r="21" spans="6:22" x14ac:dyDescent="0.4">
      <c r="F21" s="2"/>
      <c r="G21" s="2"/>
      <c r="H21" s="2"/>
      <c r="N21" s="19"/>
      <c r="O21" s="20"/>
      <c r="P21" s="18"/>
      <c r="Q21" s="18"/>
      <c r="R21" s="18"/>
      <c r="S21" s="18"/>
      <c r="T21" s="18"/>
      <c r="U21" s="18"/>
      <c r="V21" s="18"/>
    </row>
    <row r="22" spans="6:22" x14ac:dyDescent="0.4">
      <c r="F22" s="2"/>
      <c r="G22" s="2"/>
      <c r="H22" s="2"/>
      <c r="N22" s="19"/>
      <c r="O22" s="20"/>
      <c r="P22" s="18"/>
      <c r="Q22" s="18"/>
      <c r="R22" s="18"/>
      <c r="S22" s="18"/>
      <c r="T22" s="18"/>
      <c r="U22" s="18"/>
      <c r="V22" s="18"/>
    </row>
    <row r="23" spans="6:22" x14ac:dyDescent="0.4">
      <c r="F23" s="3"/>
      <c r="G23" s="3"/>
      <c r="N23" s="19"/>
      <c r="O23" s="20"/>
      <c r="P23" s="18"/>
      <c r="Q23" s="18"/>
      <c r="R23" s="18"/>
      <c r="S23" s="18"/>
      <c r="T23" s="18"/>
      <c r="U23" s="18"/>
      <c r="V23" s="18"/>
    </row>
    <row r="24" spans="6:22" x14ac:dyDescent="0.4">
      <c r="F24" s="3"/>
      <c r="G24" s="3"/>
      <c r="H24" s="3"/>
      <c r="N24" s="19"/>
      <c r="O24" s="20"/>
      <c r="P24" s="18"/>
      <c r="Q24" s="18"/>
      <c r="R24" s="18"/>
      <c r="S24" s="18"/>
      <c r="T24" s="18"/>
      <c r="U24" s="18"/>
      <c r="V24" s="18"/>
    </row>
    <row r="25" spans="6:22" x14ac:dyDescent="0.4">
      <c r="F25" s="2"/>
      <c r="G25" s="2"/>
      <c r="N25" s="19"/>
      <c r="O25" s="20"/>
      <c r="P25" s="18"/>
      <c r="Q25" s="18"/>
      <c r="R25" s="18"/>
      <c r="S25" s="18"/>
      <c r="T25" s="18"/>
      <c r="U25" s="18"/>
      <c r="V25" s="18"/>
    </row>
    <row r="26" spans="6:22" x14ac:dyDescent="0.4">
      <c r="F26" s="3"/>
      <c r="G26" s="3"/>
      <c r="N26" s="19"/>
      <c r="O26" s="20"/>
      <c r="P26" s="18"/>
      <c r="Q26" s="18"/>
      <c r="R26" s="18"/>
      <c r="S26" s="18"/>
      <c r="T26" s="18"/>
      <c r="U26" s="18"/>
      <c r="V26" s="18"/>
    </row>
    <row r="27" spans="6:22" x14ac:dyDescent="0.4">
      <c r="F27" s="3"/>
      <c r="G27" s="3"/>
      <c r="H27" s="3"/>
      <c r="N27" s="18"/>
      <c r="O27" s="18"/>
      <c r="P27" s="21"/>
      <c r="Q27" s="18"/>
      <c r="R27" s="18"/>
      <c r="S27" s="18"/>
      <c r="T27" s="18"/>
      <c r="U27" s="18"/>
      <c r="V27" s="21"/>
    </row>
    <row r="28" spans="6:22" x14ac:dyDescent="0.4">
      <c r="F28" s="2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6:22" x14ac:dyDescent="0.4">
      <c r="F29" s="2"/>
      <c r="G29" s="2"/>
      <c r="M29" s="2"/>
    </row>
    <row r="30" spans="6:22" x14ac:dyDescent="0.4">
      <c r="F30" s="2"/>
      <c r="G30" s="2"/>
      <c r="H30" s="2"/>
    </row>
    <row r="31" spans="6:22" x14ac:dyDescent="0.4">
      <c r="F31" s="3"/>
      <c r="G31" s="3"/>
    </row>
  </sheetData>
  <sheetProtection sheet="1" objects="1" scenarios="1"/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答题</vt:lpstr>
      <vt:lpstr>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杨静</dc:creator>
  <cp:lastModifiedBy>yangy</cp:lastModifiedBy>
  <dcterms:created xsi:type="dcterms:W3CDTF">2015-06-05T18:19:00Z</dcterms:created>
  <dcterms:modified xsi:type="dcterms:W3CDTF">2020-07-20T14:46:05Z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